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C/Users/pankajparashar/git/HomeWork/Parashar-01-Excel/"/>
    </mc:Choice>
  </mc:AlternateContent>
  <xr:revisionPtr revIDLastSave="0" documentId="13_ncr:1_{408F7B1A-9E12-C343-913F-00D2887B657B}" xr6:coauthVersionLast="45" xr6:coauthVersionMax="45" xr10:uidLastSave="{00000000-0000-0000-0000-000000000000}"/>
  <bookViews>
    <workbookView xWindow="460" yWindow="480" windowWidth="36260" windowHeight="17820" xr2:uid="{00000000-000D-0000-FFFF-FFFF00000000}"/>
  </bookViews>
  <sheets>
    <sheet name="Starter" sheetId="1" r:id="rId1"/>
    <sheet name="Campaigns-Catageory-Yr" sheetId="8" r:id="rId2"/>
    <sheet name="Campaigns-stateCount-Category" sheetId="3" r:id="rId3"/>
    <sheet name="Campaigns-StateCount-SubCat" sheetId="4" r:id="rId4"/>
    <sheet name="Bonus " sheetId="9" r:id="rId5"/>
    <sheet name="Bonus Statistical Analysis" sheetId="11" r:id="rId6"/>
  </sheets>
  <definedNames>
    <definedName name="_xlnm._FilterDatabase" localSheetId="5" hidden="1">'Bonus Statistical Analysis'!$A$1:$B$2186</definedName>
    <definedName name="stateresult">Starter!$F$2:$F$1048576</definedName>
  </definedNames>
  <calcPr calcId="191029"/>
  <pivotCaches>
    <pivotCache cacheId="32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H10" i="11" l="1"/>
  <c r="H9" i="11"/>
  <c r="H8" i="11"/>
  <c r="H7" i="11"/>
  <c r="H6" i="11"/>
  <c r="H5" i="11"/>
  <c r="D9" i="11"/>
  <c r="D10" i="11"/>
  <c r="D8" i="11"/>
  <c r="D7" i="11"/>
  <c r="D5" i="11"/>
  <c r="D6" i="11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4" i="9"/>
  <c r="E5" i="9"/>
  <c r="E6" i="9"/>
  <c r="E7" i="9"/>
  <c r="E8" i="9"/>
  <c r="E9" i="9"/>
  <c r="E10" i="9"/>
  <c r="E11" i="9"/>
  <c r="E12" i="9"/>
  <c r="E13" i="9"/>
  <c r="E14" i="9"/>
  <c r="E3" i="9"/>
  <c r="D4" i="9"/>
  <c r="C4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D3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C5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30" i="1" l="1"/>
  <c r="E4118" i="1"/>
  <c r="P2498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966" i="1" l="1"/>
  <c r="P3896" i="1"/>
  <c r="P3810" i="1"/>
  <c r="P3726" i="1"/>
  <c r="P3624" i="1"/>
  <c r="P3457" i="1"/>
  <c r="P4094" i="1"/>
  <c r="P3171" i="1"/>
  <c r="P4086" i="1"/>
  <c r="P4022" i="1"/>
  <c r="P3958" i="1"/>
  <c r="P3886" i="1"/>
  <c r="P3800" i="1"/>
  <c r="P3714" i="1"/>
  <c r="P3608" i="1"/>
  <c r="P3435" i="1"/>
  <c r="P3107" i="1"/>
  <c r="P4078" i="1"/>
  <c r="P4014" i="1"/>
  <c r="P3950" i="1"/>
  <c r="P3874" i="1"/>
  <c r="P3790" i="1"/>
  <c r="P3704" i="1"/>
  <c r="P3585" i="1"/>
  <c r="P3416" i="1"/>
  <c r="P3043" i="1"/>
  <c r="P4070" i="1"/>
  <c r="P4006" i="1"/>
  <c r="P3942" i="1"/>
  <c r="P3864" i="1"/>
  <c r="P3778" i="1"/>
  <c r="P3694" i="1"/>
  <c r="P3563" i="1"/>
  <c r="P3393" i="1"/>
  <c r="P2967" i="1"/>
  <c r="P4062" i="1"/>
  <c r="P3998" i="1"/>
  <c r="P3934" i="1"/>
  <c r="P3854" i="1"/>
  <c r="P3768" i="1"/>
  <c r="P3682" i="1"/>
  <c r="P3544" i="1"/>
  <c r="P3371" i="1"/>
  <c r="P2881" i="1"/>
  <c r="P4054" i="1"/>
  <c r="P3990" i="1"/>
  <c r="P3926" i="1"/>
  <c r="P3842" i="1"/>
  <c r="P3758" i="1"/>
  <c r="P3672" i="1"/>
  <c r="P3521" i="1"/>
  <c r="P3352" i="1"/>
  <c r="P2797" i="1"/>
  <c r="P4110" i="1"/>
  <c r="P4046" i="1"/>
  <c r="P3982" i="1"/>
  <c r="P3918" i="1"/>
  <c r="P3832" i="1"/>
  <c r="P3746" i="1"/>
  <c r="P3656" i="1"/>
  <c r="P3499" i="1"/>
  <c r="P3299" i="1"/>
  <c r="P2673" i="1"/>
  <c r="P4102" i="1"/>
  <c r="P4038" i="1"/>
  <c r="P3974" i="1"/>
  <c r="P3906" i="1"/>
  <c r="P3822" i="1"/>
  <c r="P3736" i="1"/>
  <c r="P3640" i="1"/>
  <c r="P3480" i="1"/>
  <c r="P3235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9" i="1"/>
  <c r="P41" i="1"/>
  <c r="P73" i="1"/>
  <c r="P105" i="1"/>
  <c r="P137" i="1"/>
  <c r="P169" i="1"/>
  <c r="P201" i="1"/>
  <c r="P233" i="1"/>
  <c r="P265" i="1"/>
  <c r="P297" i="1"/>
  <c r="P329" i="1"/>
  <c r="P361" i="1"/>
  <c r="P393" i="1"/>
  <c r="P425" i="1"/>
  <c r="P457" i="1"/>
  <c r="P481" i="1"/>
  <c r="P504" i="1"/>
  <c r="P522" i="1"/>
  <c r="P545" i="1"/>
  <c r="P568" i="1"/>
  <c r="P586" i="1"/>
  <c r="P609" i="1"/>
  <c r="P632" i="1"/>
  <c r="P650" i="1"/>
  <c r="P673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0" i="1"/>
  <c r="P42" i="1"/>
  <c r="P74" i="1"/>
  <c r="P106" i="1"/>
  <c r="P138" i="1"/>
  <c r="P170" i="1"/>
  <c r="P202" i="1"/>
  <c r="P234" i="1"/>
  <c r="P266" i="1"/>
  <c r="P298" i="1"/>
  <c r="P330" i="1"/>
  <c r="P362" i="1"/>
  <c r="P394" i="1"/>
  <c r="P426" i="1"/>
  <c r="P458" i="1"/>
  <c r="P482" i="1"/>
  <c r="P505" i="1"/>
  <c r="P528" i="1"/>
  <c r="P546" i="1"/>
  <c r="P569" i="1"/>
  <c r="P592" i="1"/>
  <c r="P610" i="1"/>
  <c r="P633" i="1"/>
  <c r="P656" i="1"/>
  <c r="P674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23" i="1"/>
  <c r="P831" i="1"/>
  <c r="P839" i="1"/>
  <c r="P847" i="1"/>
  <c r="P855" i="1"/>
  <c r="P863" i="1"/>
  <c r="P871" i="1"/>
  <c r="P879" i="1"/>
  <c r="P887" i="1"/>
  <c r="P895" i="1"/>
  <c r="P903" i="1"/>
  <c r="P911" i="1"/>
  <c r="P919" i="1"/>
  <c r="P927" i="1"/>
  <c r="P935" i="1"/>
  <c r="P943" i="1"/>
  <c r="P951" i="1"/>
  <c r="P959" i="1"/>
  <c r="P967" i="1"/>
  <c r="P975" i="1"/>
  <c r="P983" i="1"/>
  <c r="P991" i="1"/>
  <c r="P999" i="1"/>
  <c r="P1007" i="1"/>
  <c r="P1015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7" i="1"/>
  <c r="P49" i="1"/>
  <c r="P81" i="1"/>
  <c r="P113" i="1"/>
  <c r="P145" i="1"/>
  <c r="P177" i="1"/>
  <c r="P209" i="1"/>
  <c r="P241" i="1"/>
  <c r="P273" i="1"/>
  <c r="P305" i="1"/>
  <c r="P337" i="1"/>
  <c r="P369" i="1"/>
  <c r="P401" i="1"/>
  <c r="P433" i="1"/>
  <c r="P465" i="1"/>
  <c r="P488" i="1"/>
  <c r="P506" i="1"/>
  <c r="P529" i="1"/>
  <c r="P552" i="1"/>
  <c r="P570" i="1"/>
  <c r="P593" i="1"/>
  <c r="P616" i="1"/>
  <c r="P634" i="1"/>
  <c r="P657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2" i="1"/>
  <c r="P960" i="1"/>
  <c r="P968" i="1"/>
  <c r="P976" i="1"/>
  <c r="P984" i="1"/>
  <c r="P992" i="1"/>
  <c r="P1000" i="1"/>
  <c r="P1008" i="1"/>
  <c r="P1016" i="1"/>
  <c r="P1024" i="1"/>
  <c r="P1032" i="1"/>
  <c r="P1040" i="1"/>
  <c r="P1048" i="1"/>
  <c r="P1056" i="1"/>
  <c r="P1064" i="1"/>
  <c r="P18" i="1"/>
  <c r="P50" i="1"/>
  <c r="P82" i="1"/>
  <c r="P114" i="1"/>
  <c r="P146" i="1"/>
  <c r="P178" i="1"/>
  <c r="P210" i="1"/>
  <c r="P242" i="1"/>
  <c r="P274" i="1"/>
  <c r="P306" i="1"/>
  <c r="P338" i="1"/>
  <c r="P370" i="1"/>
  <c r="P402" i="1"/>
  <c r="P434" i="1"/>
  <c r="P466" i="1"/>
  <c r="P489" i="1"/>
  <c r="P512" i="1"/>
  <c r="P530" i="1"/>
  <c r="P553" i="1"/>
  <c r="P576" i="1"/>
  <c r="P594" i="1"/>
  <c r="P617" i="1"/>
  <c r="P640" i="1"/>
  <c r="P658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P969" i="1"/>
  <c r="P977" i="1"/>
  <c r="P985" i="1"/>
  <c r="P993" i="1"/>
  <c r="P1001" i="1"/>
  <c r="P1009" i="1"/>
  <c r="P1017" i="1"/>
  <c r="P1025" i="1"/>
  <c r="P25" i="1"/>
  <c r="P57" i="1"/>
  <c r="P89" i="1"/>
  <c r="P121" i="1"/>
  <c r="P153" i="1"/>
  <c r="P185" i="1"/>
  <c r="P217" i="1"/>
  <c r="P249" i="1"/>
  <c r="P281" i="1"/>
  <c r="P313" i="1"/>
  <c r="P345" i="1"/>
  <c r="P377" i="1"/>
  <c r="P409" i="1"/>
  <c r="P441" i="1"/>
  <c r="P472" i="1"/>
  <c r="P490" i="1"/>
  <c r="P513" i="1"/>
  <c r="P536" i="1"/>
  <c r="P554" i="1"/>
  <c r="P577" i="1"/>
  <c r="P600" i="1"/>
  <c r="P618" i="1"/>
  <c r="P641" i="1"/>
  <c r="P66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26" i="1"/>
  <c r="P58" i="1"/>
  <c r="P90" i="1"/>
  <c r="P122" i="1"/>
  <c r="P154" i="1"/>
  <c r="P186" i="1"/>
  <c r="P218" i="1"/>
  <c r="P250" i="1"/>
  <c r="P282" i="1"/>
  <c r="P314" i="1"/>
  <c r="P346" i="1"/>
  <c r="P378" i="1"/>
  <c r="P410" i="1"/>
  <c r="P442" i="1"/>
  <c r="P473" i="1"/>
  <c r="P496" i="1"/>
  <c r="P514" i="1"/>
  <c r="P537" i="1"/>
  <c r="P560" i="1"/>
  <c r="P578" i="1"/>
  <c r="P601" i="1"/>
  <c r="P624" i="1"/>
  <c r="P642" i="1"/>
  <c r="P66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33" i="1"/>
  <c r="P65" i="1"/>
  <c r="P97" i="1"/>
  <c r="P129" i="1"/>
  <c r="P161" i="1"/>
  <c r="P193" i="1"/>
  <c r="P225" i="1"/>
  <c r="P257" i="1"/>
  <c r="P289" i="1"/>
  <c r="P321" i="1"/>
  <c r="P353" i="1"/>
  <c r="P385" i="1"/>
  <c r="P417" i="1"/>
  <c r="P449" i="1"/>
  <c r="P474" i="1"/>
  <c r="P497" i="1"/>
  <c r="P520" i="1"/>
  <c r="P538" i="1"/>
  <c r="P561" i="1"/>
  <c r="P584" i="1"/>
  <c r="P602" i="1"/>
  <c r="P625" i="1"/>
  <c r="P648" i="1"/>
  <c r="P666" i="1"/>
  <c r="P684" i="1"/>
  <c r="P692" i="1"/>
  <c r="P34" i="1"/>
  <c r="P290" i="1"/>
  <c r="P521" i="1"/>
  <c r="P685" i="1"/>
  <c r="P724" i="1"/>
  <c r="P756" i="1"/>
  <c r="P788" i="1"/>
  <c r="P820" i="1"/>
  <c r="P852" i="1"/>
  <c r="P883" i="1"/>
  <c r="P899" i="1"/>
  <c r="P915" i="1"/>
  <c r="P931" i="1"/>
  <c r="P947" i="1"/>
  <c r="P963" i="1"/>
  <c r="P979" i="1"/>
  <c r="P995" i="1"/>
  <c r="P1011" i="1"/>
  <c r="P1027" i="1"/>
  <c r="P1041" i="1"/>
  <c r="P1052" i="1"/>
  <c r="P1066" i="1"/>
  <c r="P1076" i="1"/>
  <c r="P1088" i="1"/>
  <c r="P1098" i="1"/>
  <c r="P1108" i="1"/>
  <c r="P1120" i="1"/>
  <c r="P1130" i="1"/>
  <c r="P1140" i="1"/>
  <c r="P1152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66" i="1"/>
  <c r="P322" i="1"/>
  <c r="P544" i="1"/>
  <c r="P693" i="1"/>
  <c r="P725" i="1"/>
  <c r="P757" i="1"/>
  <c r="P789" i="1"/>
  <c r="P821" i="1"/>
  <c r="P853" i="1"/>
  <c r="P884" i="1"/>
  <c r="P900" i="1"/>
  <c r="P916" i="1"/>
  <c r="P932" i="1"/>
  <c r="P948" i="1"/>
  <c r="P964" i="1"/>
  <c r="P980" i="1"/>
  <c r="P996" i="1"/>
  <c r="P1012" i="1"/>
  <c r="P1028" i="1"/>
  <c r="P1042" i="1"/>
  <c r="P1053" i="1"/>
  <c r="P1067" i="1"/>
  <c r="P1077" i="1"/>
  <c r="P1089" i="1"/>
  <c r="P1099" i="1"/>
  <c r="P1109" i="1"/>
  <c r="P1121" i="1"/>
  <c r="P1131" i="1"/>
  <c r="P1141" i="1"/>
  <c r="P1153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98" i="1"/>
  <c r="P354" i="1"/>
  <c r="P562" i="1"/>
  <c r="P700" i="1"/>
  <c r="P732" i="1"/>
  <c r="P764" i="1"/>
  <c r="P796" i="1"/>
  <c r="P828" i="1"/>
  <c r="P860" i="1"/>
  <c r="P885" i="1"/>
  <c r="P901" i="1"/>
  <c r="P917" i="1"/>
  <c r="P933" i="1"/>
  <c r="P949" i="1"/>
  <c r="P965" i="1"/>
  <c r="P981" i="1"/>
  <c r="P997" i="1"/>
  <c r="P1013" i="1"/>
  <c r="P1029" i="1"/>
  <c r="P1043" i="1"/>
  <c r="P1057" i="1"/>
  <c r="P1068" i="1"/>
  <c r="P1080" i="1"/>
  <c r="P1090" i="1"/>
  <c r="P1100" i="1"/>
  <c r="P1112" i="1"/>
  <c r="P1122" i="1"/>
  <c r="P1132" i="1"/>
  <c r="P1144" i="1"/>
  <c r="P1154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30" i="1"/>
  <c r="P386" i="1"/>
  <c r="P585" i="1"/>
  <c r="P701" i="1"/>
  <c r="P733" i="1"/>
  <c r="P765" i="1"/>
  <c r="P797" i="1"/>
  <c r="P829" i="1"/>
  <c r="P861" i="1"/>
  <c r="P890" i="1"/>
  <c r="P906" i="1"/>
  <c r="P922" i="1"/>
  <c r="P938" i="1"/>
  <c r="P954" i="1"/>
  <c r="P970" i="1"/>
  <c r="P986" i="1"/>
  <c r="P1002" i="1"/>
  <c r="P1018" i="1"/>
  <c r="P1033" i="1"/>
  <c r="P1044" i="1"/>
  <c r="P1058" i="1"/>
  <c r="P1069" i="1"/>
  <c r="P1081" i="1"/>
  <c r="P1091" i="1"/>
  <c r="P1101" i="1"/>
  <c r="P1113" i="1"/>
  <c r="P1123" i="1"/>
  <c r="P1133" i="1"/>
  <c r="P1145" i="1"/>
  <c r="P1155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365" i="1"/>
  <c r="P1373" i="1"/>
  <c r="P1381" i="1"/>
  <c r="P1389" i="1"/>
  <c r="P1397" i="1"/>
  <c r="P1405" i="1"/>
  <c r="P1413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2" i="1"/>
  <c r="P418" i="1"/>
  <c r="P608" i="1"/>
  <c r="P708" i="1"/>
  <c r="P740" i="1"/>
  <c r="P772" i="1"/>
  <c r="P804" i="1"/>
  <c r="P836" i="1"/>
  <c r="P868" i="1"/>
  <c r="P891" i="1"/>
  <c r="P907" i="1"/>
  <c r="P923" i="1"/>
  <c r="P939" i="1"/>
  <c r="P955" i="1"/>
  <c r="P971" i="1"/>
  <c r="P987" i="1"/>
  <c r="P1003" i="1"/>
  <c r="P1019" i="1"/>
  <c r="P1034" i="1"/>
  <c r="P1045" i="1"/>
  <c r="P1059" i="1"/>
  <c r="P1072" i="1"/>
  <c r="P1082" i="1"/>
  <c r="P1092" i="1"/>
  <c r="P1104" i="1"/>
  <c r="P1114" i="1"/>
  <c r="P1124" i="1"/>
  <c r="P1136" i="1"/>
  <c r="P1146" i="1"/>
  <c r="P1156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94" i="1"/>
  <c r="P450" i="1"/>
  <c r="P626" i="1"/>
  <c r="P709" i="1"/>
  <c r="P741" i="1"/>
  <c r="P773" i="1"/>
  <c r="P805" i="1"/>
  <c r="P837" i="1"/>
  <c r="P869" i="1"/>
  <c r="P892" i="1"/>
  <c r="P908" i="1"/>
  <c r="P924" i="1"/>
  <c r="P940" i="1"/>
  <c r="P956" i="1"/>
  <c r="P972" i="1"/>
  <c r="P988" i="1"/>
  <c r="P1004" i="1"/>
  <c r="P1020" i="1"/>
  <c r="P1035" i="1"/>
  <c r="P1049" i="1"/>
  <c r="P1060" i="1"/>
  <c r="P1073" i="1"/>
  <c r="P1083" i="1"/>
  <c r="P1093" i="1"/>
  <c r="P1105" i="1"/>
  <c r="P1115" i="1"/>
  <c r="P1125" i="1"/>
  <c r="P1137" i="1"/>
  <c r="P1147" i="1"/>
  <c r="P1157" i="1"/>
  <c r="P1167" i="1"/>
  <c r="P1175" i="1"/>
  <c r="P1183" i="1"/>
  <c r="P1191" i="1"/>
  <c r="P1199" i="1"/>
  <c r="P1207" i="1"/>
  <c r="P1215" i="1"/>
  <c r="P1223" i="1"/>
  <c r="P1231" i="1"/>
  <c r="P1239" i="1"/>
  <c r="P1247" i="1"/>
  <c r="P1255" i="1"/>
  <c r="P1263" i="1"/>
  <c r="P1271" i="1"/>
  <c r="P1279" i="1"/>
  <c r="P1287" i="1"/>
  <c r="P226" i="1"/>
  <c r="P480" i="1"/>
  <c r="P649" i="1"/>
  <c r="P716" i="1"/>
  <c r="P748" i="1"/>
  <c r="P780" i="1"/>
  <c r="P812" i="1"/>
  <c r="P844" i="1"/>
  <c r="P876" i="1"/>
  <c r="P893" i="1"/>
  <c r="P909" i="1"/>
  <c r="P925" i="1"/>
  <c r="P941" i="1"/>
  <c r="P957" i="1"/>
  <c r="P973" i="1"/>
  <c r="P989" i="1"/>
  <c r="P1005" i="1"/>
  <c r="P1021" i="1"/>
  <c r="P1036" i="1"/>
  <c r="P1050" i="1"/>
  <c r="P1061" i="1"/>
  <c r="P1074" i="1"/>
  <c r="P1084" i="1"/>
  <c r="P1096" i="1"/>
  <c r="P1106" i="1"/>
  <c r="P1116" i="1"/>
  <c r="P1128" i="1"/>
  <c r="P1138" i="1"/>
  <c r="P1148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258" i="1"/>
  <c r="P877" i="1"/>
  <c r="P1010" i="1"/>
  <c r="P1107" i="1"/>
  <c r="P1185" i="1"/>
  <c r="P1249" i="1"/>
  <c r="P1297" i="1"/>
  <c r="P1319" i="1"/>
  <c r="P1342" i="1"/>
  <c r="P1361" i="1"/>
  <c r="P1377" i="1"/>
  <c r="P1393" i="1"/>
  <c r="P1409" i="1"/>
  <c r="P1425" i="1"/>
  <c r="P1441" i="1"/>
  <c r="P1457" i="1"/>
  <c r="P1473" i="1"/>
  <c r="P1489" i="1"/>
  <c r="P1505" i="1"/>
  <c r="P1521" i="1"/>
  <c r="P1537" i="1"/>
  <c r="P1553" i="1"/>
  <c r="P1569" i="1"/>
  <c r="P1585" i="1"/>
  <c r="P1601" i="1"/>
  <c r="P1613" i="1"/>
  <c r="P1623" i="1"/>
  <c r="P1633" i="1"/>
  <c r="P1645" i="1"/>
  <c r="P1655" i="1"/>
  <c r="P1665" i="1"/>
  <c r="P1677" i="1"/>
  <c r="P1687" i="1"/>
  <c r="P1697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267" i="1"/>
  <c r="P2275" i="1"/>
  <c r="P2283" i="1"/>
  <c r="P2291" i="1"/>
  <c r="P2299" i="1"/>
  <c r="P2307" i="1"/>
  <c r="P498" i="1"/>
  <c r="P898" i="1"/>
  <c r="P1026" i="1"/>
  <c r="P1117" i="1"/>
  <c r="P1193" i="1"/>
  <c r="P1257" i="1"/>
  <c r="P1302" i="1"/>
  <c r="P1321" i="1"/>
  <c r="P1343" i="1"/>
  <c r="P1366" i="1"/>
  <c r="P1382" i="1"/>
  <c r="P1398" i="1"/>
  <c r="P1414" i="1"/>
  <c r="P1430" i="1"/>
  <c r="P1446" i="1"/>
  <c r="P1462" i="1"/>
  <c r="P1478" i="1"/>
  <c r="P1494" i="1"/>
  <c r="P1510" i="1"/>
  <c r="P1526" i="1"/>
  <c r="P1542" i="1"/>
  <c r="P1558" i="1"/>
  <c r="P1574" i="1"/>
  <c r="P1590" i="1"/>
  <c r="P1604" i="1"/>
  <c r="P1614" i="1"/>
  <c r="P1624" i="1"/>
  <c r="P1636" i="1"/>
  <c r="P1646" i="1"/>
  <c r="P1656" i="1"/>
  <c r="P1668" i="1"/>
  <c r="P1678" i="1"/>
  <c r="P1688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268" i="1"/>
  <c r="P2276" i="1"/>
  <c r="P2284" i="1"/>
  <c r="P2292" i="1"/>
  <c r="P2300" i="1"/>
  <c r="P2308" i="1"/>
  <c r="P672" i="1"/>
  <c r="P914" i="1"/>
  <c r="P1037" i="1"/>
  <c r="P1129" i="1"/>
  <c r="P1201" i="1"/>
  <c r="P1265" i="1"/>
  <c r="P1303" i="1"/>
  <c r="P1326" i="1"/>
  <c r="P1345" i="1"/>
  <c r="P1367" i="1"/>
  <c r="P1383" i="1"/>
  <c r="P1399" i="1"/>
  <c r="P1415" i="1"/>
  <c r="P1431" i="1"/>
  <c r="P1447" i="1"/>
  <c r="P1463" i="1"/>
  <c r="P1479" i="1"/>
  <c r="P1495" i="1"/>
  <c r="P1511" i="1"/>
  <c r="P1527" i="1"/>
  <c r="P1543" i="1"/>
  <c r="P1559" i="1"/>
  <c r="P1575" i="1"/>
  <c r="P1591" i="1"/>
  <c r="P1605" i="1"/>
  <c r="P1615" i="1"/>
  <c r="P1625" i="1"/>
  <c r="P1637" i="1"/>
  <c r="P1647" i="1"/>
  <c r="P1657" i="1"/>
  <c r="P1669" i="1"/>
  <c r="P1679" i="1"/>
  <c r="P1689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2093" i="1"/>
  <c r="P2101" i="1"/>
  <c r="P2109" i="1"/>
  <c r="P717" i="1"/>
  <c r="P930" i="1"/>
  <c r="P1051" i="1"/>
  <c r="P1139" i="1"/>
  <c r="P1209" i="1"/>
  <c r="P1273" i="1"/>
  <c r="P1305" i="1"/>
  <c r="P1327" i="1"/>
  <c r="P1350" i="1"/>
  <c r="P1368" i="1"/>
  <c r="P1384" i="1"/>
  <c r="P1400" i="1"/>
  <c r="P1416" i="1"/>
  <c r="P1432" i="1"/>
  <c r="P1448" i="1"/>
  <c r="P1464" i="1"/>
  <c r="P1480" i="1"/>
  <c r="P1496" i="1"/>
  <c r="P1512" i="1"/>
  <c r="P1528" i="1"/>
  <c r="P1544" i="1"/>
  <c r="P1560" i="1"/>
  <c r="P1576" i="1"/>
  <c r="P1592" i="1"/>
  <c r="P1606" i="1"/>
  <c r="P1616" i="1"/>
  <c r="P1628" i="1"/>
  <c r="P1638" i="1"/>
  <c r="P1648" i="1"/>
  <c r="P1660" i="1"/>
  <c r="P1670" i="1"/>
  <c r="P1680" i="1"/>
  <c r="P1692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749" i="1"/>
  <c r="P946" i="1"/>
  <c r="P1065" i="1"/>
  <c r="P1149" i="1"/>
  <c r="P1217" i="1"/>
  <c r="P1281" i="1"/>
  <c r="P1310" i="1"/>
  <c r="P1329" i="1"/>
  <c r="P1351" i="1"/>
  <c r="P1369" i="1"/>
  <c r="P1385" i="1"/>
  <c r="P1401" i="1"/>
  <c r="P1417" i="1"/>
  <c r="P1433" i="1"/>
  <c r="P1449" i="1"/>
  <c r="P1465" i="1"/>
  <c r="P1481" i="1"/>
  <c r="P1497" i="1"/>
  <c r="P1513" i="1"/>
  <c r="P1529" i="1"/>
  <c r="P1545" i="1"/>
  <c r="P1561" i="1"/>
  <c r="P1577" i="1"/>
  <c r="P1593" i="1"/>
  <c r="P1607" i="1"/>
  <c r="P1617" i="1"/>
  <c r="P1629" i="1"/>
  <c r="P1639" i="1"/>
  <c r="P1649" i="1"/>
  <c r="P1661" i="1"/>
  <c r="P1671" i="1"/>
  <c r="P1681" i="1"/>
  <c r="P1693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781" i="1"/>
  <c r="P962" i="1"/>
  <c r="P1075" i="1"/>
  <c r="P1161" i="1"/>
  <c r="P1225" i="1"/>
  <c r="P1289" i="1"/>
  <c r="P1311" i="1"/>
  <c r="P1334" i="1"/>
  <c r="P1353" i="1"/>
  <c r="P1374" i="1"/>
  <c r="P1390" i="1"/>
  <c r="P1406" i="1"/>
  <c r="P1422" i="1"/>
  <c r="P1438" i="1"/>
  <c r="P1454" i="1"/>
  <c r="P1470" i="1"/>
  <c r="P1486" i="1"/>
  <c r="P1502" i="1"/>
  <c r="P1518" i="1"/>
  <c r="P1534" i="1"/>
  <c r="P1550" i="1"/>
  <c r="P1566" i="1"/>
  <c r="P1582" i="1"/>
  <c r="P1598" i="1"/>
  <c r="P1608" i="1"/>
  <c r="P1620" i="1"/>
  <c r="P1630" i="1"/>
  <c r="P1640" i="1"/>
  <c r="P1652" i="1"/>
  <c r="P1662" i="1"/>
  <c r="P1672" i="1"/>
  <c r="P1684" i="1"/>
  <c r="P1694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813" i="1"/>
  <c r="P978" i="1"/>
  <c r="P1085" i="1"/>
  <c r="P1169" i="1"/>
  <c r="P1233" i="1"/>
  <c r="P1294" i="1"/>
  <c r="P1313" i="1"/>
  <c r="P1335" i="1"/>
  <c r="P1358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09" i="1"/>
  <c r="P1621" i="1"/>
  <c r="P1631" i="1"/>
  <c r="P1641" i="1"/>
  <c r="P1653" i="1"/>
  <c r="P1663" i="1"/>
  <c r="P1673" i="1"/>
  <c r="P1685" i="1"/>
  <c r="P1695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845" i="1"/>
  <c r="P1359" i="1"/>
  <c r="P1488" i="1"/>
  <c r="P1612" i="1"/>
  <c r="P1696" i="1"/>
  <c r="P1762" i="1"/>
  <c r="P1816" i="1"/>
  <c r="P1839" i="1"/>
  <c r="P1858" i="1"/>
  <c r="P1880" i="1"/>
  <c r="P1903" i="1"/>
  <c r="P1922" i="1"/>
  <c r="P1944" i="1"/>
  <c r="P1967" i="1"/>
  <c r="P1984" i="1"/>
  <c r="P2000" i="1"/>
  <c r="P2016" i="1"/>
  <c r="P2032" i="1"/>
  <c r="P2048" i="1"/>
  <c r="P2064" i="1"/>
  <c r="P2080" i="1"/>
  <c r="P2096" i="1"/>
  <c r="P2112" i="1"/>
  <c r="P2125" i="1"/>
  <c r="P2135" i="1"/>
  <c r="P2145" i="1"/>
  <c r="P2157" i="1"/>
  <c r="P2167" i="1"/>
  <c r="P2177" i="1"/>
  <c r="P2189" i="1"/>
  <c r="P2199" i="1"/>
  <c r="P2209" i="1"/>
  <c r="P2221" i="1"/>
  <c r="P2231" i="1"/>
  <c r="P2241" i="1"/>
  <c r="P2253" i="1"/>
  <c r="P2263" i="1"/>
  <c r="P2273" i="1"/>
  <c r="P2285" i="1"/>
  <c r="P2295" i="1"/>
  <c r="P2305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994" i="1"/>
  <c r="P1376" i="1"/>
  <c r="P1504" i="1"/>
  <c r="P1622" i="1"/>
  <c r="P1706" i="1"/>
  <c r="P1770" i="1"/>
  <c r="P1818" i="1"/>
  <c r="P1840" i="1"/>
  <c r="P1863" i="1"/>
  <c r="P1882" i="1"/>
  <c r="P1904" i="1"/>
  <c r="P1927" i="1"/>
  <c r="P1946" i="1"/>
  <c r="P1968" i="1"/>
  <c r="P1985" i="1"/>
  <c r="P2001" i="1"/>
  <c r="P2017" i="1"/>
  <c r="P2033" i="1"/>
  <c r="P2049" i="1"/>
  <c r="P2065" i="1"/>
  <c r="P2081" i="1"/>
  <c r="P2097" i="1"/>
  <c r="P2113" i="1"/>
  <c r="P2126" i="1"/>
  <c r="P2136" i="1"/>
  <c r="P2146" i="1"/>
  <c r="P2158" i="1"/>
  <c r="P2168" i="1"/>
  <c r="P2178" i="1"/>
  <c r="P2190" i="1"/>
  <c r="P2200" i="1"/>
  <c r="P2210" i="1"/>
  <c r="P2222" i="1"/>
  <c r="P2232" i="1"/>
  <c r="P2242" i="1"/>
  <c r="P2254" i="1"/>
  <c r="P2264" i="1"/>
  <c r="P2274" i="1"/>
  <c r="P2286" i="1"/>
  <c r="P2296" i="1"/>
  <c r="P2306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1097" i="1"/>
  <c r="P1392" i="1"/>
  <c r="P1520" i="1"/>
  <c r="P1632" i="1"/>
  <c r="P1714" i="1"/>
  <c r="P1778" i="1"/>
  <c r="P1823" i="1"/>
  <c r="P1842" i="1"/>
  <c r="P1864" i="1"/>
  <c r="P1887" i="1"/>
  <c r="P1906" i="1"/>
  <c r="P1928" i="1"/>
  <c r="P1951" i="1"/>
  <c r="P1970" i="1"/>
  <c r="P1986" i="1"/>
  <c r="P2002" i="1"/>
  <c r="P2018" i="1"/>
  <c r="P2034" i="1"/>
  <c r="P2050" i="1"/>
  <c r="P2066" i="1"/>
  <c r="P2082" i="1"/>
  <c r="P2098" i="1"/>
  <c r="P2114" i="1"/>
  <c r="P2127" i="1"/>
  <c r="P2137" i="1"/>
  <c r="P2149" i="1"/>
  <c r="P2159" i="1"/>
  <c r="P2169" i="1"/>
  <c r="P2181" i="1"/>
  <c r="P2191" i="1"/>
  <c r="P2201" i="1"/>
  <c r="P2213" i="1"/>
  <c r="P2223" i="1"/>
  <c r="P2233" i="1"/>
  <c r="P2245" i="1"/>
  <c r="P2255" i="1"/>
  <c r="P2265" i="1"/>
  <c r="P2277" i="1"/>
  <c r="P2287" i="1"/>
  <c r="P2297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1177" i="1"/>
  <c r="P1408" i="1"/>
  <c r="P1536" i="1"/>
  <c r="P1644" i="1"/>
  <c r="P1722" i="1"/>
  <c r="P1786" i="1"/>
  <c r="P1824" i="1"/>
  <c r="P1847" i="1"/>
  <c r="P1866" i="1"/>
  <c r="P1888" i="1"/>
  <c r="P1911" i="1"/>
  <c r="P1930" i="1"/>
  <c r="P1952" i="1"/>
  <c r="P1975" i="1"/>
  <c r="P1991" i="1"/>
  <c r="P2007" i="1"/>
  <c r="P2023" i="1"/>
  <c r="P2039" i="1"/>
  <c r="P2055" i="1"/>
  <c r="P2071" i="1"/>
  <c r="P2087" i="1"/>
  <c r="P2103" i="1"/>
  <c r="P2117" i="1"/>
  <c r="P2128" i="1"/>
  <c r="P2138" i="1"/>
  <c r="P2150" i="1"/>
  <c r="P2160" i="1"/>
  <c r="P2170" i="1"/>
  <c r="P2182" i="1"/>
  <c r="P2192" i="1"/>
  <c r="P2202" i="1"/>
  <c r="P2214" i="1"/>
  <c r="P2224" i="1"/>
  <c r="P2234" i="1"/>
  <c r="P2246" i="1"/>
  <c r="P2256" i="1"/>
  <c r="P2266" i="1"/>
  <c r="P2278" i="1"/>
  <c r="P2288" i="1"/>
  <c r="P2298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1241" i="1"/>
  <c r="P1424" i="1"/>
  <c r="P1552" i="1"/>
  <c r="P1654" i="1"/>
  <c r="P1730" i="1"/>
  <c r="P1794" i="1"/>
  <c r="P1826" i="1"/>
  <c r="P1848" i="1"/>
  <c r="P1871" i="1"/>
  <c r="P1890" i="1"/>
  <c r="P1912" i="1"/>
  <c r="P1935" i="1"/>
  <c r="P1954" i="1"/>
  <c r="P1976" i="1"/>
  <c r="P1992" i="1"/>
  <c r="P2008" i="1"/>
  <c r="P2024" i="1"/>
  <c r="P2040" i="1"/>
  <c r="P2056" i="1"/>
  <c r="P2072" i="1"/>
  <c r="P2088" i="1"/>
  <c r="P2104" i="1"/>
  <c r="P2119" i="1"/>
  <c r="P2129" i="1"/>
  <c r="P2141" i="1"/>
  <c r="P2151" i="1"/>
  <c r="P2161" i="1"/>
  <c r="P2173" i="1"/>
  <c r="P2183" i="1"/>
  <c r="P2193" i="1"/>
  <c r="P2205" i="1"/>
  <c r="P2215" i="1"/>
  <c r="P2225" i="1"/>
  <c r="P2237" i="1"/>
  <c r="P2247" i="1"/>
  <c r="P2257" i="1"/>
  <c r="P2269" i="1"/>
  <c r="P2279" i="1"/>
  <c r="P2289" i="1"/>
  <c r="P2301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1295" i="1"/>
  <c r="P1440" i="1"/>
  <c r="P1568" i="1"/>
  <c r="P1664" i="1"/>
  <c r="P1738" i="1"/>
  <c r="P1802" i="1"/>
  <c r="P1831" i="1"/>
  <c r="P1850" i="1"/>
  <c r="P1872" i="1"/>
  <c r="P1895" i="1"/>
  <c r="P1914" i="1"/>
  <c r="P1936" i="1"/>
  <c r="P1959" i="1"/>
  <c r="P1977" i="1"/>
  <c r="P1993" i="1"/>
  <c r="P2009" i="1"/>
  <c r="P2025" i="1"/>
  <c r="P2041" i="1"/>
  <c r="P2057" i="1"/>
  <c r="P2073" i="1"/>
  <c r="P2089" i="1"/>
  <c r="P2105" i="1"/>
  <c r="P2120" i="1"/>
  <c r="P2130" i="1"/>
  <c r="P2142" i="1"/>
  <c r="P2152" i="1"/>
  <c r="P2162" i="1"/>
  <c r="P2174" i="1"/>
  <c r="P2184" i="1"/>
  <c r="P2194" i="1"/>
  <c r="P2206" i="1"/>
  <c r="P2216" i="1"/>
  <c r="P2226" i="1"/>
  <c r="P2238" i="1"/>
  <c r="P2248" i="1"/>
  <c r="P2258" i="1"/>
  <c r="P2270" i="1"/>
  <c r="P2280" i="1"/>
  <c r="P2290" i="1"/>
  <c r="P2302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40" i="1"/>
  <c r="P2448" i="1"/>
  <c r="P2456" i="1"/>
  <c r="P2464" i="1"/>
  <c r="P2472" i="1"/>
  <c r="P2480" i="1"/>
  <c r="P2488" i="1"/>
  <c r="P2496" i="1"/>
  <c r="P2504" i="1"/>
  <c r="P1318" i="1"/>
  <c r="P1456" i="1"/>
  <c r="P1584" i="1"/>
  <c r="P1676" i="1"/>
  <c r="P1746" i="1"/>
  <c r="P1810" i="1"/>
  <c r="P1832" i="1"/>
  <c r="P1855" i="1"/>
  <c r="P1874" i="1"/>
  <c r="P1896" i="1"/>
  <c r="P1919" i="1"/>
  <c r="P1938" i="1"/>
  <c r="P1960" i="1"/>
  <c r="P1978" i="1"/>
  <c r="P1994" i="1"/>
  <c r="P2010" i="1"/>
  <c r="P2026" i="1"/>
  <c r="P2042" i="1"/>
  <c r="P2058" i="1"/>
  <c r="P2074" i="1"/>
  <c r="P2090" i="1"/>
  <c r="P2106" i="1"/>
  <c r="P2121" i="1"/>
  <c r="P2133" i="1"/>
  <c r="P2143" i="1"/>
  <c r="P2153" i="1"/>
  <c r="P2165" i="1"/>
  <c r="P2175" i="1"/>
  <c r="P2185" i="1"/>
  <c r="P2197" i="1"/>
  <c r="P2207" i="1"/>
  <c r="P2217" i="1"/>
  <c r="P2229" i="1"/>
  <c r="P2239" i="1"/>
  <c r="P2249" i="1"/>
  <c r="P2261" i="1"/>
  <c r="P2271" i="1"/>
  <c r="P2281" i="1"/>
  <c r="P2293" i="1"/>
  <c r="P2303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1337" i="1"/>
  <c r="P1879" i="1"/>
  <c r="P2031" i="1"/>
  <c r="P2144" i="1"/>
  <c r="P2230" i="1"/>
  <c r="P2314" i="1"/>
  <c r="P2378" i="1"/>
  <c r="P2442" i="1"/>
  <c r="P2506" i="1"/>
  <c r="P2528" i="1"/>
  <c r="P2551" i="1"/>
  <c r="P2570" i="1"/>
  <c r="P2592" i="1"/>
  <c r="P2615" i="1"/>
  <c r="P2634" i="1"/>
  <c r="P2656" i="1"/>
  <c r="P2674" i="1"/>
  <c r="P2690" i="1"/>
  <c r="P2706" i="1"/>
  <c r="P2722" i="1"/>
  <c r="P2738" i="1"/>
  <c r="P2754" i="1"/>
  <c r="P2770" i="1"/>
  <c r="P2786" i="1"/>
  <c r="P2798" i="1"/>
  <c r="P2808" i="1"/>
  <c r="P2818" i="1"/>
  <c r="P2830" i="1"/>
  <c r="P2840" i="1"/>
  <c r="P2850" i="1"/>
  <c r="P2862" i="1"/>
  <c r="P2872" i="1"/>
  <c r="P2882" i="1"/>
  <c r="P2894" i="1"/>
  <c r="P2904" i="1"/>
  <c r="P2914" i="1"/>
  <c r="P2926" i="1"/>
  <c r="P2936" i="1"/>
  <c r="P2946" i="1"/>
  <c r="P2958" i="1"/>
  <c r="P2968" i="1"/>
  <c r="P2978" i="1"/>
  <c r="P2990" i="1"/>
  <c r="P3000" i="1"/>
  <c r="P3010" i="1"/>
  <c r="P3020" i="1"/>
  <c r="P3028" i="1"/>
  <c r="P3036" i="1"/>
  <c r="P304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1472" i="1"/>
  <c r="P1898" i="1"/>
  <c r="P2047" i="1"/>
  <c r="P2154" i="1"/>
  <c r="P2240" i="1"/>
  <c r="P2322" i="1"/>
  <c r="P2386" i="1"/>
  <c r="P2450" i="1"/>
  <c r="P2511" i="1"/>
  <c r="P2530" i="1"/>
  <c r="P2552" i="1"/>
  <c r="P2575" i="1"/>
  <c r="P2594" i="1"/>
  <c r="P2616" i="1"/>
  <c r="P2639" i="1"/>
  <c r="P2658" i="1"/>
  <c r="P2679" i="1"/>
  <c r="P2695" i="1"/>
  <c r="P2711" i="1"/>
  <c r="P2727" i="1"/>
  <c r="P2743" i="1"/>
  <c r="P2759" i="1"/>
  <c r="P2775" i="1"/>
  <c r="P2789" i="1"/>
  <c r="P2799" i="1"/>
  <c r="P2809" i="1"/>
  <c r="P2821" i="1"/>
  <c r="P2831" i="1"/>
  <c r="P2841" i="1"/>
  <c r="P2853" i="1"/>
  <c r="P2863" i="1"/>
  <c r="P2873" i="1"/>
  <c r="P2885" i="1"/>
  <c r="P2895" i="1"/>
  <c r="P2905" i="1"/>
  <c r="P2917" i="1"/>
  <c r="P2927" i="1"/>
  <c r="P2937" i="1"/>
  <c r="P2949" i="1"/>
  <c r="P2959" i="1"/>
  <c r="P2969" i="1"/>
  <c r="P2981" i="1"/>
  <c r="P2991" i="1"/>
  <c r="P3001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1600" i="1"/>
  <c r="P1920" i="1"/>
  <c r="P2063" i="1"/>
  <c r="P2166" i="1"/>
  <c r="P2250" i="1"/>
  <c r="P2330" i="1"/>
  <c r="P2394" i="1"/>
  <c r="P2458" i="1"/>
  <c r="P2512" i="1"/>
  <c r="P2535" i="1"/>
  <c r="P2554" i="1"/>
  <c r="P2576" i="1"/>
  <c r="P2599" i="1"/>
  <c r="P2618" i="1"/>
  <c r="P2640" i="1"/>
  <c r="P2663" i="1"/>
  <c r="P2680" i="1"/>
  <c r="P2696" i="1"/>
  <c r="P2712" i="1"/>
  <c r="P2728" i="1"/>
  <c r="P2744" i="1"/>
  <c r="P2760" i="1"/>
  <c r="P2776" i="1"/>
  <c r="P2790" i="1"/>
  <c r="P2800" i="1"/>
  <c r="P2810" i="1"/>
  <c r="P2822" i="1"/>
  <c r="P2832" i="1"/>
  <c r="P2842" i="1"/>
  <c r="P2854" i="1"/>
  <c r="P2864" i="1"/>
  <c r="P2874" i="1"/>
  <c r="P2886" i="1"/>
  <c r="P2896" i="1"/>
  <c r="P2906" i="1"/>
  <c r="P2918" i="1"/>
  <c r="P2928" i="1"/>
  <c r="P2938" i="1"/>
  <c r="P2950" i="1"/>
  <c r="P2960" i="1"/>
  <c r="P2970" i="1"/>
  <c r="P2982" i="1"/>
  <c r="P2992" i="1"/>
  <c r="P3002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1686" i="1"/>
  <c r="P1943" i="1"/>
  <c r="P2079" i="1"/>
  <c r="P2176" i="1"/>
  <c r="P2262" i="1"/>
  <c r="P2338" i="1"/>
  <c r="P2402" i="1"/>
  <c r="P2466" i="1"/>
  <c r="P2514" i="1"/>
  <c r="P2536" i="1"/>
  <c r="P2559" i="1"/>
  <c r="P2578" i="1"/>
  <c r="P2600" i="1"/>
  <c r="P2623" i="1"/>
  <c r="P2642" i="1"/>
  <c r="P2664" i="1"/>
  <c r="P2681" i="1"/>
  <c r="P2697" i="1"/>
  <c r="P2713" i="1"/>
  <c r="P2729" i="1"/>
  <c r="P2745" i="1"/>
  <c r="P2761" i="1"/>
  <c r="P2777" i="1"/>
  <c r="P2791" i="1"/>
  <c r="P2801" i="1"/>
  <c r="P2813" i="1"/>
  <c r="P2823" i="1"/>
  <c r="P2833" i="1"/>
  <c r="P2845" i="1"/>
  <c r="P2855" i="1"/>
  <c r="P2865" i="1"/>
  <c r="P2877" i="1"/>
  <c r="P2887" i="1"/>
  <c r="P2897" i="1"/>
  <c r="P2909" i="1"/>
  <c r="P2919" i="1"/>
  <c r="P2929" i="1"/>
  <c r="P2941" i="1"/>
  <c r="P2951" i="1"/>
  <c r="P2961" i="1"/>
  <c r="P2973" i="1"/>
  <c r="P2983" i="1"/>
  <c r="P2993" i="1"/>
  <c r="P3005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1754" i="1"/>
  <c r="P1962" i="1"/>
  <c r="P2095" i="1"/>
  <c r="P2186" i="1"/>
  <c r="P2272" i="1"/>
  <c r="P2346" i="1"/>
  <c r="P2410" i="1"/>
  <c r="P2474" i="1"/>
  <c r="P2519" i="1"/>
  <c r="P2538" i="1"/>
  <c r="P2560" i="1"/>
  <c r="P2583" i="1"/>
  <c r="P2602" i="1"/>
  <c r="P2624" i="1"/>
  <c r="P2647" i="1"/>
  <c r="P2666" i="1"/>
  <c r="P2682" i="1"/>
  <c r="P2698" i="1"/>
  <c r="P2714" i="1"/>
  <c r="P2730" i="1"/>
  <c r="P2746" i="1"/>
  <c r="P2762" i="1"/>
  <c r="P2778" i="1"/>
  <c r="P2792" i="1"/>
  <c r="P2802" i="1"/>
  <c r="P2814" i="1"/>
  <c r="P2824" i="1"/>
  <c r="P2834" i="1"/>
  <c r="P2846" i="1"/>
  <c r="P2856" i="1"/>
  <c r="P2866" i="1"/>
  <c r="P2878" i="1"/>
  <c r="P2888" i="1"/>
  <c r="P2898" i="1"/>
  <c r="P2910" i="1"/>
  <c r="P2920" i="1"/>
  <c r="P2930" i="1"/>
  <c r="P2942" i="1"/>
  <c r="P2952" i="1"/>
  <c r="P2962" i="1"/>
  <c r="P2974" i="1"/>
  <c r="P2984" i="1"/>
  <c r="P2994" i="1"/>
  <c r="P3006" i="1"/>
  <c r="P3016" i="1"/>
  <c r="P3024" i="1"/>
  <c r="P3032" i="1"/>
  <c r="P3040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1815" i="1"/>
  <c r="P1983" i="1"/>
  <c r="P2111" i="1"/>
  <c r="P2198" i="1"/>
  <c r="P2282" i="1"/>
  <c r="P2354" i="1"/>
  <c r="P2418" i="1"/>
  <c r="P2482" i="1"/>
  <c r="P2520" i="1"/>
  <c r="P2543" i="1"/>
  <c r="P2562" i="1"/>
  <c r="P2584" i="1"/>
  <c r="P2607" i="1"/>
  <c r="P2626" i="1"/>
  <c r="P2648" i="1"/>
  <c r="P2671" i="1"/>
  <c r="P2687" i="1"/>
  <c r="P2703" i="1"/>
  <c r="P2719" i="1"/>
  <c r="P2735" i="1"/>
  <c r="P2751" i="1"/>
  <c r="P2767" i="1"/>
  <c r="P2783" i="1"/>
  <c r="P2793" i="1"/>
  <c r="P2805" i="1"/>
  <c r="P2815" i="1"/>
  <c r="P2825" i="1"/>
  <c r="P2837" i="1"/>
  <c r="P2847" i="1"/>
  <c r="P2857" i="1"/>
  <c r="P2869" i="1"/>
  <c r="P2879" i="1"/>
  <c r="P2889" i="1"/>
  <c r="P2901" i="1"/>
  <c r="P2911" i="1"/>
  <c r="P2921" i="1"/>
  <c r="P2933" i="1"/>
  <c r="P2943" i="1"/>
  <c r="P2953" i="1"/>
  <c r="P2965" i="1"/>
  <c r="P2975" i="1"/>
  <c r="P2985" i="1"/>
  <c r="P2997" i="1"/>
  <c r="P3007" i="1"/>
  <c r="P3017" i="1"/>
  <c r="P3025" i="1"/>
  <c r="P3033" i="1"/>
  <c r="P3041" i="1"/>
  <c r="P3049" i="1"/>
  <c r="P3057" i="1"/>
  <c r="P3065" i="1"/>
  <c r="P3073" i="1"/>
  <c r="P3081" i="1"/>
  <c r="P3089" i="1"/>
  <c r="P309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1834" i="1"/>
  <c r="P1999" i="1"/>
  <c r="P2122" i="1"/>
  <c r="P2208" i="1"/>
  <c r="P2294" i="1"/>
  <c r="P2362" i="1"/>
  <c r="P2426" i="1"/>
  <c r="P2490" i="1"/>
  <c r="P2522" i="1"/>
  <c r="P2544" i="1"/>
  <c r="P2567" i="1"/>
  <c r="P2586" i="1"/>
  <c r="P2608" i="1"/>
  <c r="P2631" i="1"/>
  <c r="P2650" i="1"/>
  <c r="P2672" i="1"/>
  <c r="P2688" i="1"/>
  <c r="P2704" i="1"/>
  <c r="P2720" i="1"/>
  <c r="P2736" i="1"/>
  <c r="P2752" i="1"/>
  <c r="P2768" i="1"/>
  <c r="P2784" i="1"/>
  <c r="P2794" i="1"/>
  <c r="P2806" i="1"/>
  <c r="P2816" i="1"/>
  <c r="P2826" i="1"/>
  <c r="P2838" i="1"/>
  <c r="P2848" i="1"/>
  <c r="P2858" i="1"/>
  <c r="P2870" i="1"/>
  <c r="P2880" i="1"/>
  <c r="P2890" i="1"/>
  <c r="P2902" i="1"/>
  <c r="P2912" i="1"/>
  <c r="P2922" i="1"/>
  <c r="P2934" i="1"/>
  <c r="P2944" i="1"/>
  <c r="P2954" i="1"/>
  <c r="P2966" i="1"/>
  <c r="P2976" i="1"/>
  <c r="P2986" i="1"/>
  <c r="P2998" i="1"/>
  <c r="P3008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5" i="1"/>
  <c r="P3905" i="1"/>
  <c r="P3895" i="1"/>
  <c r="P3883" i="1"/>
  <c r="P3873" i="1"/>
  <c r="P3863" i="1"/>
  <c r="P3851" i="1"/>
  <c r="P3841" i="1"/>
  <c r="P3831" i="1"/>
  <c r="P3819" i="1"/>
  <c r="P3809" i="1"/>
  <c r="P3799" i="1"/>
  <c r="P3787" i="1"/>
  <c r="P3777" i="1"/>
  <c r="P3767" i="1"/>
  <c r="P3755" i="1"/>
  <c r="P3745" i="1"/>
  <c r="P3735" i="1"/>
  <c r="P3723" i="1"/>
  <c r="P3713" i="1"/>
  <c r="P3703" i="1"/>
  <c r="P3691" i="1"/>
  <c r="P3681" i="1"/>
  <c r="P3667" i="1"/>
  <c r="P3651" i="1"/>
  <c r="P3635" i="1"/>
  <c r="P3619" i="1"/>
  <c r="P3603" i="1"/>
  <c r="P3584" i="1"/>
  <c r="P3561" i="1"/>
  <c r="P3539" i="1"/>
  <c r="P3520" i="1"/>
  <c r="P3497" i="1"/>
  <c r="P3475" i="1"/>
  <c r="P3456" i="1"/>
  <c r="P3433" i="1"/>
  <c r="P3411" i="1"/>
  <c r="P3392" i="1"/>
  <c r="P3369" i="1"/>
  <c r="P3347" i="1"/>
  <c r="P3291" i="1"/>
  <c r="P3227" i="1"/>
  <c r="P3163" i="1"/>
  <c r="P3099" i="1"/>
  <c r="P3035" i="1"/>
  <c r="P2957" i="1"/>
  <c r="P2871" i="1"/>
  <c r="P2785" i="1"/>
  <c r="P2655" i="1"/>
  <c r="P2434" i="1"/>
  <c r="P2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4" i="1"/>
  <c r="P3904" i="1"/>
  <c r="P3894" i="1"/>
  <c r="P3882" i="1"/>
  <c r="P3872" i="1"/>
  <c r="P3862" i="1"/>
  <c r="P3850" i="1"/>
  <c r="P3840" i="1"/>
  <c r="P3830" i="1"/>
  <c r="P3818" i="1"/>
  <c r="P3808" i="1"/>
  <c r="P3798" i="1"/>
  <c r="P3786" i="1"/>
  <c r="P3776" i="1"/>
  <c r="P3766" i="1"/>
  <c r="P3754" i="1"/>
  <c r="P3744" i="1"/>
  <c r="P3734" i="1"/>
  <c r="P3722" i="1"/>
  <c r="P3712" i="1"/>
  <c r="P3702" i="1"/>
  <c r="P3690" i="1"/>
  <c r="P3680" i="1"/>
  <c r="P3666" i="1"/>
  <c r="P3650" i="1"/>
  <c r="P3634" i="1"/>
  <c r="P3618" i="1"/>
  <c r="P3601" i="1"/>
  <c r="P3579" i="1"/>
  <c r="P3560" i="1"/>
  <c r="P3537" i="1"/>
  <c r="P3515" i="1"/>
  <c r="P3496" i="1"/>
  <c r="P3473" i="1"/>
  <c r="P3451" i="1"/>
  <c r="P3432" i="1"/>
  <c r="P3409" i="1"/>
  <c r="P3387" i="1"/>
  <c r="P3368" i="1"/>
  <c r="P3345" i="1"/>
  <c r="P3283" i="1"/>
  <c r="P3219" i="1"/>
  <c r="P3155" i="1"/>
  <c r="P3091" i="1"/>
  <c r="P3027" i="1"/>
  <c r="P2945" i="1"/>
  <c r="P2861" i="1"/>
  <c r="P2769" i="1"/>
  <c r="P2632" i="1"/>
  <c r="P2370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3" i="1"/>
  <c r="P3903" i="1"/>
  <c r="P3891" i="1"/>
  <c r="P3881" i="1"/>
  <c r="P3871" i="1"/>
  <c r="P3859" i="1"/>
  <c r="P3849" i="1"/>
  <c r="P3839" i="1"/>
  <c r="P3827" i="1"/>
  <c r="P3817" i="1"/>
  <c r="P3807" i="1"/>
  <c r="P3795" i="1"/>
  <c r="P3785" i="1"/>
  <c r="P3775" i="1"/>
  <c r="P3763" i="1"/>
  <c r="P3753" i="1"/>
  <c r="P3743" i="1"/>
  <c r="P3731" i="1"/>
  <c r="P3721" i="1"/>
  <c r="P3711" i="1"/>
  <c r="P3699" i="1"/>
  <c r="P3689" i="1"/>
  <c r="P3679" i="1"/>
  <c r="P3665" i="1"/>
  <c r="P3649" i="1"/>
  <c r="P3633" i="1"/>
  <c r="P3617" i="1"/>
  <c r="P3600" i="1"/>
  <c r="P3577" i="1"/>
  <c r="P3555" i="1"/>
  <c r="P3536" i="1"/>
  <c r="P3513" i="1"/>
  <c r="P3491" i="1"/>
  <c r="P3472" i="1"/>
  <c r="P3449" i="1"/>
  <c r="P3427" i="1"/>
  <c r="P3408" i="1"/>
  <c r="P3385" i="1"/>
  <c r="P3363" i="1"/>
  <c r="P3339" i="1"/>
  <c r="P3275" i="1"/>
  <c r="P3211" i="1"/>
  <c r="P3147" i="1"/>
  <c r="P3083" i="1"/>
  <c r="P3019" i="1"/>
  <c r="P2935" i="1"/>
  <c r="P2849" i="1"/>
  <c r="P2753" i="1"/>
  <c r="P2610" i="1"/>
  <c r="P2304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2" i="1"/>
  <c r="P3902" i="1"/>
  <c r="P3890" i="1"/>
  <c r="P3880" i="1"/>
  <c r="P3870" i="1"/>
  <c r="P3858" i="1"/>
  <c r="P3848" i="1"/>
  <c r="P3838" i="1"/>
  <c r="P3826" i="1"/>
  <c r="P3816" i="1"/>
  <c r="P3806" i="1"/>
  <c r="P3794" i="1"/>
  <c r="P3784" i="1"/>
  <c r="P3774" i="1"/>
  <c r="P3762" i="1"/>
  <c r="P3752" i="1"/>
  <c r="P3742" i="1"/>
  <c r="P3730" i="1"/>
  <c r="P3720" i="1"/>
  <c r="P3710" i="1"/>
  <c r="P3698" i="1"/>
  <c r="P3688" i="1"/>
  <c r="P3678" i="1"/>
  <c r="P3664" i="1"/>
  <c r="P3648" i="1"/>
  <c r="P3632" i="1"/>
  <c r="P3616" i="1"/>
  <c r="P3595" i="1"/>
  <c r="P3576" i="1"/>
  <c r="P3553" i="1"/>
  <c r="P3531" i="1"/>
  <c r="P3512" i="1"/>
  <c r="P3489" i="1"/>
  <c r="P3467" i="1"/>
  <c r="P3448" i="1"/>
  <c r="P3425" i="1"/>
  <c r="P3403" i="1"/>
  <c r="P3384" i="1"/>
  <c r="P3361" i="1"/>
  <c r="P3331" i="1"/>
  <c r="P3267" i="1"/>
  <c r="P3203" i="1"/>
  <c r="P3139" i="1"/>
  <c r="P3075" i="1"/>
  <c r="P3009" i="1"/>
  <c r="P2925" i="1"/>
  <c r="P2839" i="1"/>
  <c r="P2737" i="1"/>
  <c r="P2591" i="1"/>
  <c r="P2218" i="1"/>
  <c r="P4113" i="1"/>
  <c r="P4105" i="1"/>
  <c r="P4097" i="1"/>
  <c r="P4089" i="1"/>
  <c r="P4081" i="1"/>
  <c r="P4073" i="1"/>
  <c r="P4065" i="1"/>
  <c r="P4057" i="1"/>
  <c r="P4049" i="1"/>
  <c r="P4041" i="1"/>
  <c r="P4033" i="1"/>
  <c r="P4025" i="1"/>
  <c r="P4017" i="1"/>
  <c r="P4009" i="1"/>
  <c r="P4001" i="1"/>
  <c r="P3993" i="1"/>
  <c r="P3985" i="1"/>
  <c r="P3977" i="1"/>
  <c r="P3969" i="1"/>
  <c r="P3961" i="1"/>
  <c r="P3953" i="1"/>
  <c r="P3945" i="1"/>
  <c r="P3937" i="1"/>
  <c r="P3929" i="1"/>
  <c r="P3921" i="1"/>
  <c r="P3911" i="1"/>
  <c r="P3899" i="1"/>
  <c r="P3889" i="1"/>
  <c r="P3879" i="1"/>
  <c r="P3867" i="1"/>
  <c r="P3857" i="1"/>
  <c r="P3847" i="1"/>
  <c r="P3835" i="1"/>
  <c r="P3825" i="1"/>
  <c r="P3815" i="1"/>
  <c r="P3803" i="1"/>
  <c r="P3793" i="1"/>
  <c r="P3783" i="1"/>
  <c r="P3771" i="1"/>
  <c r="P3761" i="1"/>
  <c r="P3751" i="1"/>
  <c r="P3739" i="1"/>
  <c r="P3729" i="1"/>
  <c r="P3719" i="1"/>
  <c r="P3707" i="1"/>
  <c r="P3697" i="1"/>
  <c r="P3687" i="1"/>
  <c r="P3675" i="1"/>
  <c r="P3659" i="1"/>
  <c r="P3643" i="1"/>
  <c r="P3627" i="1"/>
  <c r="P3611" i="1"/>
  <c r="P3593" i="1"/>
  <c r="P3571" i="1"/>
  <c r="P3552" i="1"/>
  <c r="P3529" i="1"/>
  <c r="P3507" i="1"/>
  <c r="P3488" i="1"/>
  <c r="P3465" i="1"/>
  <c r="P3443" i="1"/>
  <c r="P3424" i="1"/>
  <c r="P3401" i="1"/>
  <c r="P3379" i="1"/>
  <c r="P3360" i="1"/>
  <c r="P3323" i="1"/>
  <c r="P3259" i="1"/>
  <c r="P3195" i="1"/>
  <c r="P3131" i="1"/>
  <c r="P3067" i="1"/>
  <c r="P2999" i="1"/>
  <c r="P2913" i="1"/>
  <c r="P2829" i="1"/>
  <c r="P2721" i="1"/>
  <c r="P2568" i="1"/>
  <c r="P2134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0" i="1"/>
  <c r="P3898" i="1"/>
  <c r="P3888" i="1"/>
  <c r="P3878" i="1"/>
  <c r="P3866" i="1"/>
  <c r="P3856" i="1"/>
  <c r="P3846" i="1"/>
  <c r="P3834" i="1"/>
  <c r="P3824" i="1"/>
  <c r="P3814" i="1"/>
  <c r="P3802" i="1"/>
  <c r="P3792" i="1"/>
  <c r="P3782" i="1"/>
  <c r="P3770" i="1"/>
  <c r="P3760" i="1"/>
  <c r="P3750" i="1"/>
  <c r="P3738" i="1"/>
  <c r="P3728" i="1"/>
  <c r="P3718" i="1"/>
  <c r="P3706" i="1"/>
  <c r="P3696" i="1"/>
  <c r="P3686" i="1"/>
  <c r="P3674" i="1"/>
  <c r="P3658" i="1"/>
  <c r="P3642" i="1"/>
  <c r="P3626" i="1"/>
  <c r="P3610" i="1"/>
  <c r="P3592" i="1"/>
  <c r="P3569" i="1"/>
  <c r="P3547" i="1"/>
  <c r="P3528" i="1"/>
  <c r="P3505" i="1"/>
  <c r="P3483" i="1"/>
  <c r="P3464" i="1"/>
  <c r="P3441" i="1"/>
  <c r="P3419" i="1"/>
  <c r="P3400" i="1"/>
  <c r="P3377" i="1"/>
  <c r="P3355" i="1"/>
  <c r="P3315" i="1"/>
  <c r="P3251" i="1"/>
  <c r="P3187" i="1"/>
  <c r="P3123" i="1"/>
  <c r="P3059" i="1"/>
  <c r="P2989" i="1"/>
  <c r="P2903" i="1"/>
  <c r="P2817" i="1"/>
  <c r="P2705" i="1"/>
  <c r="P2546" i="1"/>
  <c r="P2015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07" i="1"/>
  <c r="P3897" i="1"/>
  <c r="P3887" i="1"/>
  <c r="P3875" i="1"/>
  <c r="P3865" i="1"/>
  <c r="P3855" i="1"/>
  <c r="P3843" i="1"/>
  <c r="P3833" i="1"/>
  <c r="P3823" i="1"/>
  <c r="P3811" i="1"/>
  <c r="P3801" i="1"/>
  <c r="P3791" i="1"/>
  <c r="P3779" i="1"/>
  <c r="P3769" i="1"/>
  <c r="P3759" i="1"/>
  <c r="P3747" i="1"/>
  <c r="P3737" i="1"/>
  <c r="P3727" i="1"/>
  <c r="P3715" i="1"/>
  <c r="P3705" i="1"/>
  <c r="P3695" i="1"/>
  <c r="P3683" i="1"/>
  <c r="P3673" i="1"/>
  <c r="P3657" i="1"/>
  <c r="P3641" i="1"/>
  <c r="P3625" i="1"/>
  <c r="P3609" i="1"/>
  <c r="P3587" i="1"/>
  <c r="P3568" i="1"/>
  <c r="P3545" i="1"/>
  <c r="P3523" i="1"/>
  <c r="P3504" i="1"/>
  <c r="P3481" i="1"/>
  <c r="P3459" i="1"/>
  <c r="P3440" i="1"/>
  <c r="P3417" i="1"/>
  <c r="P3395" i="1"/>
  <c r="P3376" i="1"/>
  <c r="P3353" i="1"/>
  <c r="P3307" i="1"/>
  <c r="P3243" i="1"/>
  <c r="P3179" i="1"/>
  <c r="P3115" i="1"/>
  <c r="P3051" i="1"/>
  <c r="P2977" i="1"/>
  <c r="P2893" i="1"/>
  <c r="P2807" i="1"/>
  <c r="P2689" i="1"/>
  <c r="P2527" i="1"/>
  <c r="P1856" i="1"/>
  <c r="E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<sst xmlns="http://schemas.openxmlformats.org/spreadsheetml/2006/main" count="28552" uniqueCount="8409">
  <si>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</si>
  <si>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</si>
  <si>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</si>
  <si>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</si>
  <si>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</si>
  <si>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</si>
  <si>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</si>
  <si>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</si>
  <si>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</si>
  <si>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</si>
  <si>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</si>
  <si>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</si>
  <si>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</si>
  <si>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</si>
  <si>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</si>
  <si>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</si>
  <si>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</si>
  <si>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</si>
  <si>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</si>
  <si>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</si>
  <si>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</si>
  <si>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</si>
  <si>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</si>
  <si>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</si>
  <si>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</si>
  <si>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</si>
  <si>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</si>
  <si>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</si>
  <si>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</si>
  <si>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</si>
  <si>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</si>
  <si>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</si>
  <si>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</si>
  <si>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</si>
  <si>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</si>
  <si>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</si>
  <si>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</si>
  <si>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</si>
  <si>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</si>
  <si>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</si>
  <si>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</si>
  <si>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</si>
  <si>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</si>
  <si>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</si>
  <si>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</si>
  <si>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</si>
  <si>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</si>
  <si>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</si>
  <si>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</si>
  <si>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</si>
  <si>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</si>
  <si>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</si>
  <si>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</si>
  <si>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</si>
  <si>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</si>
  <si>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</si>
  <si>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</si>
  <si>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</si>
  <si>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</si>
  <si>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</si>
  <si>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</si>
  <si>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</si>
  <si>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</si>
  <si>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</si>
  <si>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</si>
  <si>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</si>
  <si>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</si>
  <si>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</si>
  <si>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</si>
  <si>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</si>
  <si>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</si>
  <si>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</si>
  <si>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</si>
  <si>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</si>
  <si>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</si>
  <si>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</si>
  <si>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</si>
  <si>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</si>
  <si>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</si>
  <si>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</si>
  <si>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</si>
  <si>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</si>
  <si>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</si>
  <si>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</si>
  <si>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</si>
  <si>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</si>
  <si>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</si>
  <si>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</si>
  <si>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</si>
  <si>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</si>
  <si>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</si>
  <si>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</si>
  <si>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</si>
  <si>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</si>
  <si>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</si>
  <si>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</si>
  <si>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</si>
  <si>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</si>
  <si>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</si>
  <si>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</si>
  <si>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</si>
  <si>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</si>
  <si>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</si>
  <si>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</si>
  <si>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</si>
  <si>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</si>
  <si>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</si>
  <si>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</si>
  <si>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</si>
  <si>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</si>
  <si>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</si>
  <si>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</si>
  <si>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</si>
  <si>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</si>
  <si>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</si>
  <si>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</si>
  <si>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</si>
  <si>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</si>
  <si>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</si>
  <si>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</si>
  <si>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</si>
  <si>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</si>
  <si>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</si>
  <si>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</si>
  <si>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</si>
  <si>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</si>
  <si>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</si>
  <si>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</si>
  <si>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</si>
  <si>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</si>
  <si>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</si>
  <si>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</si>
  <si>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</si>
  <si>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</si>
  <si>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</si>
  <si>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</si>
  <si>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</si>
  <si>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</si>
  <si>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</si>
  <si>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</si>
  <si>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</si>
  <si>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</si>
  <si>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</si>
  <si>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</si>
  <si>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</si>
  <si>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</si>
  <si>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</si>
  <si>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</si>
  <si>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</si>
  <si>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</si>
  <si>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</si>
  <si>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</si>
  <si>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</si>
  <si>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</si>
  <si>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</si>
  <si>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</si>
  <si>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</si>
  <si>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</si>
  <si>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</si>
  <si>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</si>
  <si>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</si>
  <si>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</si>
  <si>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</si>
  <si>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</si>
  <si>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</si>
  <si>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</si>
  <si>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</si>
  <si>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</si>
  <si>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</si>
  <si>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</si>
  <si>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</si>
  <si>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</si>
  <si>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</si>
  <si>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</si>
  <si>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</si>
  <si>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</si>
  <si>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</si>
  <si>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</si>
  <si>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</si>
  <si>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</si>
  <si>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</si>
  <si>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</si>
  <si>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</si>
  <si>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</si>
  <si>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</si>
  <si>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</si>
  <si>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</si>
  <si>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</si>
  <si>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</si>
  <si>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</si>
  <si>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</si>
  <si>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</si>
  <si>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</si>
  <si>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</si>
  <si>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</si>
  <si>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</si>
  <si>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</si>
  <si>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</si>
  <si>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</si>
  <si>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</si>
  <si>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</si>
  <si>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</si>
  <si>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</si>
  <si>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</si>
  <si>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</si>
  <si>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</si>
  <si>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</si>
  <si>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</si>
  <si>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</si>
  <si>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</si>
  <si>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</si>
  <si>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</si>
  <si>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</si>
  <si>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</si>
  <si>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</si>
  <si>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</si>
  <si>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</si>
  <si>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</si>
  <si>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</si>
  <si>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</si>
  <si>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</si>
  <si>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</si>
  <si>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</si>
  <si>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</si>
  <si>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</si>
  <si>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</si>
  <si>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</si>
  <si>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</si>
  <si>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</si>
  <si>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</si>
  <si>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</si>
  <si>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</si>
  <si>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</si>
  <si>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</si>
  <si>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</si>
  <si>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</si>
  <si>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</si>
  <si>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</si>
  <si>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</si>
  <si>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</si>
  <si>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</si>
  <si>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</si>
  <si>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</si>
  <si>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</si>
  <si>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</si>
  <si>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</si>
  <si>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</si>
  <si>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</si>
  <si>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</si>
  <si>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</si>
  <si>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</si>
  <si>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</si>
  <si>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</si>
  <si>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</si>
  <si>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</si>
  <si>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</si>
  <si>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</si>
  <si>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</si>
  <si>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</si>
  <si>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</si>
  <si>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</si>
  <si>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</si>
  <si>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</si>
  <si>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</si>
  <si>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</si>
  <si>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</si>
  <si>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</si>
  <si>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</si>
  <si>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</si>
  <si>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</si>
  <si>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</si>
  <si>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</si>
  <si>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</si>
  <si>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</si>
  <si>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</si>
  <si>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</si>
  <si>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</si>
  <si>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</si>
  <si>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</si>
  <si>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</si>
  <si>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</si>
  <si>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</si>
  <si>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</si>
  <si>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</si>
  <si>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</si>
  <si>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</si>
  <si>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</si>
  <si>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</si>
  <si>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</si>
  <si>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</si>
  <si>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</si>
  <si>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</si>
  <si>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</si>
  <si>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</si>
  <si>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</si>
  <si>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</si>
  <si>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</si>
  <si>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</si>
  <si>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</si>
  <si>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</si>
  <si>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</si>
  <si>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</si>
  <si>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</si>
  <si>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</si>
  <si>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</si>
  <si>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</si>
  <si>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</si>
  <si>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</si>
  <si>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</si>
  <si>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</si>
  <si>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</si>
  <si>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</si>
  <si>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</si>
  <si>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</si>
  <si>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</si>
  <si>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</si>
  <si>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</si>
  <si>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</si>
  <si>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</si>
  <si>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</si>
  <si>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</si>
  <si>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</si>
  <si>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</si>
  <si>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</si>
  <si>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</si>
  <si>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</si>
  <si>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</si>
  <si>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</si>
  <si>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</si>
  <si>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</si>
  <si>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</si>
  <si>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</si>
  <si>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</si>
  <si>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</si>
  <si>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</si>
  <si>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</si>
  <si>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</si>
  <si>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</si>
  <si>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</si>
  <si>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</si>
  <si>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</si>
  <si>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</si>
  <si>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</si>
  <si>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</si>
  <si>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</si>
  <si>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</si>
  <si>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</si>
  <si>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</si>
  <si>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</si>
  <si>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</si>
  <si>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</si>
  <si>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</si>
  <si>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</si>
  <si>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</si>
  <si>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</si>
  <si>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</si>
  <si>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</si>
  <si>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</si>
  <si>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</si>
  <si>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</si>
  <si>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</si>
  <si>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</si>
  <si>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</si>
  <si>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</si>
  <si>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</si>
  <si>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</si>
  <si>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</si>
  <si>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</si>
  <si>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</si>
  <si>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</si>
  <si>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</si>
  <si>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</si>
  <si>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</si>
  <si>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</si>
  <si>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</si>
  <si>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</si>
  <si>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</si>
  <si>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</si>
  <si>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</si>
  <si>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</si>
  <si>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</si>
  <si>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</si>
  <si>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</si>
  <si>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</si>
  <si>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</si>
  <si>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</si>
  <si>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</si>
  <si>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</si>
  <si>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</si>
  <si>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</si>
  <si>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</si>
  <si>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</si>
  <si>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</si>
  <si>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</si>
  <si>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</si>
  <si>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</si>
  <si>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</si>
  <si>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</si>
  <si>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</si>
  <si>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</si>
  <si>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</si>
  <si>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</si>
  <si>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</si>
  <si>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</si>
  <si>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</si>
  <si>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</si>
  <si>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</si>
  <si>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</si>
  <si>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</si>
  <si>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</si>
  <si>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</si>
  <si>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</si>
  <si>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</si>
  <si>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</si>
  <si>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</si>
  <si>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</si>
  <si>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</si>
  <si>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</si>
  <si>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</si>
  <si>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</si>
  <si>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</si>
  <si>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</si>
  <si>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</si>
  <si>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</si>
  <si>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</si>
  <si>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</si>
  <si>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</si>
  <si>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</si>
  <si>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</si>
  <si>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</si>
  <si>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</si>
  <si>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</si>
  <si>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</si>
  <si>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</si>
  <si>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</si>
  <si>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</si>
  <si>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</si>
  <si>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</si>
  <si>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</si>
  <si>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</si>
  <si>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</si>
  <si>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</si>
  <si>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</si>
  <si>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</si>
  <si>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</si>
  <si>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</si>
  <si>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</si>
  <si>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</si>
  <si>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</si>
  <si>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</si>
  <si>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</si>
  <si>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</si>
  <si>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</si>
  <si>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</si>
  <si>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</si>
  <si>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</si>
  <si>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</si>
  <si>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</si>
  <si>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</si>
  <si>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</si>
  <si>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</si>
  <si>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</si>
  <si>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</si>
  <si>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</si>
  <si>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</si>
  <si>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</si>
  <si>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</si>
  <si>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</si>
  <si>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</si>
  <si>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</si>
  <si>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</si>
  <si>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</si>
  <si>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</si>
  <si>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</si>
  <si>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</si>
  <si>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</si>
  <si>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</si>
  <si>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</si>
  <si>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</si>
  <si>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</si>
  <si>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</si>
  <si>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</si>
  <si>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</si>
  <si>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</si>
  <si>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</si>
  <si>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</si>
  <si>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</si>
  <si>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</si>
  <si>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</si>
  <si>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</si>
  <si>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</si>
  <si>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</si>
  <si>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</si>
  <si>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</si>
  <si>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</si>
  <si>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</si>
  <si>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</si>
  <si>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</si>
  <si>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</si>
  <si>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</si>
  <si>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</si>
  <si>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</si>
  <si>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</si>
  <si>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</si>
  <si>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</si>
  <si>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</si>
  <si>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</si>
  <si>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</si>
  <si>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</si>
  <si>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</si>
  <si>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</si>
  <si>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</si>
  <si>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</si>
  <si>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</si>
  <si>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</si>
  <si>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</si>
  <si>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</si>
  <si>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</si>
  <si>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</si>
  <si>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</si>
  <si>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</si>
  <si>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</si>
  <si>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</si>
  <si>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</si>
  <si>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</si>
  <si>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</si>
  <si>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</si>
  <si>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</si>
  <si>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</si>
  <si>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</si>
  <si>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</si>
  <si>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</si>
  <si>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</si>
  <si>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</si>
  <si>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</si>
  <si>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</si>
  <si>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</si>
  <si>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</si>
  <si>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</si>
  <si>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</si>
  <si>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</si>
  <si>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</si>
  <si>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</si>
  <si>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</si>
  <si>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</si>
  <si>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</si>
  <si>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</si>
  <si>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</si>
  <si>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</si>
  <si>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</si>
  <si>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</si>
  <si>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</si>
  <si>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</si>
  <si>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</si>
  <si>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</si>
  <si>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</si>
  <si>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</si>
  <si>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</si>
  <si>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</si>
  <si>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</si>
  <si>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</si>
  <si>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</si>
  <si>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</si>
  <si>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</si>
  <si>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</si>
  <si>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</si>
  <si>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</si>
  <si>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</si>
  <si>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</si>
  <si>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</si>
  <si>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</si>
  <si>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</si>
  <si>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</si>
  <si>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</si>
  <si>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</si>
  <si>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</si>
  <si>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</si>
  <si>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</si>
  <si>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</si>
  <si>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</si>
  <si>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</si>
  <si>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</si>
  <si>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</si>
  <si>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</si>
  <si>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</si>
  <si>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</si>
  <si>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</si>
  <si>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</si>
  <si>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</si>
  <si>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</si>
  <si>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</si>
  <si>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</si>
  <si>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</si>
  <si>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</si>
  <si>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</si>
  <si>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</si>
  <si>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</si>
  <si>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</si>
  <si>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</si>
  <si>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</si>
  <si>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</si>
  <si>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</si>
  <si>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</si>
  <si>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</si>
  <si>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</si>
  <si>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</si>
  <si>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</si>
  <si>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</si>
  <si>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</si>
  <si>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</si>
  <si>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</si>
  <si>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</si>
  <si>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</si>
  <si>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</si>
  <si>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</si>
  <si>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</si>
  <si>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</si>
  <si>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</si>
  <si>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</si>
  <si>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</si>
  <si>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</si>
  <si>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</si>
  <si>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</si>
  <si>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</si>
  <si>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</si>
  <si>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</si>
  <si>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</si>
  <si>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</si>
  <si>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</si>
  <si>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</si>
  <si>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</si>
  <si>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</si>
  <si>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</si>
  <si>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</si>
  <si>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</si>
  <si>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</si>
  <si>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</si>
  <si>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</si>
  <si>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</si>
  <si>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</si>
  <si>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</si>
  <si>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</si>
  <si>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</si>
  <si>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</si>
  <si>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</si>
  <si>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</si>
  <si>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</si>
  <si>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</si>
  <si>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</si>
  <si>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</si>
  <si>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</si>
  <si>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</si>
  <si>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</si>
  <si>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</si>
  <si>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</si>
  <si>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</si>
  <si>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</si>
  <si>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</si>
  <si>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</si>
  <si>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</si>
  <si>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</si>
  <si>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</si>
  <si>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</si>
  <si>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</si>
  <si>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</si>
  <si>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</si>
  <si>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</si>
  <si>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</si>
  <si>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</si>
  <si>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</si>
  <si>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</si>
  <si>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</si>
  <si>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</si>
  <si>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</si>
  <si>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</si>
  <si>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</si>
  <si>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</si>
  <si>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</si>
  <si>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</si>
  <si>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</si>
  <si>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</si>
  <si>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</si>
  <si>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</si>
  <si>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</si>
  <si>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</si>
  <si>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</si>
  <si>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</si>
  <si>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</si>
  <si>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</si>
  <si>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</si>
  <si>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</si>
  <si>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</si>
  <si>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</si>
  <si>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</si>
  <si>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</si>
  <si>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</si>
  <si>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</si>
  <si>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</si>
  <si>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</si>
  <si>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</si>
  <si>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</si>
  <si>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</si>
  <si>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</si>
  <si>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</si>
  <si>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</si>
  <si>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</si>
  <si>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</si>
  <si>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</si>
  <si>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</si>
  <si>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</si>
  <si>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</si>
  <si>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</si>
  <si>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</si>
  <si>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</si>
  <si>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</si>
  <si>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</si>
  <si>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</si>
  <si>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</si>
  <si>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</si>
  <si>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</si>
  <si>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</si>
  <si>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</si>
  <si>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</si>
  <si>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</si>
  <si>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</si>
  <si>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</si>
  <si>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</si>
  <si>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</si>
  <si>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</si>
  <si>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</si>
  <si>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</si>
  <si>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</si>
  <si>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</si>
  <si>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</si>
  <si>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</si>
  <si>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</si>
  <si>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</si>
  <si>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</si>
  <si>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</si>
  <si>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</si>
  <si>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</si>
  <si>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</si>
  <si>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</si>
  <si>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</si>
  <si>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</si>
  <si>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</si>
  <si>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</si>
  <si>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</si>
  <si>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</si>
  <si>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</si>
  <si>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</si>
  <si>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</si>
  <si>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</si>
  <si>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</si>
  <si>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</si>
  <si>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</si>
  <si>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</si>
  <si>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</si>
  <si>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</si>
  <si>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</si>
  <si>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</si>
  <si>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</si>
  <si>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</si>
  <si>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</si>
  <si>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</si>
  <si>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</si>
  <si>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</si>
  <si>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</si>
  <si>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</si>
  <si>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</si>
  <si>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</si>
  <si>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</si>
  <si>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</si>
  <si>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</si>
  <si>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</si>
  <si>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</si>
  <si>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</si>
  <si>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</si>
  <si>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</si>
  <si>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</si>
  <si>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</si>
  <si>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</si>
  <si>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</si>
  <si>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</si>
  <si>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</si>
  <si>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</si>
  <si>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</si>
  <si>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</si>
  <si>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</si>
  <si>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</si>
  <si>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</si>
  <si>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</si>
  <si>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</si>
  <si>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</si>
  <si>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</si>
  <si>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</si>
  <si>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</si>
  <si>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</si>
  <si>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</si>
  <si>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</si>
  <si>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</si>
  <si>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</si>
  <si>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</si>
  <si>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</si>
  <si>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</si>
  <si>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</si>
  <si>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</si>
  <si>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</si>
  <si>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</si>
  <si>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</si>
  <si>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</si>
  <si>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</si>
  <si>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</si>
  <si>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</si>
  <si>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</si>
  <si>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</si>
  <si>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</si>
  <si>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</si>
  <si>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</si>
  <si>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</si>
  <si>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</si>
  <si>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</si>
  <si>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</si>
  <si>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</si>
  <si>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</si>
  <si>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</si>
  <si>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</si>
  <si>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</si>
  <si>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</si>
  <si>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</si>
  <si>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</si>
  <si>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</si>
  <si>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</si>
  <si>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</si>
  <si>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</si>
  <si>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</si>
  <si>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</si>
  <si>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</si>
  <si>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</si>
  <si>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</si>
  <si>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</si>
  <si>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</si>
  <si>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</si>
  <si>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</si>
  <si>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</si>
  <si>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</si>
  <si>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</si>
  <si>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</si>
  <si>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</si>
  <si>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</si>
  <si>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</si>
  <si>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</si>
  <si>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</si>
  <si>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</si>
  <si>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</si>
  <si>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</si>
  <si>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</si>
  <si>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</si>
  <si>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</si>
  <si>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</si>
  <si>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</si>
  <si>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</si>
  <si>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</si>
  <si>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</si>
  <si>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</si>
  <si>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</si>
  <si>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</si>
  <si>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</si>
  <si>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</si>
  <si>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</si>
  <si>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</si>
  <si>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</si>
  <si>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</si>
  <si>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</si>
  <si>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</si>
  <si>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</si>
  <si>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</si>
  <si>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</si>
  <si>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</si>
  <si>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</si>
  <si>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</si>
  <si>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</si>
  <si>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</si>
  <si>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</si>
  <si>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</si>
  <si>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</si>
  <si>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</si>
  <si>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</si>
  <si>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</si>
  <si>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</si>
  <si>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</si>
  <si>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</si>
  <si>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</si>
  <si>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</si>
  <si>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</si>
  <si>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</si>
  <si>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</si>
  <si>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</si>
  <si>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</si>
  <si>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</si>
  <si>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</si>
  <si>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</si>
  <si>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</si>
  <si>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</si>
  <si>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</si>
  <si>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</si>
  <si>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</si>
  <si>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</si>
  <si>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</si>
  <si>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</si>
  <si>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</si>
  <si>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</si>
  <si>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</si>
  <si>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</si>
  <si>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</si>
  <si>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</si>
  <si>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</si>
  <si>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</si>
  <si>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</si>
  <si>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</si>
  <si>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</si>
  <si>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</si>
  <si>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</si>
  <si>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</si>
  <si>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</si>
  <si>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</si>
  <si>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</si>
  <si>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</si>
  <si>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</si>
  <si>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</si>
  <si>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</si>
  <si>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</si>
  <si>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</si>
  <si>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</si>
  <si>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</si>
  <si>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</si>
  <si>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</si>
  <si>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</si>
  <si>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</si>
  <si>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</si>
  <si>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</si>
  <si>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</si>
  <si>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</si>
  <si>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</si>
  <si>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</si>
  <si>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</si>
  <si>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</si>
  <si>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</si>
  <si>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</si>
  <si>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</si>
  <si>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</si>
  <si>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</si>
  <si>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</si>
  <si>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</si>
  <si>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</si>
  <si>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</si>
  <si>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</si>
  <si>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</si>
  <si>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</si>
  <si>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</si>
  <si>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</si>
  <si>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</si>
  <si>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</si>
  <si>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</si>
  <si>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</si>
  <si>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</si>
  <si>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</si>
  <si>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</si>
  <si>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</si>
  <si>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</si>
  <si>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</si>
  <si>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</si>
  <si>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</si>
  <si>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</si>
  <si>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</si>
  <si>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</si>
  <si>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</si>
  <si>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</si>
  <si>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</si>
  <si>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</si>
  <si>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</si>
  <si>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</si>
  <si>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</si>
  <si>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</si>
  <si>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</si>
  <si>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</si>
  <si>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</si>
  <si>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</si>
  <si>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</si>
  <si>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</si>
  <si>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</si>
  <si>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</si>
  <si>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</si>
  <si>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</si>
  <si>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</si>
  <si>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</si>
  <si>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</si>
  <si>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</si>
  <si>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</si>
  <si>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</si>
  <si>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</si>
  <si>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</si>
  <si>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</si>
  <si>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</si>
  <si>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</si>
  <si>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</si>
  <si>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</si>
  <si>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</si>
  <si>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</si>
  <si>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</si>
  <si>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</si>
  <si>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</si>
  <si>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</si>
  <si>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</si>
  <si>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</si>
  <si>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</si>
  <si>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</si>
  <si>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</si>
  <si>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</si>
  <si>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</si>
  <si>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</si>
  <si>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</si>
  <si>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</si>
  <si>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</si>
  <si>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</si>
  <si>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</si>
  <si>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</si>
  <si>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</si>
  <si>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</si>
  <si>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</si>
  <si>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</si>
  <si>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</si>
  <si>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</si>
  <si>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</si>
  <si>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</si>
  <si>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</si>
  <si>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</si>
  <si>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</si>
  <si>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</si>
  <si>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</si>
  <si>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</si>
  <si>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</si>
  <si>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</si>
  <si>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</si>
  <si>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</si>
  <si>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</si>
  <si>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</si>
  <si>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</si>
  <si>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</si>
  <si>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</si>
  <si>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</si>
  <si>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</si>
  <si>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</si>
  <si>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</si>
  <si>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</si>
  <si>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</si>
  <si>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</si>
  <si>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</si>
  <si>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</si>
  <si>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</si>
  <si>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</si>
  <si>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</si>
  <si>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</si>
  <si>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</si>
  <si>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</si>
  <si>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</si>
  <si>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</si>
  <si>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</si>
  <si>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</si>
  <si>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</si>
  <si>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</si>
  <si>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</si>
  <si>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</si>
  <si>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</si>
  <si>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</si>
  <si>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</si>
  <si>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</si>
  <si>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</si>
  <si>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</si>
  <si>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</si>
  <si>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</si>
  <si>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</si>
  <si>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</si>
  <si>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</si>
  <si>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</si>
  <si>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</si>
  <si>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</si>
  <si>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</si>
  <si>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</si>
  <si>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</si>
  <si>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</si>
  <si>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</si>
  <si>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</si>
  <si>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</si>
  <si>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</si>
  <si>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</si>
  <si>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</si>
  <si>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</si>
  <si>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</si>
  <si>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</si>
  <si>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</si>
  <si>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</si>
  <si>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</si>
  <si>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</si>
  <si>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</si>
  <si>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</si>
  <si>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</si>
  <si>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</si>
  <si>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</si>
  <si>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</si>
  <si>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</si>
  <si>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</si>
  <si>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</si>
  <si>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</si>
  <si>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</si>
  <si>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</si>
  <si>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</si>
  <si>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</si>
  <si>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</si>
  <si>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</si>
  <si>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</si>
  <si>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</si>
  <si>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</si>
  <si>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</si>
  <si>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</si>
  <si>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</si>
  <si>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</si>
  <si>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</si>
  <si>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</si>
  <si>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</si>
  <si>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</si>
  <si>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</si>
  <si>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</si>
  <si>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</si>
  <si>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</si>
  <si>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</si>
  <si>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</si>
  <si>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</si>
  <si>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</si>
  <si>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</si>
  <si>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</si>
  <si>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</si>
  <si>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</si>
  <si>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</si>
  <si>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</si>
  <si>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</si>
  <si>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</si>
  <si>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</si>
  <si>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</si>
  <si>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</si>
  <si>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</si>
  <si>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</si>
  <si>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</si>
  <si>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</si>
  <si>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</si>
  <si>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</si>
  <si>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</si>
  <si>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</si>
  <si>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</si>
  <si>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</si>
  <si>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</si>
  <si>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</si>
  <si>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</si>
  <si>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</si>
  <si>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</si>
  <si>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</si>
  <si>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</si>
  <si>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</si>
  <si>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</si>
  <si>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</si>
  <si>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</si>
  <si>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</si>
  <si>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</si>
  <si>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</si>
  <si>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</si>
  <si>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</si>
  <si>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</si>
  <si>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</si>
  <si>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</si>
  <si>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</si>
  <si>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</si>
  <si>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</si>
  <si>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</si>
  <si>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</si>
  <si>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</si>
  <si>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</si>
  <si>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</si>
  <si>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</si>
  <si>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</si>
  <si>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</si>
  <si>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</si>
  <si>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</si>
  <si>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</si>
  <si>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</si>
  <si>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</si>
  <si>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</si>
  <si>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</si>
  <si>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</si>
  <si>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</si>
  <si>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</si>
  <si>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</si>
  <si>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</si>
  <si>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</si>
  <si>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</si>
  <si>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</si>
  <si>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</si>
  <si>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</si>
  <si>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</si>
  <si>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</si>
  <si>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</si>
  <si>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</si>
  <si>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</si>
  <si>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</si>
  <si>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</si>
  <si>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</si>
  <si>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</si>
  <si>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</si>
  <si>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</si>
  <si>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</si>
  <si>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</si>
  <si>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</si>
  <si>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</si>
  <si>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</si>
  <si>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</si>
  <si>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</si>
  <si>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</si>
  <si>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</si>
  <si>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</si>
  <si>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</si>
  <si>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</si>
  <si>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</si>
  <si>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</si>
  <si>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</si>
  <si>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</si>
  <si>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</si>
  <si>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</si>
  <si>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</si>
  <si>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</si>
  <si>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</si>
  <si>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</si>
  <si>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</si>
  <si>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</si>
  <si>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</si>
  <si>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</si>
  <si>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</si>
  <si>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</si>
  <si>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</si>
  <si>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</si>
  <si>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</si>
  <si>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</si>
  <si>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</si>
  <si>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</si>
  <si>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</si>
  <si>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</si>
  <si>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</si>
  <si>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</si>
  <si>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</si>
  <si>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</si>
  <si>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</si>
  <si>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</si>
  <si>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</si>
  <si>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</si>
  <si>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</si>
  <si>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</si>
  <si>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</si>
  <si>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</si>
  <si>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</si>
  <si>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</si>
  <si>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</si>
  <si>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</si>
  <si>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</si>
  <si>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</si>
  <si>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</si>
  <si>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</si>
  <si>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</si>
  <si>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</si>
  <si>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</si>
  <si>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</si>
  <si>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</si>
  <si>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</si>
  <si>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</si>
  <si>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</si>
  <si>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</si>
  <si>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</si>
  <si>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</si>
  <si>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</si>
  <si>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</si>
  <si>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</si>
  <si>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</si>
  <si>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</si>
  <si>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</si>
  <si>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</si>
  <si>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</si>
  <si>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</si>
  <si>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</si>
  <si>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</si>
  <si>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</si>
  <si>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</si>
  <si>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</si>
  <si>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</si>
  <si>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</si>
  <si>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</si>
  <si>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</si>
  <si>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</si>
  <si>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</si>
  <si>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</si>
  <si>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</si>
  <si>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</si>
  <si>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</si>
  <si>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</si>
  <si>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</si>
  <si>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</si>
  <si>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</si>
  <si>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</si>
  <si>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</si>
  <si>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</si>
  <si>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</si>
  <si>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</si>
  <si>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</si>
  <si>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</si>
  <si>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</si>
  <si>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</si>
  <si>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</si>
  <si>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</si>
  <si>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</si>
  <si>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</si>
  <si>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</si>
  <si>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</si>
  <si>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</si>
  <si>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</si>
  <si>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</si>
  <si>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</si>
  <si>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</si>
  <si>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</si>
  <si>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</si>
  <si>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</si>
  <si>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</si>
  <si>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</si>
  <si>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</si>
  <si>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</si>
  <si>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</si>
  <si>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</si>
  <si>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</si>
  <si>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</si>
  <si>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</si>
  <si>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</si>
  <si>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</si>
  <si>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</si>
  <si>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</si>
  <si>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</si>
  <si>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</si>
  <si>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</si>
  <si>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</si>
  <si>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</si>
  <si>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</si>
  <si>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</si>
  <si>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</si>
  <si>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</si>
  <si>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</si>
  <si>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</si>
  <si>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</si>
  <si>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</si>
  <si>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</si>
  <si>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</si>
  <si>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</si>
  <si>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</si>
  <si>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</si>
  <si>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</si>
  <si>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</si>
  <si>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</si>
  <si>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</si>
  <si>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</si>
  <si>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</si>
  <si>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</si>
  <si>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</si>
  <si>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</si>
  <si>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</si>
  <si>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</si>
  <si>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</si>
  <si>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</si>
  <si>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</si>
  <si>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</si>
  <si>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</si>
  <si>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</si>
  <si>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</si>
  <si>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</si>
  <si>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</si>
  <si>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</si>
  <si>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</si>
  <si>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</si>
  <si>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</si>
  <si>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</si>
  <si>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</si>
  <si>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</si>
  <si>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</si>
  <si>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</si>
  <si>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</si>
  <si>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</si>
  <si>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</si>
  <si>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</si>
  <si>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</si>
  <si>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</si>
  <si>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</si>
  <si>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</si>
  <si>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</si>
  <si>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</si>
  <si>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</si>
  <si>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</si>
  <si>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</si>
  <si>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</si>
  <si>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</si>
  <si>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</si>
  <si>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</si>
  <si>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</si>
  <si>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</si>
  <si>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</si>
  <si>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</si>
  <si>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</si>
  <si>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</si>
  <si>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</si>
  <si>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</si>
  <si>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</si>
  <si>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</si>
  <si>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</si>
  <si>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</si>
  <si>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</si>
  <si>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</si>
  <si>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</si>
  <si>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</si>
  <si>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</si>
  <si>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</si>
  <si>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</si>
  <si>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</si>
  <si>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</si>
  <si>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</si>
  <si>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</si>
  <si>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</si>
  <si>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</si>
  <si>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</si>
  <si>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</si>
  <si>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</si>
  <si>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</si>
  <si>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</si>
  <si>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</si>
  <si>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</si>
  <si>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</si>
  <si>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</si>
  <si>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</si>
  <si>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</si>
  <si>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</si>
  <si>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</si>
  <si>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</si>
  <si>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</si>
  <si>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</si>
  <si>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</si>
  <si>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</si>
  <si>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</si>
  <si>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</si>
  <si>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</si>
  <si>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</si>
  <si>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</si>
  <si>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</si>
  <si>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</si>
  <si>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</si>
  <si>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</si>
  <si>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</si>
  <si>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</si>
  <si>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</si>
  <si>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</si>
  <si>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</si>
  <si>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</si>
  <si>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</si>
  <si>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</si>
  <si>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</si>
  <si>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</si>
  <si>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</si>
  <si>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</si>
  <si>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</si>
  <si>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</si>
  <si>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</si>
  <si>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</si>
  <si>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</si>
  <si>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</si>
  <si>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</si>
  <si>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</si>
  <si>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</si>
  <si>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</si>
  <si>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</si>
  <si>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</si>
  <si>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</si>
  <si>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</si>
  <si>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</si>
  <si>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</si>
  <si>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</si>
  <si>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</si>
  <si>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</si>
  <si>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</si>
  <si>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</si>
  <si>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</si>
  <si>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</si>
  <si>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</si>
  <si>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</si>
  <si>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</si>
  <si>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</si>
  <si>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</si>
  <si>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</si>
  <si>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</si>
  <si>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</si>
  <si>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</si>
  <si>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</si>
  <si>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</si>
  <si>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</si>
  <si>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</si>
  <si>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</si>
  <si>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</si>
  <si>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</si>
  <si>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</si>
  <si>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</si>
  <si>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</si>
  <si>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</si>
  <si>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</si>
  <si>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</si>
  <si>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</si>
  <si>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</si>
  <si>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</si>
  <si>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</si>
  <si>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</si>
  <si>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</si>
  <si>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</si>
  <si>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</si>
  <si>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</si>
  <si>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</si>
  <si>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</si>
  <si>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</si>
  <si>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</si>
  <si>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</si>
  <si>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</si>
  <si>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</si>
  <si>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</si>
  <si>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</si>
  <si>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</si>
  <si>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</si>
  <si>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</si>
  <si>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</si>
  <si>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</si>
  <si>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</si>
  <si>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</si>
  <si>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</si>
  <si>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</si>
  <si>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</si>
  <si>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</si>
  <si>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</si>
  <si>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</si>
  <si>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</si>
  <si>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</si>
  <si>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</si>
  <si>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</si>
  <si>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</si>
  <si>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</si>
  <si>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</si>
  <si>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</si>
  <si>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</si>
  <si>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</si>
  <si>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</si>
  <si>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</si>
  <si>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</si>
  <si>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</si>
  <si>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</si>
  <si>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</si>
  <si>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</si>
  <si>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</si>
  <si>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</si>
  <si>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</si>
  <si>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</si>
  <si>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</si>
  <si>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</si>
  <si>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</si>
  <si>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</si>
  <si>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</si>
  <si>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</si>
  <si>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</si>
  <si>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</si>
  <si>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</si>
  <si>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</si>
  <si>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</si>
  <si>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</si>
  <si>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</si>
  <si>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</si>
  <si>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</si>
  <si>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</si>
  <si>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</si>
  <si>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</si>
  <si>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</si>
  <si>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</si>
  <si>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</si>
  <si>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</si>
  <si>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</si>
  <si>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</si>
  <si>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</si>
  <si>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</si>
  <si>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</si>
  <si>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</si>
  <si>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</si>
  <si>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</si>
  <si>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</si>
  <si>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</si>
  <si>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</si>
  <si>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</si>
  <si>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</si>
  <si>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</si>
  <si>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</si>
  <si>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</si>
  <si>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</si>
  <si>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</si>
  <si>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</si>
  <si>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</si>
  <si>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</si>
  <si>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</si>
  <si>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</si>
  <si>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</si>
  <si>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</si>
  <si>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</si>
  <si>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</si>
  <si>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</si>
  <si>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</si>
  <si>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</si>
  <si>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</si>
  <si>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</si>
  <si>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</si>
  <si>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</si>
  <si>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</si>
  <si>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</si>
  <si>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</si>
  <si>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</si>
  <si>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</si>
  <si>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</si>
  <si>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</si>
  <si>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</si>
  <si>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</si>
  <si>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</si>
  <si>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</si>
  <si>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</si>
  <si>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</si>
  <si>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</si>
  <si>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</si>
  <si>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</si>
  <si>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</si>
  <si>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</si>
  <si>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</si>
  <si>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</si>
  <si>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</si>
  <si>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</si>
  <si>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</si>
  <si>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</si>
  <si>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</si>
  <si>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</si>
  <si>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</si>
  <si>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</si>
  <si>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</si>
  <si>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</si>
  <si>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</si>
  <si>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</si>
  <si>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</si>
  <si>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</si>
  <si>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</si>
  <si>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</si>
  <si>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</si>
  <si>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</si>
  <si>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</si>
  <si>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</si>
  <si>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</si>
  <si>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</si>
  <si>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</si>
  <si>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</si>
  <si>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</si>
  <si>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</si>
  <si>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</si>
  <si>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</si>
  <si>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</si>
  <si>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</si>
  <si>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</si>
  <si>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</si>
  <si>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</si>
  <si>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</si>
  <si>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</si>
  <si>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</si>
  <si>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</si>
  <si>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</si>
  <si>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</si>
  <si>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</si>
  <si>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</si>
  <si>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</si>
  <si>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</si>
  <si>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</si>
  <si>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</si>
  <si>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</si>
  <si>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</si>
  <si>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</si>
  <si>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</si>
  <si>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</si>
  <si>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</si>
  <si>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</si>
  <si>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</si>
  <si>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</si>
  <si>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</si>
  <si>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</si>
  <si>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</si>
  <si>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</si>
  <si>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</si>
  <si>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</si>
  <si>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</si>
  <si>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</si>
  <si>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</si>
  <si>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</si>
  <si>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</si>
  <si>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</si>
  <si>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</si>
  <si>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</si>
  <si>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</si>
  <si>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</si>
  <si>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</si>
  <si>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</si>
  <si>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</si>
  <si>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</si>
  <si>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</si>
  <si>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</si>
  <si>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</si>
  <si>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</si>
  <si>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</si>
  <si>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</si>
  <si>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</si>
  <si>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</si>
  <si>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</si>
  <si>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</si>
  <si>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</si>
  <si>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</si>
  <si>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</si>
  <si>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</si>
  <si>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</si>
  <si>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</si>
  <si>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</si>
  <si>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</si>
  <si>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</si>
  <si>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</si>
  <si>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</si>
  <si>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</si>
  <si>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</si>
  <si>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</si>
  <si>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</si>
  <si>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</si>
  <si>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</si>
  <si>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</si>
  <si>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</si>
  <si>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</si>
  <si>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</si>
  <si>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</si>
  <si>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</si>
  <si>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</si>
  <si>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</si>
  <si>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</si>
  <si>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</si>
  <si>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</si>
  <si>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</si>
  <si>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</si>
  <si>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</si>
  <si>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</si>
  <si>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</si>
  <si>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</si>
  <si>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</si>
  <si>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</si>
  <si>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</si>
  <si>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</si>
  <si>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</si>
  <si>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</si>
  <si>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</si>
  <si>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</si>
  <si>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</si>
  <si>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</si>
  <si>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</si>
  <si>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</si>
  <si>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</si>
  <si>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</si>
  <si>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</si>
  <si>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</si>
  <si>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</si>
  <si>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</si>
  <si>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</si>
  <si>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</si>
  <si>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</si>
  <si>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</si>
  <si>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</si>
  <si>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</si>
  <si>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</si>
  <si>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</si>
  <si>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</si>
  <si>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</si>
  <si>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</si>
  <si>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</si>
  <si>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</si>
  <si>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</si>
  <si>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</si>
  <si>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</si>
  <si>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</si>
  <si>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</si>
  <si>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</si>
  <si>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</si>
  <si>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</si>
  <si>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</si>
  <si>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</si>
  <si>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</si>
  <si>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</si>
  <si>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</si>
  <si>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</si>
  <si>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</si>
  <si>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</si>
  <si>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</si>
  <si>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</si>
  <si>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</si>
  <si>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</si>
  <si>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</si>
  <si>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</si>
  <si>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</si>
  <si>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</si>
  <si>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</si>
  <si>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</si>
  <si>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</si>
  <si>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</si>
  <si>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</si>
  <si>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</si>
  <si>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</si>
  <si>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</si>
  <si>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</si>
  <si>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</si>
  <si>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</si>
  <si>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</si>
  <si>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</si>
  <si>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</si>
  <si>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</si>
  <si>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</si>
  <si>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</si>
  <si>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</si>
  <si>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</si>
  <si>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</si>
  <si>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</si>
  <si>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</si>
  <si>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</si>
  <si>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</si>
  <si>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</si>
  <si>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</si>
  <si>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</si>
  <si>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</si>
  <si>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</si>
  <si>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</si>
  <si>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</si>
  <si>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</si>
  <si>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</si>
  <si>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</si>
  <si>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</si>
  <si>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</si>
  <si>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</si>
  <si>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</si>
  <si>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</si>
  <si>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</si>
  <si>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</si>
  <si>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</si>
  <si>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</si>
  <si>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</si>
  <si>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</si>
  <si>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</si>
  <si>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</si>
  <si>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</si>
  <si>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</si>
  <si>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</si>
  <si>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</si>
  <si>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</si>
  <si>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</si>
  <si>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</si>
  <si>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</si>
  <si>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</si>
  <si>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</si>
  <si>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</si>
  <si>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</si>
  <si>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</si>
  <si>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</si>
  <si>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</si>
  <si>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</si>
  <si>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</si>
  <si>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</si>
  <si>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</si>
  <si>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</si>
  <si>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</si>
  <si>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</si>
  <si>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</si>
  <si>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</si>
  <si>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</si>
  <si>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</si>
  <si>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</si>
  <si>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</si>
  <si>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</si>
  <si>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</si>
  <si>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</si>
  <si>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</si>
  <si>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</si>
  <si>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</si>
  <si>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</si>
  <si>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</si>
  <si>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</si>
  <si>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</si>
  <si>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</si>
  <si>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</si>
  <si>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</si>
  <si>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</si>
  <si>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</si>
  <si>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</si>
  <si>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</si>
  <si>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</si>
  <si>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</si>
  <si>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</si>
  <si>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</si>
  <si>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</si>
  <si>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</si>
  <si>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</si>
  <si>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</si>
  <si>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</si>
  <si>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</si>
  <si>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</si>
  <si>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</si>
  <si>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</si>
  <si>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</si>
  <si>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</si>
  <si>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</si>
  <si>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</si>
  <si>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</si>
  <si>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</si>
  <si>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</si>
  <si>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</si>
  <si>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</si>
  <si>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</si>
  <si>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</si>
  <si>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</si>
  <si>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</si>
  <si>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</si>
  <si>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</si>
  <si>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</si>
  <si>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</si>
  <si>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</si>
  <si>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</si>
  <si>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</si>
  <si>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</si>
  <si>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</si>
  <si>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</si>
  <si>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</si>
  <si>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</si>
  <si>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</si>
  <si>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</si>
  <si>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</si>
  <si>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</si>
  <si>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</si>
  <si>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</si>
  <si>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</si>
  <si>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</si>
  <si>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</si>
  <si>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</si>
  <si>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</si>
  <si>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</si>
  <si>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</si>
  <si>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</si>
  <si>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</si>
  <si>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</si>
  <si>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</si>
  <si>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</si>
  <si>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</si>
  <si>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</si>
  <si>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</si>
  <si>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</si>
  <si>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</si>
  <si>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</si>
  <si>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</si>
  <si>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</si>
  <si>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</si>
  <si>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</si>
  <si>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</si>
  <si>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</si>
  <si>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</si>
  <si>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</si>
  <si>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</si>
  <si>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</si>
  <si>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</si>
  <si>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</si>
  <si>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</si>
  <si>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</si>
  <si>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</si>
  <si>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</si>
  <si>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</si>
  <si>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</si>
  <si>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</si>
  <si>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</si>
  <si>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</si>
  <si>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</si>
  <si>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</si>
  <si>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</si>
  <si>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</si>
  <si>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</si>
  <si>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</si>
  <si>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</si>
  <si>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</si>
  <si>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</si>
  <si>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</si>
  <si>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</si>
  <si>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</si>
  <si>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</si>
  <si>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</si>
  <si>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</si>
  <si>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</si>
  <si>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</si>
  <si>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</si>
  <si>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</si>
  <si>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</si>
  <si>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</si>
  <si>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</si>
  <si>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</si>
  <si>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</si>
  <si>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</si>
  <si>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</si>
  <si>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</si>
  <si>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</si>
  <si>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</si>
  <si>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</si>
  <si>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</si>
  <si>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</si>
  <si>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</si>
  <si>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</si>
  <si>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</si>
  <si>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</si>
  <si>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</si>
  <si>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</si>
  <si>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</si>
  <si>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</si>
  <si>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</si>
  <si>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</si>
  <si>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</si>
  <si>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</si>
  <si>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</si>
  <si>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</si>
  <si>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</si>
  <si>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</si>
  <si>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</si>
  <si>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</si>
  <si>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</si>
  <si>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</si>
  <si>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</si>
  <si>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</si>
  <si>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</si>
  <si>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</si>
  <si>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</si>
  <si>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</si>
  <si>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</si>
  <si>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</si>
  <si>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</si>
  <si>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</si>
  <si>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</si>
  <si>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</si>
  <si>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</si>
  <si>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</si>
  <si>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</si>
  <si>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</si>
  <si>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</si>
  <si>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</si>
  <si>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</si>
  <si>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</si>
  <si>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</si>
  <si>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</si>
  <si>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</si>
  <si>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</si>
  <si>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</si>
  <si>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</si>
  <si>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</si>
  <si>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</si>
  <si>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</si>
  <si>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</si>
  <si>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</si>
  <si>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</si>
  <si>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</si>
  <si>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</si>
  <si>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</si>
  <si>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</si>
  <si>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</si>
  <si>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</si>
  <si>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</si>
  <si>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</si>
  <si>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</si>
  <si>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</si>
  <si>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</si>
  <si>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</si>
  <si>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</si>
  <si>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</si>
  <si>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</si>
  <si>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</si>
  <si>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</si>
  <si>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</si>
  <si>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</si>
  <si>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</si>
  <si>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</si>
  <si>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</si>
  <si>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</si>
  <si>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</si>
  <si>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</si>
  <si>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</si>
  <si>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</si>
  <si>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</si>
  <si>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</si>
  <si>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</si>
  <si>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</si>
  <si>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</si>
  <si>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</si>
  <si>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</si>
  <si>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</si>
  <si>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</si>
  <si>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</si>
  <si>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</si>
  <si>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</si>
  <si>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</si>
  <si>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</si>
  <si>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</si>
  <si>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</si>
  <si>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</si>
  <si>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</si>
  <si>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</si>
  <si>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</si>
  <si>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</si>
  <si>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</si>
  <si>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</si>
  <si>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</si>
  <si>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</si>
  <si>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</si>
  <si>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</si>
  <si>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</si>
  <si>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</si>
  <si>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</si>
  <si>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</si>
  <si>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</si>
  <si>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</si>
  <si>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</si>
  <si>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</si>
  <si>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</si>
  <si>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</si>
  <si>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</si>
  <si>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</si>
  <si>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</si>
  <si>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</si>
  <si>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</si>
  <si>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</si>
  <si>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</si>
  <si>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</si>
  <si>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</si>
  <si>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</si>
  <si>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</si>
  <si>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</si>
  <si>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</si>
  <si>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</si>
  <si>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</si>
  <si>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</si>
  <si>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</si>
  <si>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</si>
  <si>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</si>
  <si>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</si>
  <si>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</si>
  <si>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</si>
  <si>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</si>
  <si>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</si>
  <si>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</si>
  <si>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</si>
  <si>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</si>
  <si>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</si>
  <si>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</si>
  <si>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</si>
  <si>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</si>
  <si>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</si>
  <si>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</si>
  <si>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</si>
  <si>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</si>
  <si>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</si>
  <si>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</si>
  <si>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</si>
  <si>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</si>
  <si>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</si>
  <si>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</si>
  <si>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</si>
  <si>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</si>
  <si>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</si>
  <si>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</si>
  <si>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</si>
  <si>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</si>
  <si>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</si>
  <si>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</si>
  <si>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</si>
  <si>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</si>
  <si>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</si>
  <si>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</si>
  <si>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</si>
  <si>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</si>
  <si>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</si>
  <si>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</si>
  <si>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</si>
  <si>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</si>
  <si>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</si>
  <si>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</si>
  <si>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</si>
  <si>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</si>
  <si>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</si>
  <si>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</si>
  <si>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</si>
  <si>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</si>
  <si>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</si>
  <si>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</si>
  <si>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</si>
  <si>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</si>
  <si>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</si>
  <si>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</si>
  <si>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</si>
  <si>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</si>
  <si>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</si>
  <si>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</si>
  <si>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</si>
  <si>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</si>
  <si>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</si>
  <si>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</si>
  <si>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</si>
  <si>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</si>
  <si>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</si>
  <si>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</si>
  <si>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</si>
  <si>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</si>
  <si>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</si>
  <si>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</si>
  <si>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</si>
  <si>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</si>
  <si>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</si>
  <si>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</si>
  <si>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</si>
  <si>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</si>
  <si>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</si>
  <si>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</si>
  <si>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</si>
  <si>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</si>
  <si>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</si>
  <si>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</si>
  <si>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</si>
  <si>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</si>
  <si>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</si>
  <si>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</si>
  <si>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</si>
  <si>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</si>
  <si>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</si>
  <si>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</si>
  <si>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</si>
  <si>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</si>
  <si>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</si>
  <si>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</si>
  <si>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</si>
  <si>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</si>
  <si>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</si>
  <si>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</si>
  <si>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</si>
  <si>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</si>
  <si>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</si>
  <si>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</si>
  <si>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</si>
  <si>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</si>
  <si>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</si>
  <si>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</si>
  <si>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</si>
  <si>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</si>
  <si>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</si>
  <si>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</si>
  <si>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</si>
  <si>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</si>
  <si>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</si>
  <si>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</si>
  <si>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</si>
  <si>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</si>
  <si>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</si>
  <si>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</si>
  <si>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</si>
  <si>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</si>
  <si>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</si>
  <si>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</si>
  <si>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</si>
  <si>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</si>
  <si>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</si>
  <si>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</si>
  <si>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</si>
  <si>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</si>
  <si>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</si>
  <si>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</si>
  <si>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</si>
  <si>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</si>
  <si>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</si>
  <si>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</si>
  <si>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</si>
  <si>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</si>
  <si>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</si>
  <si>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</si>
  <si>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</si>
  <si>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</si>
  <si>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</si>
  <si>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</si>
  <si>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</si>
  <si>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</si>
  <si>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</si>
  <si>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</si>
  <si>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</si>
  <si>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</si>
  <si>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</si>
  <si>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</si>
  <si>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</si>
  <si>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</si>
  <si>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</si>
  <si>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</si>
  <si>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</si>
  <si>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</si>
  <si>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</si>
  <si>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</si>
  <si>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</si>
  <si>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</si>
  <si>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</si>
  <si>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</si>
  <si>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</si>
  <si>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</si>
  <si>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</si>
  <si>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</si>
  <si>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</si>
  <si>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</si>
  <si>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</si>
  <si>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</si>
  <si>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</si>
  <si>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</si>
  <si>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</si>
  <si>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</si>
  <si>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</si>
  <si>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</si>
  <si>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</si>
  <si>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</si>
  <si>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</si>
  <si>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</si>
  <si>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</si>
  <si>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</si>
  <si>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</si>
  <si>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</si>
  <si>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</si>
  <si>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</si>
  <si>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</si>
  <si>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</si>
  <si>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</si>
  <si>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</si>
  <si>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</si>
  <si>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</si>
  <si>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</si>
  <si>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</si>
  <si>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</si>
  <si>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</si>
  <si>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</si>
  <si>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</si>
  <si>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</si>
  <si>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</si>
  <si>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</si>
  <si>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</si>
  <si>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</si>
  <si>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</si>
  <si>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</si>
  <si>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</si>
  <si>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</si>
  <si>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</si>
  <si>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</si>
  <si>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</si>
  <si>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</si>
  <si>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</si>
  <si>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</si>
  <si>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</si>
  <si>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</si>
  <si>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</si>
  <si>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</si>
  <si>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</si>
  <si>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</si>
  <si>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</si>
  <si>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</si>
  <si>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</si>
  <si>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</si>
  <si>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</si>
  <si>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</si>
  <si>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</si>
  <si>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</si>
  <si>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</si>
  <si>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</si>
  <si>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</si>
  <si>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</si>
  <si>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</si>
  <si>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</si>
  <si>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</si>
  <si>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</si>
  <si>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</si>
  <si>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</si>
  <si>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</si>
  <si>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</si>
  <si>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</si>
  <si>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</si>
  <si>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</si>
  <si>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</si>
  <si>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</si>
  <si>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</si>
  <si>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</si>
  <si>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</si>
  <si>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</si>
  <si>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</si>
  <si>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</si>
  <si>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</si>
  <si>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</si>
  <si>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</si>
  <si>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</si>
  <si>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</si>
  <si>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</si>
  <si>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</si>
  <si>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</si>
  <si>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</si>
  <si>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</si>
  <si>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</si>
  <si>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</si>
  <si>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</si>
  <si>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</si>
  <si>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</si>
  <si>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</si>
  <si>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</si>
  <si>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</si>
  <si>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</si>
  <si>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</si>
  <si>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</si>
  <si>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</si>
  <si>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</si>
  <si>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</si>
  <si>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</si>
  <si>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</si>
  <si>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</si>
  <si>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</si>
  <si>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</si>
  <si>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</si>
  <si>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</si>
  <si>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</si>
  <si>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</si>
  <si>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</si>
  <si>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</si>
  <si>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</si>
  <si>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</si>
  <si>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</si>
  <si>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</si>
  <si>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</si>
  <si>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</si>
  <si>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</si>
  <si>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</si>
  <si>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</si>
  <si>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</si>
  <si>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</si>
  <si>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</si>
  <si>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</si>
  <si>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</si>
  <si>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</si>
  <si>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</si>
  <si>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</si>
  <si>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</si>
  <si>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</si>
  <si>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</si>
  <si>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</si>
  <si>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</si>
  <si>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</si>
  <si>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</si>
  <si>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</si>
  <si>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</si>
  <si>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</si>
  <si>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</si>
  <si>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</si>
  <si>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</si>
  <si>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</si>
  <si>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</si>
  <si>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</si>
  <si>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</si>
  <si>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</si>
  <si>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</si>
  <si>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</si>
  <si>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</si>
  <si>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</si>
  <si>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</si>
  <si>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</si>
  <si>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</si>
  <si>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</si>
  <si>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</si>
  <si>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</si>
  <si>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</si>
  <si>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</si>
  <si>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</si>
  <si>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</si>
  <si>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</si>
  <si>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</si>
  <si>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</si>
  <si>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</si>
  <si>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</si>
  <si>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</si>
  <si>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</si>
  <si>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</si>
  <si>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</si>
  <si>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</si>
  <si>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</si>
  <si>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</si>
  <si>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</si>
  <si>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</si>
  <si>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</si>
  <si>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</si>
  <si>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</si>
  <si>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</si>
  <si>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</si>
  <si>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</si>
  <si>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</si>
  <si>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</si>
  <si>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</si>
  <si>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</si>
  <si>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</si>
  <si>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</si>
  <si>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</si>
  <si>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</si>
  <si>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</si>
  <si>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</si>
  <si>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</si>
  <si>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</si>
  <si>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</si>
  <si>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</si>
  <si>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</si>
  <si>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</si>
  <si>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</si>
  <si>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</si>
  <si>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</si>
  <si>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</si>
  <si>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</si>
  <si>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</si>
  <si>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</si>
  <si>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</si>
  <si>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</si>
  <si>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</si>
  <si>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</si>
  <si>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</si>
  <si>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</si>
  <si>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</si>
  <si>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</si>
  <si>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</si>
  <si>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</si>
  <si>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</si>
  <si>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</si>
  <si>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</si>
  <si>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</si>
  <si>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</si>
  <si>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</si>
  <si>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</si>
  <si>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</si>
  <si>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</si>
  <si>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</si>
  <si>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</si>
  <si>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</si>
  <si>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</si>
  <si>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</si>
  <si>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</si>
  <si>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</si>
  <si>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</si>
  <si>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</si>
  <si>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</si>
  <si>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</si>
  <si>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</si>
  <si>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</si>
  <si>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</si>
  <si>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</si>
  <si>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</si>
  <si>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</si>
  <si>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</si>
  <si>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</si>
  <si>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</si>
  <si>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</si>
  <si>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</si>
  <si>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</si>
  <si>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</si>
  <si>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</si>
  <si>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</si>
  <si>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</si>
  <si>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</si>
  <si>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</si>
  <si>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</si>
  <si>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</si>
  <si>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</si>
  <si>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</si>
  <si>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</si>
  <si>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</si>
  <si>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</si>
  <si>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</si>
  <si>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</si>
  <si>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</si>
  <si>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</si>
  <si>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</si>
  <si>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</si>
  <si>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</si>
  <si>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</si>
  <si>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</si>
  <si>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</si>
  <si>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</si>
  <si>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</si>
  <si>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</si>
  <si>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</si>
  <si>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</si>
  <si>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</si>
  <si>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</si>
  <si>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</si>
  <si>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</si>
  <si>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</si>
  <si>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</si>
  <si>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</si>
  <si>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</si>
  <si>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</si>
  <si>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</si>
  <si>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</si>
  <si>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</si>
  <si>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</si>
  <si>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</si>
  <si>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</si>
  <si>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</si>
  <si>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</si>
  <si>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</si>
  <si>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</si>
  <si>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</si>
  <si>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</si>
  <si>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</si>
  <si>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</si>
  <si>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</si>
  <si>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</si>
  <si>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</si>
  <si>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</si>
  <si>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</si>
  <si>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</si>
  <si>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</si>
  <si>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</si>
  <si>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</si>
  <si>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</si>
  <si>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</si>
  <si>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</si>
  <si>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</si>
  <si>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</si>
  <si>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</si>
  <si>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</si>
  <si>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</si>
  <si>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</si>
  <si>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</si>
  <si>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</si>
  <si>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</si>
  <si>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</si>
  <si>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</si>
  <si>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</si>
  <si>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</si>
  <si>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</si>
  <si>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</si>
  <si>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</si>
  <si>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</si>
  <si>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</si>
  <si>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</si>
  <si>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</si>
  <si>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</si>
  <si>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</si>
  <si>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</si>
  <si>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</si>
  <si>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</si>
  <si>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</si>
  <si>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</si>
  <si>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</si>
  <si>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</si>
  <si>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</si>
  <si>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</si>
  <si>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</si>
  <si>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</si>
  <si>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</si>
  <si>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</si>
  <si>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</si>
  <si>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</si>
  <si>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</si>
  <si>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</si>
  <si>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</si>
  <si>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</si>
  <si>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</si>
  <si>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</si>
  <si>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</si>
  <si>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</si>
  <si>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</si>
  <si>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</si>
  <si>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</si>
  <si>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</si>
  <si>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</si>
  <si>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</si>
  <si>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</si>
  <si>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</si>
  <si>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</si>
  <si>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</si>
  <si>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</si>
  <si>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</si>
  <si>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</si>
  <si>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</si>
  <si>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</si>
  <si>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</si>
  <si>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</si>
  <si>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</si>
  <si>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</si>
  <si>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</si>
  <si>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</si>
  <si>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</si>
  <si>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</si>
  <si>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</si>
  <si>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</si>
  <si>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</si>
  <si>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</si>
  <si>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</si>
  <si>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</si>
  <si>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</si>
  <si>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</si>
  <si>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</si>
  <si>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</si>
  <si>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</si>
  <si>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</si>
  <si>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</si>
  <si>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</si>
  <si>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</si>
  <si>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</si>
  <si>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</si>
  <si>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</si>
  <si>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</si>
  <si>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</si>
  <si>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</si>
  <si>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</si>
  <si>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</si>
  <si>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</si>
  <si>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</si>
  <si>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</si>
  <si>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</si>
  <si>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</si>
  <si>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</si>
  <si>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</si>
  <si>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</si>
  <si>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</si>
  <si>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</si>
  <si>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</si>
  <si>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</si>
  <si>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</si>
  <si>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</si>
  <si>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</si>
  <si>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</si>
  <si>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</si>
  <si>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</si>
  <si>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</si>
  <si>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</si>
  <si>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</si>
  <si>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</si>
  <si>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</si>
  <si>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</si>
  <si>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</si>
  <si>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</si>
  <si>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</si>
  <si>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</si>
  <si>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</si>
  <si>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</si>
  <si>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</si>
  <si>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</si>
  <si>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</si>
  <si>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</si>
  <si>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</si>
  <si>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</si>
  <si>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</si>
  <si>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</si>
  <si>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</si>
  <si>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</si>
  <si>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</si>
  <si>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</si>
  <si>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</si>
  <si>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</si>
  <si>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</si>
  <si>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</si>
  <si>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</si>
  <si>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</si>
  <si>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</si>
  <si>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</si>
  <si>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</si>
  <si>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</si>
  <si>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</si>
  <si>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</si>
  <si>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</si>
  <si>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</si>
  <si>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</si>
  <si>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</si>
  <si>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</si>
  <si>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</si>
  <si>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</si>
  <si>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</si>
  <si>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</si>
  <si>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</si>
  <si>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</si>
  <si>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</si>
  <si>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</si>
  <si>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</si>
  <si>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</si>
  <si>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</si>
  <si>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</si>
  <si>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</si>
  <si>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</si>
  <si>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</si>
  <si>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</si>
  <si>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</si>
  <si>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</si>
  <si>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</si>
  <si>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</si>
  <si>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</si>
  <si>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</si>
  <si>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</si>
  <si>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</si>
  <si>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</si>
  <si>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</si>
  <si>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</si>
  <si>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</si>
  <si>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</si>
  <si>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</si>
  <si>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</si>
  <si>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</si>
  <si>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</si>
  <si>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</si>
  <si>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</si>
  <si>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</si>
  <si>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</si>
  <si>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</si>
  <si>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</si>
  <si>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</si>
  <si>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</si>
  <si>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</si>
  <si>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</si>
  <si>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</si>
  <si>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</si>
  <si>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</si>
  <si>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</si>
  <si>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</si>
  <si>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</si>
  <si>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</si>
  <si>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</si>
  <si>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</si>
  <si>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</si>
  <si>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</si>
  <si>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</si>
  <si>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</si>
  <si>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</si>
  <si>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</si>
  <si>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</si>
  <si>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</si>
  <si>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</si>
  <si>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</si>
  <si>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</si>
  <si>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</si>
  <si>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</si>
  <si>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</si>
  <si>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</si>
  <si>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</si>
  <si>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</si>
  <si>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</si>
  <si>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</si>
  <si>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</si>
  <si>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</si>
  <si>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</si>
  <si>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</si>
  <si>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</si>
  <si>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</si>
  <si>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</si>
  <si>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</si>
  <si>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</si>
  <si>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</si>
  <si>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</si>
  <si>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</si>
  <si>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</si>
  <si>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</si>
  <si>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</si>
  <si>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</si>
  <si>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</si>
  <si>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</si>
  <si>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</si>
  <si>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</si>
  <si>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</si>
  <si>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</si>
  <si>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</si>
  <si>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</si>
  <si>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</si>
  <si>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</si>
  <si>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</si>
  <si>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</si>
  <si>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</si>
  <si>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</si>
  <si>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</si>
  <si>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</si>
  <si>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</si>
  <si>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</si>
  <si>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</si>
  <si>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</si>
  <si>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</si>
  <si>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</si>
  <si>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</si>
  <si>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</si>
  <si>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</si>
  <si>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</si>
  <si>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</si>
  <si>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</si>
  <si>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</si>
  <si>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</si>
  <si>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</si>
  <si>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</si>
  <si>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</si>
  <si>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</si>
  <si>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</si>
  <si>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</si>
  <si>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</si>
  <si>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</si>
  <si>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</si>
  <si>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</si>
  <si>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</si>
  <si>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</si>
  <si>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</si>
  <si>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</si>
  <si>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</si>
  <si>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</si>
  <si>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</si>
  <si>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</si>
  <si>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</si>
  <si>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</si>
  <si>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</si>
  <si>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</si>
  <si>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</si>
  <si>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</si>
  <si>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</si>
  <si>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</si>
  <si>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</si>
  <si>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</si>
  <si>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</si>
  <si>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</si>
  <si>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</si>
  <si>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</si>
  <si>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</si>
  <si>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</si>
  <si>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</si>
  <si>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</si>
  <si>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</si>
  <si>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</si>
  <si>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</si>
  <si>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</si>
  <si>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</si>
  <si>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</si>
  <si>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</si>
  <si>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</si>
  <si>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</si>
  <si>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</si>
  <si>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</si>
  <si>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</si>
  <si>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</si>
  <si>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</si>
  <si>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</si>
  <si>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</si>
  <si>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</si>
  <si>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</si>
  <si>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</si>
  <si>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</si>
  <si>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</si>
  <si>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</si>
  <si>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</si>
  <si>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</si>
  <si>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</si>
  <si>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</si>
  <si>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</si>
  <si>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</si>
  <si>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</si>
  <si>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</si>
  <si>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</si>
  <si>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</si>
  <si>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</si>
  <si>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</si>
  <si>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</si>
  <si>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</si>
  <si>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</si>
  <si>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</si>
  <si>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</si>
  <si>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</si>
  <si>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</si>
  <si>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</si>
  <si>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</si>
  <si>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</si>
  <si>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</si>
  <si>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</si>
  <si>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</si>
  <si>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</si>
  <si>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</si>
  <si>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</si>
  <si>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</si>
  <si>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</si>
  <si>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</si>
  <si>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</si>
  <si>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</si>
  <si>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</si>
  <si>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</si>
  <si>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</si>
  <si>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</si>
  <si>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</si>
  <si>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</si>
  <si>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</si>
  <si>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</si>
  <si>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</si>
  <si>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</si>
  <si>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</si>
  <si>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</si>
  <si>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</si>
  <si>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</si>
  <si>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</si>
  <si>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</si>
  <si>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</si>
  <si>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</si>
  <si>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</si>
  <si>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</si>
  <si>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</si>
  <si>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</si>
  <si>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</si>
  <si>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</si>
  <si>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</si>
  <si>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</si>
  <si>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</si>
  <si>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</si>
  <si>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</si>
  <si>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</si>
  <si>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</si>
  <si>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</si>
  <si>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</si>
  <si>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</si>
  <si>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</si>
  <si>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</si>
  <si>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</si>
  <si>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</si>
  <si>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</si>
  <si>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</si>
  <si>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</si>
  <si>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</si>
  <si>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</si>
  <si>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</si>
  <si>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</si>
  <si>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</si>
  <si>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</si>
  <si>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</si>
  <si>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</si>
  <si>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</si>
  <si>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</si>
  <si>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</si>
  <si>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</si>
  <si>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</si>
  <si>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</si>
  <si>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</si>
  <si>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</si>
  <si>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</si>
  <si>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</si>
  <si>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</si>
  <si>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</si>
  <si>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</si>
  <si>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</si>
  <si>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</si>
  <si>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</si>
  <si>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</si>
  <si>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</si>
  <si>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</si>
  <si>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</si>
  <si>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</si>
  <si>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</si>
  <si>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</si>
  <si>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</si>
  <si>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</si>
  <si>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</si>
  <si>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</si>
  <si>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</si>
  <si>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</si>
  <si>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</si>
  <si>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</si>
  <si>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</si>
  <si>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</si>
  <si>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</si>
  <si>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</si>
  <si>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</si>
  <si>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</si>
  <si>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</si>
  <si>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</si>
  <si>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</si>
  <si>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</si>
  <si>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</si>
  <si>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</si>
  <si>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</si>
  <si>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</si>
  <si>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</si>
  <si>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</si>
  <si>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</si>
  <si>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</si>
  <si>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</si>
  <si>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</si>
  <si>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</si>
  <si>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</si>
  <si>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</si>
  <si>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</si>
  <si>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</si>
  <si>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</si>
  <si>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</si>
  <si>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</si>
  <si>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</si>
  <si>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</si>
  <si>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</si>
  <si>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</si>
  <si>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</si>
  <si>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</si>
  <si>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</si>
  <si>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</si>
  <si>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</si>
  <si>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</si>
  <si>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</si>
  <si>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</si>
  <si>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</si>
  <si>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</si>
  <si>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</si>
  <si>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</si>
  <si>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</si>
  <si>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</si>
  <si>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</si>
  <si>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</si>
  <si>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</si>
  <si>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</si>
  <si>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</si>
  <si>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</si>
  <si>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</si>
  <si>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</si>
  <si>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</si>
  <si>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</si>
  <si>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</si>
  <si>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</si>
  <si>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</si>
  <si>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</si>
  <si>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</si>
  <si>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</si>
  <si>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</si>
  <si>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</si>
  <si>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</si>
  <si>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</si>
  <si>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</si>
  <si>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</si>
  <si>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</si>
  <si>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</si>
  <si>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</si>
  <si>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</si>
  <si>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</si>
  <si>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</si>
  <si>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</si>
  <si>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</si>
  <si>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</si>
  <si>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</si>
  <si>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</si>
  <si>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</si>
  <si>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</si>
  <si>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</si>
  <si>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</si>
  <si>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</si>
  <si>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</si>
  <si>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</si>
  <si>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</si>
  <si>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</si>
  <si>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</si>
  <si>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</si>
  <si>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</si>
  <si>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</si>
  <si>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</si>
  <si>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</si>
  <si>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</si>
  <si>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</si>
  <si>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</si>
  <si>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</si>
  <si>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</si>
  <si>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</si>
  <si>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</si>
  <si>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</si>
  <si>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</si>
  <si>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</si>
  <si>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</si>
  <si>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</si>
  <si>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</si>
  <si>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</si>
  <si>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</si>
  <si>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</si>
  <si>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</si>
  <si>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</si>
  <si>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</si>
  <si>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</si>
  <si>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</si>
  <si>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</si>
  <si>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</si>
  <si>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</si>
  <si>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</si>
  <si>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</si>
  <si>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</si>
  <si>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</si>
  <si>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</si>
  <si>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</si>
  <si>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</si>
  <si>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</si>
  <si>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</si>
  <si>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</si>
  <si>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</si>
  <si>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</si>
  <si>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</si>
  <si>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</si>
  <si>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</si>
  <si>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</si>
  <si>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</si>
  <si>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</si>
  <si>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</si>
  <si>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</si>
  <si>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</si>
  <si>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</si>
  <si>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</si>
  <si>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</si>
  <si>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</si>
  <si>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</si>
  <si>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</si>
  <si>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</si>
  <si>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</si>
  <si>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</si>
  <si>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</si>
  <si>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</si>
  <si>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</si>
  <si>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</si>
  <si>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</si>
  <si>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</si>
  <si>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</si>
  <si>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</si>
  <si>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</si>
  <si>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</si>
  <si>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</si>
  <si>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</si>
  <si>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</si>
  <si>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</si>
  <si>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</si>
  <si>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</si>
  <si>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</si>
  <si>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</si>
  <si>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</si>
  <si>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</si>
  <si>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</si>
  <si>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</si>
  <si>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</si>
  <si>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</si>
  <si>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</si>
  <si>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</si>
  <si>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</si>
  <si>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</si>
  <si>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</si>
  <si>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</si>
  <si>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</si>
  <si>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</si>
  <si>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</si>
  <si>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</si>
  <si>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</si>
  <si>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</si>
  <si>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</si>
  <si>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</si>
  <si>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</si>
  <si>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</si>
  <si>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</si>
  <si>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</si>
  <si>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</si>
  <si>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</si>
  <si>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</si>
  <si>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</si>
  <si>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</si>
  <si>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</si>
  <si>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</si>
  <si>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</si>
  <si>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</si>
  <si>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</si>
  <si>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</si>
  <si>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</si>
  <si>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</si>
  <si>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</si>
  <si>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</si>
  <si>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</si>
  <si>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</si>
  <si>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</si>
  <si>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</si>
  <si>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</si>
  <si>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</si>
  <si>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</si>
  <si>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</si>
  <si>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</si>
  <si>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</si>
  <si>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</si>
  <si>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</si>
  <si>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</si>
  <si>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</si>
  <si>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</si>
  <si>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</si>
  <si>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</si>
  <si>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</si>
  <si>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</si>
  <si>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</si>
  <si>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</si>
  <si>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</si>
  <si>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</si>
  <si>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</si>
  <si>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</si>
  <si>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</si>
  <si>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</si>
  <si>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</si>
  <si>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</si>
  <si>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</si>
  <si>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</si>
  <si>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</si>
  <si>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</si>
  <si>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</si>
  <si>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</si>
  <si>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</si>
  <si>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</si>
  <si>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</si>
  <si>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</si>
  <si>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</si>
  <si>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</si>
  <si>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</si>
  <si>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</si>
  <si>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</si>
  <si>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</si>
  <si>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</si>
  <si>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</si>
  <si>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</si>
  <si>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</si>
  <si>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</si>
  <si>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</si>
  <si>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</si>
  <si>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</si>
  <si>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</si>
  <si>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</si>
  <si>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</si>
  <si>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</si>
  <si>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</si>
  <si>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</si>
  <si>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</si>
  <si>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</si>
  <si>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</si>
  <si>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</si>
  <si>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</si>
  <si>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</si>
  <si>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</si>
  <si>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</si>
  <si>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</si>
  <si>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</si>
  <si>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</si>
  <si>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</si>
  <si>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</si>
  <si>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</si>
  <si>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</si>
  <si>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</si>
  <si>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</si>
  <si>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</si>
  <si>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</si>
  <si>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</si>
  <si>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</si>
  <si>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</si>
  <si>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</si>
  <si>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</si>
  <si>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</si>
  <si>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</si>
  <si>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</si>
  <si>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</si>
  <si>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</si>
  <si>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</si>
  <si>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</si>
  <si>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</si>
  <si>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</si>
  <si>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</si>
  <si>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</si>
  <si>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</si>
  <si>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</si>
  <si>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</si>
  <si>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</si>
  <si>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</si>
  <si>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</si>
  <si>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</si>
  <si>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</si>
  <si>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</si>
  <si>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</si>
  <si>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</si>
  <si>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</si>
  <si>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</si>
  <si>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</si>
  <si>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</si>
  <si>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</si>
  <si>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</si>
  <si>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</si>
  <si>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</si>
  <si>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</si>
  <si>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</si>
  <si>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</si>
  <si>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</si>
  <si>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</si>
  <si>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</si>
  <si>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</si>
  <si>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</si>
  <si>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</si>
  <si>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</si>
  <si>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</si>
  <si>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</si>
  <si>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</si>
  <si>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</si>
  <si>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</si>
  <si>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</si>
  <si>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</si>
  <si>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</si>
  <si>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</si>
  <si>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</si>
  <si>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</si>
  <si>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</si>
  <si>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</si>
  <si>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</si>
  <si>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</si>
  <si>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</si>
  <si>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</si>
  <si>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</si>
  <si>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</si>
  <si>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</si>
  <si>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</si>
  <si>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</si>
  <si>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</si>
  <si>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</si>
  <si>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</si>
  <si>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</si>
  <si>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</si>
  <si>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</si>
  <si>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</si>
  <si>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</si>
  <si>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</si>
  <si>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</si>
  <si>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</si>
  <si>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</si>
  <si>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</si>
  <si>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</si>
  <si>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</si>
  <si>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</si>
  <si>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</si>
  <si>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</si>
  <si>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</si>
  <si>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</si>
  <si>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</si>
  <si>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</si>
  <si>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</si>
  <si>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</si>
  <si>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</si>
  <si>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</si>
  <si>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</si>
  <si>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</si>
  <si>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</si>
  <si>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</si>
  <si>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</si>
  <si>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</si>
  <si>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</si>
  <si>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</si>
  <si>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</si>
  <si>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</si>
  <si>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</si>
  <si>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</si>
  <si>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</si>
  <si>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</si>
  <si>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</si>
  <si>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</si>
  <si>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</si>
  <si>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</si>
  <si>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</si>
  <si>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</si>
  <si>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</si>
  <si>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</si>
  <si>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</si>
  <si>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</si>
  <si>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</si>
  <si>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</si>
  <si>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</si>
  <si>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</si>
  <si>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</si>
  <si>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</si>
  <si>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</si>
  <si>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</si>
  <si>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</si>
  <si>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</si>
  <si>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</si>
  <si>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</si>
  <si>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</si>
  <si>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</si>
  <si>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</si>
  <si>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</si>
  <si>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</si>
  <si>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</si>
  <si>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</si>
  <si>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</si>
  <si>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</si>
  <si>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</si>
  <si>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</si>
  <si>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</si>
  <si>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</si>
  <si>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</si>
  <si>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</si>
  <si>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</si>
  <si>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</si>
  <si>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</si>
  <si>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</si>
  <si>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</si>
  <si>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</si>
  <si>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</si>
  <si>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</si>
  <si>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</si>
  <si>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</si>
  <si>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</si>
  <si>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</si>
  <si>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</si>
  <si>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</si>
  <si>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</si>
  <si>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</si>
  <si>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</si>
  <si>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</si>
  <si>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</si>
  <si>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</si>
  <si>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</si>
  <si>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</si>
  <si>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</si>
  <si>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</si>
  <si>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</si>
  <si>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</si>
  <si>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</si>
  <si>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</si>
  <si>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</si>
  <si>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</si>
  <si>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</si>
  <si>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</si>
  <si>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</si>
  <si>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</si>
  <si>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</si>
  <si>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</si>
  <si>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</si>
  <si>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</si>
  <si>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</si>
  <si>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</si>
  <si>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</si>
  <si>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</si>
  <si>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</si>
  <si>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</si>
  <si>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</si>
  <si>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</si>
  <si>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</si>
  <si>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</si>
  <si>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</si>
  <si>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</si>
  <si>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</si>
  <si>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</si>
  <si>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</si>
  <si>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</si>
  <si>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</si>
  <si>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</si>
  <si>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</si>
  <si>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</si>
  <si>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</si>
  <si>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</si>
  <si>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</si>
  <si>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</si>
  <si>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</si>
  <si>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</si>
  <si>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</si>
  <si>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</si>
  <si>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</si>
  <si>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</si>
  <si>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</si>
  <si>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</si>
  <si>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</si>
  <si>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</si>
  <si>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</si>
  <si>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</si>
  <si>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</si>
  <si>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</si>
  <si>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</si>
  <si>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</si>
  <si>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</si>
  <si>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</si>
  <si>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</si>
  <si>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</si>
  <si>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</si>
  <si>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</si>
  <si>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</si>
  <si>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</si>
  <si>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</si>
  <si>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</si>
  <si>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</si>
  <si>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</si>
  <si>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</si>
  <si>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</si>
  <si>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</si>
  <si>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</si>
  <si>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</si>
  <si>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</si>
  <si>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</si>
  <si>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</si>
  <si>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</si>
  <si>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</si>
  <si>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</si>
  <si>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</si>
  <si>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</si>
  <si>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</si>
  <si>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</si>
  <si>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</si>
  <si>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</si>
  <si>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</si>
  <si>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</si>
  <si>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</si>
  <si>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</si>
  <si>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</si>
  <si>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</si>
  <si>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</si>
  <si>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</si>
  <si>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</si>
  <si>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</si>
  <si>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</si>
  <si>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</si>
  <si>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</si>
  <si>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</si>
  <si>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</si>
  <si>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</si>
  <si>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</si>
  <si>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</si>
  <si>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</si>
  <si>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</si>
  <si>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</si>
  <si>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</si>
  <si>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</si>
  <si>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</si>
  <si>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</si>
  <si>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</si>
  <si>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</si>
  <si>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</si>
  <si>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</si>
  <si>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</si>
  <si>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</si>
  <si>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</si>
  <si>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</si>
  <si>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</si>
  <si>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</si>
  <si>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</si>
  <si>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</si>
  <si>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</si>
  <si>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</si>
  <si>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</si>
  <si>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</si>
  <si>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</si>
  <si>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</si>
  <si>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</si>
  <si>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</si>
  <si>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</si>
  <si>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</si>
  <si>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</si>
  <si>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</si>
  <si>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</si>
  <si>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</si>
  <si>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</si>
  <si>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</si>
  <si>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</si>
  <si>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</si>
  <si>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</si>
  <si>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</si>
  <si>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</si>
  <si>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</si>
  <si>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</si>
  <si>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</si>
  <si>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</si>
  <si>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</si>
  <si>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</si>
  <si>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</si>
  <si>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</si>
  <si>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</si>
  <si>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</si>
  <si>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</si>
  <si>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</si>
  <si>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</si>
  <si>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</si>
  <si>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</si>
  <si>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</si>
  <si>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</si>
  <si>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</si>
  <si>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</si>
  <si>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</si>
  <si>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</si>
  <si>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</si>
  <si>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</si>
  <si>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</si>
  <si>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</si>
  <si>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</si>
  <si>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</si>
  <si>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</si>
  <si>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</si>
  <si>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</si>
  <si>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</si>
  <si>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</si>
  <si>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</si>
  <si>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</si>
  <si>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</si>
  <si>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</si>
  <si>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</si>
  <si>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</si>
  <si>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</si>
  <si>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</si>
  <si>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</si>
  <si>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</si>
  <si>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</si>
  <si>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</si>
  <si>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</si>
  <si>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</si>
  <si>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</si>
  <si>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</si>
  <si>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</si>
  <si>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</si>
  <si>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</si>
  <si>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</si>
  <si>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</si>
  <si>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</si>
  <si>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</si>
  <si>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</si>
  <si>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</si>
  <si>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</si>
  <si>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</si>
  <si>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</si>
  <si>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</si>
  <si>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</si>
  <si>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</si>
  <si>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</si>
  <si>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</si>
  <si>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</si>
  <si>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</si>
  <si>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</si>
  <si>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</si>
  <si>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</si>
  <si>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</si>
  <si>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</si>
  <si>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</si>
  <si>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</si>
  <si>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</si>
  <si>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</si>
  <si>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</si>
  <si>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</si>
  <si>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</si>
  <si>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</si>
  <si>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</si>
  <si>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</si>
  <si>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</si>
  <si>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</si>
  <si>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</si>
  <si>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</si>
  <si>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</si>
  <si>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</si>
  <si>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</si>
  <si>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</si>
  <si>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</si>
  <si>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</si>
  <si>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</si>
  <si>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</si>
  <si>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</si>
  <si>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</si>
  <si>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</si>
  <si>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</si>
  <si>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</si>
  <si>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</si>
  <si>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</si>
  <si>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</si>
  <si>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</si>
  <si>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</si>
  <si>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</si>
  <si>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</si>
  <si>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</si>
  <si>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</si>
  <si>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</si>
  <si>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</si>
  <si>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</si>
  <si>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</si>
  <si>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</si>
  <si>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</si>
  <si>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</si>
  <si>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</si>
  <si>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</si>
  <si>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</si>
  <si>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</si>
  <si>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</si>
  <si>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</si>
  <si>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</si>
  <si>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</si>
  <si>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</si>
  <si>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</si>
  <si>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</si>
  <si>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</si>
  <si>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</si>
  <si>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</si>
  <si>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</si>
  <si>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</si>
  <si>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</si>
  <si>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</si>
  <si>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</si>
  <si>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</si>
  <si>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</si>
  <si>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</si>
  <si>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</si>
  <si>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</si>
  <si>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</si>
  <si>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</si>
  <si>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</si>
  <si>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</si>
  <si>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</si>
  <si>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</si>
  <si>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</si>
  <si>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</si>
  <si>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</si>
  <si>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</si>
  <si>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</si>
  <si>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</si>
  <si>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</si>
  <si>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</si>
  <si>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</si>
  <si>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</si>
  <si>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</si>
  <si>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</si>
  <si>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</si>
  <si>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</si>
  <si>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</si>
  <si>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</si>
  <si>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</si>
  <si>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</si>
  <si>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</si>
  <si>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</si>
  <si>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</si>
  <si>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</si>
  <si>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</si>
  <si>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</si>
  <si>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</si>
  <si>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</si>
  <si>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</si>
  <si>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</si>
  <si>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</si>
  <si>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</si>
  <si>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</si>
  <si>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</si>
  <si>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</si>
  <si>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</si>
  <si>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</si>
  <si>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</si>
  <si>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</si>
  <si>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</si>
  <si>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</si>
  <si>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</si>
  <si>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</si>
  <si>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</si>
  <si>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</si>
  <si>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</si>
  <si>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</si>
  <si>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</si>
  <si>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</si>
  <si>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</si>
  <si>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</si>
  <si>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</si>
  <si>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</si>
  <si>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</si>
  <si>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</si>
  <si>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</si>
  <si>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</si>
  <si>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</si>
  <si>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</si>
  <si>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</si>
  <si>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</si>
  <si>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</si>
  <si>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</si>
  <si>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</si>
  <si>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</si>
  <si>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</si>
  <si>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</si>
  <si>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</si>
  <si>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</si>
  <si>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</si>
  <si>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</si>
  <si>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</si>
  <si>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</si>
  <si>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</si>
  <si>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</si>
  <si>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</si>
  <si>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</si>
  <si>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</si>
  <si>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</si>
  <si>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</si>
  <si>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</si>
  <si>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</si>
  <si>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</si>
  <si>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</si>
  <si>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</si>
  <si>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</si>
  <si>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</si>
  <si>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</si>
  <si>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</si>
  <si>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</si>
  <si>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</si>
  <si>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</si>
  <si>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</si>
  <si>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</si>
  <si>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</si>
  <si>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</si>
  <si>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</si>
  <si>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</si>
  <si>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</si>
  <si>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</si>
  <si>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</si>
  <si>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</si>
  <si>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</si>
  <si>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</si>
  <si>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</si>
  <si>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</si>
  <si>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</si>
  <si>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</si>
  <si>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</si>
  <si>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</si>
  <si>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</si>
  <si>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</si>
  <si>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</si>
  <si>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</si>
  <si>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</si>
  <si>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</si>
  <si>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</si>
  <si>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</si>
  <si>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</si>
  <si>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</si>
  <si>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</si>
  <si>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</si>
  <si>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</si>
  <si>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</si>
  <si>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</si>
  <si>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</si>
  <si>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</si>
  <si>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</si>
  <si>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</si>
  <si>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</si>
  <si>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</si>
  <si>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</si>
  <si>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</si>
  <si>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</si>
  <si>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</si>
  <si>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</si>
  <si>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</si>
  <si>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</si>
  <si>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</si>
  <si>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</si>
  <si>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</si>
  <si>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</si>
  <si>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</si>
  <si>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</si>
  <si>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</si>
  <si>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</si>
  <si>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</si>
  <si>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</si>
  <si>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</si>
  <si>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</si>
  <si>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</si>
  <si>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</si>
  <si>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</si>
  <si>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</si>
  <si>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</si>
  <si>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</si>
  <si>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</si>
  <si>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</si>
  <si>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</si>
  <si>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</si>
  <si>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</si>
  <si>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</si>
  <si>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</si>
  <si>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</si>
  <si>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</si>
  <si>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</si>
  <si>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</si>
  <si>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</si>
  <si>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</si>
  <si>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</si>
  <si>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</si>
  <si>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</si>
  <si>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</si>
  <si>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</si>
  <si>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</si>
  <si>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</si>
  <si>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</si>
  <si>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</si>
  <si>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</si>
  <si>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</si>
  <si>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</si>
  <si>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</si>
  <si>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</si>
  <si>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</si>
  <si>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</si>
  <si>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</si>
  <si>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</si>
  <si>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</si>
  <si>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</si>
  <si>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</si>
  <si>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</si>
  <si>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</si>
  <si>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</si>
  <si>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</si>
  <si>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</si>
  <si>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</si>
  <si>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</si>
  <si>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</si>
  <si>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</si>
  <si>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</si>
  <si>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</si>
  <si>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</si>
  <si>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</si>
  <si>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</si>
  <si>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</si>
  <si>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</si>
  <si>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</si>
  <si>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</si>
  <si>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</si>
  <si>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</si>
  <si>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</si>
  <si>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</si>
  <si>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</si>
  <si>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</si>
  <si>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</si>
  <si>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</si>
  <si>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</si>
  <si>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</si>
  <si>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</si>
  <si>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</si>
  <si>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</si>
  <si>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</si>
  <si>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</si>
  <si>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</si>
  <si>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</si>
  <si>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</si>
  <si>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</si>
  <si>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</si>
  <si>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</si>
  <si>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</si>
  <si>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</si>
  <si>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</si>
  <si>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</si>
  <si>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</si>
  <si>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</si>
  <si>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</si>
  <si>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</si>
  <si>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</si>
  <si>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</si>
  <si>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</si>
  <si>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</si>
  <si>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</si>
  <si>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</si>
  <si>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</si>
  <si>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</si>
  <si>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</si>
  <si>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</si>
  <si>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</si>
  <si>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</si>
  <si>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</si>
  <si>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</si>
  <si>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</si>
  <si>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</si>
  <si>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</si>
  <si>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</si>
  <si>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</si>
  <si>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</si>
  <si>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</si>
  <si>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</si>
  <si>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</si>
  <si>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</si>
  <si>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</si>
  <si>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</si>
  <si>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</si>
  <si>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</si>
  <si>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</si>
  <si>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</si>
  <si>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</si>
  <si>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</si>
  <si>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</si>
  <si>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</si>
  <si>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</si>
  <si>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</si>
  <si>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</si>
  <si>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</si>
  <si>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</si>
  <si>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</si>
  <si>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</si>
  <si>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</si>
  <si>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</si>
  <si>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</si>
  <si>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</si>
  <si>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</si>
  <si>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</si>
  <si>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</si>
  <si>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</si>
  <si>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</si>
  <si>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</si>
  <si>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</si>
  <si>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</si>
  <si>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</si>
  <si>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</si>
  <si>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</si>
  <si>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</si>
  <si>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</si>
  <si>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</si>
  <si>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</si>
  <si>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</si>
  <si>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</si>
  <si>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</si>
  <si>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</si>
  <si>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</si>
  <si>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</si>
  <si>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</si>
  <si>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</si>
  <si>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</si>
  <si>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</si>
  <si>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</si>
  <si>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</si>
  <si>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</si>
  <si>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</si>
  <si>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</si>
  <si>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</si>
  <si>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</si>
  <si>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</si>
  <si>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</si>
  <si>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</si>
  <si>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</si>
  <si>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</si>
  <si>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</si>
  <si>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</si>
  <si>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</si>
  <si>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</si>
  <si>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</si>
  <si>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</si>
  <si>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</si>
  <si>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</si>
  <si>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</si>
  <si>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</si>
  <si>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</si>
  <si>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</si>
  <si>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</si>
  <si>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</si>
  <si>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</si>
  <si>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</si>
  <si>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</si>
  <si>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</si>
  <si>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</si>
  <si>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</si>
  <si>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</si>
  <si>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</si>
  <si>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</si>
  <si>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</si>
  <si>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</si>
  <si>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</si>
  <si>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</si>
  <si>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</si>
  <si>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</si>
  <si>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</si>
  <si>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</si>
  <si>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</si>
  <si>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</si>
  <si>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</si>
  <si>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</si>
  <si>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</si>
  <si>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</si>
  <si>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</si>
  <si>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</si>
  <si>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</si>
  <si>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</si>
  <si>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</si>
  <si>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</si>
  <si>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</si>
  <si>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</si>
  <si>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</si>
  <si>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</si>
  <si>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</si>
  <si>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</si>
  <si>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</si>
  <si>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</si>
  <si>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</si>
  <si>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</si>
  <si>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</si>
  <si>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</si>
  <si>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</si>
  <si>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</si>
  <si>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</si>
  <si>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</si>
  <si>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</si>
  <si>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</si>
  <si>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</si>
  <si>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</si>
  <si>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</si>
  <si>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</si>
  <si>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</si>
  <si>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</si>
  <si>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</si>
  <si>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</si>
  <si>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</si>
  <si>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</si>
  <si>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</si>
  <si>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</si>
  <si>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</si>
  <si>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</si>
  <si>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</si>
  <si>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</si>
  <si>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</si>
  <si>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</si>
  <si>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</si>
  <si>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</si>
  <si>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</si>
  <si>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</si>
  <si>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</si>
  <si>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</si>
  <si>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</si>
  <si>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</si>
  <si>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</si>
  <si>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</si>
  <si>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</si>
  <si>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</si>
  <si>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</si>
  <si>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</si>
  <si>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</si>
  <si>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</si>
  <si>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</si>
  <si>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</si>
  <si>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</si>
  <si>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</si>
  <si>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</si>
  <si>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</si>
  <si>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</si>
  <si>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</si>
  <si>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</si>
  <si>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</si>
  <si>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</si>
  <si>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</si>
  <si>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</si>
  <si>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</si>
  <si>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</si>
  <si>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</si>
  <si>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</si>
  <si>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</si>
  <si>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</si>
  <si>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</si>
  <si>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</si>
  <si>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</si>
  <si>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</si>
  <si>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</si>
  <si>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</si>
  <si>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</si>
  <si>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</si>
  <si>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</si>
  <si>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</si>
  <si>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</si>
  <si>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</si>
  <si>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</si>
  <si>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</si>
  <si>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</si>
  <si>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</si>
  <si>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</si>
  <si>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</si>
  <si>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</si>
  <si>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</si>
  <si>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</si>
  <si>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</si>
  <si>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</si>
  <si>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</si>
  <si>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</si>
  <si>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</si>
  <si>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</si>
  <si>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</si>
  <si>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</si>
  <si>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</si>
  <si>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</si>
  <si>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</si>
  <si>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</si>
  <si>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</si>
  <si>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</si>
  <si>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</si>
  <si>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</si>
  <si>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</si>
  <si>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</si>
  <si>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</si>
  <si>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</si>
  <si>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</si>
  <si>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</si>
  <si>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</si>
  <si>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</si>
  <si>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</si>
  <si>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</si>
  <si>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</si>
  <si>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</si>
  <si>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</si>
  <si>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</si>
  <si>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</si>
  <si>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</si>
  <si>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</si>
  <si>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</si>
  <si>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</si>
  <si>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</si>
  <si>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</si>
  <si>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</si>
  <si>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</si>
  <si>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</si>
  <si>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</si>
  <si>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</si>
  <si>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</si>
  <si>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</si>
  <si>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</si>
  <si>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</si>
  <si>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</si>
  <si>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</si>
  <si>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</si>
  <si>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</si>
  <si>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</si>
  <si>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</si>
  <si>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</si>
  <si>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</si>
  <si>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</si>
  <si>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</si>
  <si>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</si>
  <si>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</si>
  <si>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</si>
  <si>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</si>
  <si>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</si>
  <si>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</si>
  <si>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</si>
  <si>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</si>
  <si>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</si>
  <si>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</si>
  <si>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</si>
  <si>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</si>
  <si>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</si>
  <si>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</si>
  <si>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</si>
  <si>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</si>
  <si>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</si>
  <si>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</si>
  <si>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</si>
  <si>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</si>
  <si>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</si>
  <si>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</si>
  <si>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</si>
  <si>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</si>
  <si>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</si>
  <si>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</si>
  <si>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</si>
  <si>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</si>
  <si>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</si>
  <si>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</si>
  <si>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</si>
  <si>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</si>
  <si>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</si>
  <si>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</si>
  <si>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</si>
  <si>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</si>
  <si>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</si>
  <si>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</si>
  <si>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</si>
  <si>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</si>
  <si>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</si>
  <si>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</si>
  <si>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</si>
  <si>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</si>
  <si>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</si>
  <si>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</si>
  <si>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</si>
  <si>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</si>
  <si>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</si>
  <si>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</si>
  <si>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</si>
  <si>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</si>
  <si>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</si>
  <si>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</si>
  <si>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</si>
  <si>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</si>
  <si>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</si>
  <si>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</si>
  <si>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</si>
  <si>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</si>
  <si>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</si>
  <si>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</si>
  <si>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</si>
  <si>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</si>
  <si>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</si>
  <si>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</si>
  <si>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</si>
  <si>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</si>
  <si>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</si>
  <si>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</si>
  <si>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</si>
  <si>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</si>
  <si>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</si>
  <si>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</si>
  <si>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</si>
  <si>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</si>
  <si>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</si>
  <si>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</si>
  <si>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</si>
  <si>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</si>
  <si>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</si>
  <si>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</si>
  <si>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</si>
  <si>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</si>
  <si>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</si>
  <si>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</si>
  <si>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</si>
  <si>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</si>
  <si>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</si>
  <si>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</si>
  <si>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</si>
  <si>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</si>
  <si>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</si>
  <si>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</si>
  <si>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</si>
  <si>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</si>
  <si>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</si>
  <si>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</si>
  <si>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</si>
  <si>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</si>
  <si>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</si>
  <si>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</si>
  <si>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</si>
  <si>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</si>
  <si>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</si>
  <si>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</si>
  <si>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</si>
  <si>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</si>
  <si>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</si>
  <si>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</si>
  <si>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</si>
  <si>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</si>
  <si>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</si>
  <si>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</si>
  <si>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</si>
  <si>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</si>
  <si>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</si>
  <si>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</si>
  <si>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</si>
  <si>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</si>
  <si>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</si>
  <si>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</si>
  <si>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</si>
  <si>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</si>
  <si>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</si>
  <si>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</si>
  <si>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</si>
  <si>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</si>
  <si>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</si>
  <si>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</si>
  <si>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</si>
  <si>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</si>
  <si>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</si>
  <si>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</si>
  <si>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</si>
  <si>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</si>
  <si>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</si>
  <si>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</si>
  <si>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</si>
  <si>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</si>
  <si>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</si>
  <si>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</si>
  <si>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</si>
  <si>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</si>
  <si>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</si>
  <si>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</si>
  <si>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</si>
  <si>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</si>
  <si>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</si>
  <si>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</si>
  <si>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</si>
  <si>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</si>
  <si>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</si>
  <si>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</si>
  <si>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</si>
  <si>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</si>
  <si>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</si>
  <si>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</si>
  <si>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</si>
  <si>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</si>
  <si>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</si>
  <si>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</si>
  <si>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</si>
  <si>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</si>
  <si>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</si>
  <si>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</si>
  <si>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</si>
  <si>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</si>
  <si>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</si>
  <si>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</si>
  <si>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</si>
  <si>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</si>
  <si>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</si>
  <si>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</si>
  <si>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</si>
  <si>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</si>
  <si>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</si>
  <si>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</si>
  <si>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</si>
  <si>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</si>
  <si>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</si>
  <si>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</si>
  <si>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</si>
  <si>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</si>
  <si>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</si>
  <si>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</si>
  <si>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</si>
  <si>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</si>
  <si>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</si>
  <si>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</si>
  <si>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</si>
  <si>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</si>
  <si>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</si>
  <si>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</si>
  <si>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</si>
  <si>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</si>
  <si>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</si>
  <si>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</si>
  <si>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</si>
  <si>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</si>
  <si>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</si>
  <si>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</si>
  <si>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</si>
  <si>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</si>
  <si>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</si>
  <si>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</si>
  <si>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</si>
  <si>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</si>
  <si>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</si>
  <si>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</si>
  <si>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</si>
  <si>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</si>
  <si>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</si>
  <si>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</si>
  <si>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</si>
  <si>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</si>
  <si>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</si>
  <si>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</si>
  <si>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</si>
  <si>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</si>
  <si>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</si>
  <si>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</si>
  <si>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</si>
  <si>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</si>
  <si>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</si>
  <si>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</si>
  <si>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</si>
  <si>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</si>
  <si>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</si>
  <si>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</si>
  <si>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</si>
  <si>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</si>
  <si>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</si>
  <si>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</si>
  <si>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</si>
  <si>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</si>
  <si>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</si>
  <si>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</si>
  <si>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</si>
  <si>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</si>
  <si>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</si>
  <si>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</si>
  <si>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</si>
  <si>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</si>
  <si>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</si>
  <si>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</si>
  <si>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</si>
  <si>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</si>
  <si>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</si>
  <si>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</si>
  <si>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</si>
  <si>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</si>
  <si>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</si>
  <si>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</si>
  <si>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</si>
  <si>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</si>
  <si>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</si>
  <si>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</si>
  <si>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</si>
  <si>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</si>
  <si>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</si>
  <si>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</si>
  <si>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</si>
  <si>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</si>
  <si>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</si>
  <si>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</si>
  <si>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</si>
  <si>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</si>
  <si>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</si>
  <si>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</si>
  <si>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</si>
  <si>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</si>
  <si>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</si>
  <si>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</si>
  <si>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</si>
  <si>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</si>
  <si>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</si>
  <si>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</si>
  <si>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</si>
  <si>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</si>
  <si>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</si>
  <si>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</si>
  <si>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</si>
  <si>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</si>
  <si>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</si>
  <si>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</si>
  <si>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</si>
  <si>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</si>
  <si>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</si>
  <si>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</si>
  <si>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</si>
  <si>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</si>
  <si>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</si>
  <si>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</si>
  <si>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</si>
  <si>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</si>
  <si>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</si>
  <si>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</si>
  <si>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</si>
  <si>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</si>
  <si>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</si>
  <si>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</si>
  <si>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</si>
  <si>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</si>
  <si>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</si>
  <si>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</si>
  <si>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</si>
  <si>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</si>
  <si>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</si>
  <si>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</si>
  <si>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</si>
  <si>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</si>
  <si>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</si>
  <si>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</si>
  <si>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</si>
  <si>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</si>
  <si>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</si>
  <si>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</si>
  <si>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</si>
  <si>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</si>
  <si>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</si>
  <si>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</si>
  <si>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</si>
  <si>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</si>
  <si>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</si>
  <si>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</si>
  <si>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</si>
  <si>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</si>
  <si>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</si>
  <si>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</si>
  <si>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</si>
  <si>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</si>
  <si>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</si>
  <si>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</si>
  <si>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</si>
  <si>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</si>
  <si>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</si>
  <si>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</si>
  <si>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</si>
  <si>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</si>
  <si>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</si>
  <si>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</si>
  <si>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</si>
  <si>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</si>
  <si>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</si>
  <si>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</si>
  <si>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</si>
  <si>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</si>
  <si>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</si>
  <si>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</si>
  <si>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</si>
  <si>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</si>
  <si>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</si>
  <si>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</si>
  <si>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</si>
  <si>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</si>
  <si>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</si>
  <si>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</si>
  <si>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</si>
  <si>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</si>
  <si>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</si>
  <si>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</si>
  <si>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</si>
  <si>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</si>
  <si>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</si>
  <si>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</si>
  <si>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</si>
  <si>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</si>
  <si>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</si>
  <si>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</si>
  <si>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</si>
  <si>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</si>
  <si>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</si>
  <si>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</si>
  <si>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</si>
  <si>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</si>
  <si>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</si>
  <si>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</si>
  <si>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</si>
  <si>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</si>
  <si>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</si>
  <si>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</si>
  <si>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</si>
  <si>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</si>
  <si>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</si>
  <si>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</si>
  <si>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</si>
  <si>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</si>
  <si>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</si>
  <si>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</si>
  <si>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</si>
  <si>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</si>
  <si>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</si>
  <si>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</si>
  <si>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</si>
  <si>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</si>
  <si>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</si>
  <si>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</si>
  <si>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</si>
  <si>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</si>
  <si>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</si>
  <si>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</si>
  <si>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</si>
  <si>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</si>
  <si>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</si>
  <si>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</si>
  <si>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</si>
  <si>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</si>
  <si>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</si>
  <si>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</si>
  <si>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</si>
  <si>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</si>
  <si>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</si>
  <si>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</si>
  <si>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</si>
  <si>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</si>
  <si>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</si>
  <si>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</si>
  <si>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</si>
  <si>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</si>
  <si>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</si>
  <si>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</si>
  <si>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</si>
  <si>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</si>
  <si>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</si>
  <si>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</si>
  <si>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</si>
  <si>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</si>
  <si>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</si>
  <si>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</si>
  <si>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</si>
  <si>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</si>
  <si>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</si>
  <si>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</si>
  <si>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</si>
  <si>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</si>
  <si>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</si>
  <si>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</si>
  <si>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</si>
  <si>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</si>
  <si>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</si>
  <si>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</si>
  <si>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</si>
  <si>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</si>
  <si>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</si>
  <si>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</si>
  <si>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</si>
  <si>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</si>
  <si>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</si>
  <si>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</si>
  <si>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</si>
  <si>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</si>
  <si>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</si>
  <si>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</si>
  <si>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</si>
  <si>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</si>
  <si>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</si>
  <si>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</si>
  <si>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</si>
  <si>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</si>
  <si>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</si>
  <si>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</si>
  <si>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</si>
  <si>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</si>
  <si>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</si>
  <si>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</si>
  <si>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</si>
  <si>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</si>
  <si>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</si>
  <si>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</si>
  <si>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</si>
  <si>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</si>
  <si>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</si>
  <si>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</si>
  <si>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</si>
  <si>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</si>
  <si>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</si>
  <si>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</si>
  <si>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</si>
  <si>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</si>
  <si>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</si>
  <si>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</si>
  <si>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</si>
  <si>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</si>
  <si>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</si>
  <si>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</si>
  <si>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</si>
  <si>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</si>
  <si>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</si>
  <si>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</si>
  <si>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</si>
  <si>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</si>
  <si>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</si>
  <si>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</si>
  <si>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</si>
  <si>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</si>
  <si>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</si>
  <si>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</si>
  <si>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</si>
  <si>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</si>
  <si>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</si>
  <si>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</si>
  <si>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</si>
  <si>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</si>
  <si>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</si>
  <si>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</si>
  <si>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</si>
  <si>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</si>
  <si>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</si>
  <si>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</si>
  <si>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</si>
  <si>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</si>
  <si>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</si>
  <si>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</si>
  <si>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</si>
  <si>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</si>
  <si>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</si>
  <si>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</si>
  <si>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</si>
  <si>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</si>
  <si>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</si>
  <si>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</si>
  <si>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</si>
  <si>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</si>
  <si>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</si>
  <si>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</si>
  <si>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</si>
  <si>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</si>
  <si>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</si>
  <si>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</si>
  <si>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</si>
  <si>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</si>
  <si>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</si>
  <si>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</si>
  <si>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</si>
  <si>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</si>
  <si>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</si>
  <si>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</si>
  <si>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</si>
  <si>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</si>
  <si>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</si>
  <si>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</si>
  <si>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</si>
  <si>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</si>
  <si>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</si>
  <si>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</si>
  <si>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</si>
  <si>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</si>
  <si>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</si>
  <si>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</si>
  <si>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</si>
  <si>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</si>
  <si>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</si>
  <si>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</si>
  <si>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</si>
  <si>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</si>
  <si>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</si>
  <si>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</si>
  <si>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</si>
  <si>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</si>
  <si>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</si>
  <si>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</si>
  <si>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</si>
  <si>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</si>
  <si>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</si>
  <si>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</si>
  <si>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</si>
  <si>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</si>
  <si>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</si>
  <si>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</si>
  <si>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</si>
  <si>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</si>
  <si>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</si>
  <si>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</si>
  <si>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</si>
  <si>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</si>
  <si>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</si>
  <si>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</si>
  <si>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</si>
  <si>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</si>
  <si>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</si>
  <si>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</si>
  <si>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</si>
  <si>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</si>
  <si>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</si>
  <si>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</si>
  <si>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</si>
  <si>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</si>
  <si>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</si>
  <si>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</si>
  <si>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</si>
  <si>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</si>
  <si>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</si>
  <si>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</si>
  <si>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</si>
  <si>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</si>
  <si>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</si>
  <si>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</si>
  <si>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</si>
  <si>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</si>
  <si>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</si>
  <si>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</si>
  <si>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</si>
  <si>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</si>
  <si>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</si>
  <si>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</si>
  <si>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</si>
  <si>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</si>
  <si>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</si>
  <si>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</si>
  <si>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</si>
  <si>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</si>
  <si>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</si>
  <si>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</si>
  <si>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</si>
  <si>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</si>
  <si>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</si>
  <si>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</si>
  <si>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</si>
  <si>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</si>
  <si>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</si>
  <si>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</si>
  <si>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</si>
  <si>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</si>
  <si>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</si>
  <si>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</si>
  <si>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</si>
  <si>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</si>
  <si>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</si>
  <si>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</si>
  <si>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</si>
  <si>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</si>
  <si>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</si>
  <si>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</si>
  <si>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</si>
  <si>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</si>
  <si>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</si>
  <si>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</si>
  <si>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</si>
  <si>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</si>
  <si>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</si>
  <si>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</si>
  <si>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</si>
  <si>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</si>
  <si>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</si>
  <si>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</si>
  <si>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</si>
  <si>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</si>
  <si>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</si>
  <si>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</si>
  <si>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</si>
  <si>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</si>
  <si>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</si>
  <si>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</si>
  <si>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</si>
  <si>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</si>
  <si>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</si>
  <si>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</si>
  <si>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</si>
  <si>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</si>
  <si>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</si>
  <si>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</si>
  <si>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</si>
  <si>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</si>
  <si>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</si>
  <si>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</si>
  <si>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</si>
  <si>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</si>
  <si>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</si>
  <si>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</si>
  <si>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</si>
  <si>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</si>
  <si>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</si>
  <si>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</si>
  <si>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</si>
  <si>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</si>
  <si>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</si>
  <si>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</si>
  <si>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</si>
  <si>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</si>
  <si>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</si>
  <si>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</si>
  <si>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</si>
  <si>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</si>
  <si>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</si>
  <si>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</si>
  <si>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</si>
  <si>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</si>
  <si>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</si>
  <si>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</si>
  <si>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</si>
  <si>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</si>
  <si>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</si>
  <si>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</si>
  <si>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</si>
  <si>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</si>
  <si>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</si>
  <si>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</si>
  <si>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</si>
  <si>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</si>
  <si>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</si>
  <si>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</si>
  <si>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</si>
  <si>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</si>
  <si>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</si>
  <si>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</si>
  <si>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</si>
  <si>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</si>
  <si>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</si>
  <si>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</si>
  <si>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</si>
  <si>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</si>
  <si>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</si>
  <si>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</si>
  <si>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</si>
  <si>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</si>
  <si>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</si>
  <si>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</si>
  <si>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</si>
  <si>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</si>
  <si>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</si>
  <si>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</si>
  <si>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</si>
  <si>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</si>
  <si>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</si>
  <si>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</si>
  <si>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</si>
  <si>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</si>
  <si>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</si>
  <si>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</si>
  <si>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</si>
  <si>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</si>
  <si>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</si>
  <si>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</si>
  <si>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</si>
  <si>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</si>
  <si>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</si>
  <si>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</si>
  <si>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</si>
  <si>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</si>
  <si>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</si>
  <si>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</si>
  <si>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</si>
  <si>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</si>
  <si>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</si>
  <si>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</si>
  <si>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</si>
  <si>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</si>
  <si>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</si>
  <si>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</si>
  <si>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</si>
  <si>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</si>
  <si>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</si>
  <si>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</si>
  <si>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</si>
  <si>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</si>
  <si>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</si>
  <si>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</si>
  <si>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</si>
  <si>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</si>
  <si>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</si>
  <si>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</si>
  <si>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</si>
  <si>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</si>
  <si>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</si>
  <si>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</si>
  <si>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</si>
  <si>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</si>
  <si>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</si>
  <si>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</si>
  <si>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</si>
  <si>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</si>
  <si>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</si>
  <si>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</si>
  <si>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</si>
  <si>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</si>
  <si>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</si>
  <si>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</si>
  <si>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</si>
  <si>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</si>
  <si>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</si>
  <si>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</si>
  <si>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</si>
  <si>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</si>
  <si>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</si>
  <si>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</si>
  <si>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</si>
  <si>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</si>
  <si>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</si>
  <si>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</si>
  <si>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</si>
  <si>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</si>
  <si>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</si>
  <si>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</si>
  <si>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</si>
  <si>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</si>
  <si>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</si>
  <si>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</si>
  <si>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</si>
  <si>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</si>
  <si>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</si>
  <si>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</si>
  <si>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</si>
  <si>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</si>
  <si>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</si>
  <si>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</si>
  <si>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</si>
  <si>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</si>
  <si>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</si>
  <si>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</si>
  <si>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</si>
  <si>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</si>
  <si>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</si>
  <si>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</si>
  <si>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</si>
  <si>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</si>
  <si>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</si>
  <si>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</si>
  <si>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</si>
  <si>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</si>
  <si>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</si>
  <si>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</si>
  <si>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</si>
  <si>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</si>
  <si>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</si>
  <si>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</si>
  <si>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</si>
  <si>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</si>
  <si>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</si>
  <si>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</si>
  <si>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</si>
  <si>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</si>
  <si>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</si>
  <si>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</si>
  <si>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</si>
  <si>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</si>
  <si>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</si>
  <si>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</si>
  <si>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</si>
  <si>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</si>
  <si>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</si>
  <si>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</si>
  <si>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</si>
  <si>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</si>
  <si>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</si>
  <si>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</si>
  <si>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</si>
  <si>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</si>
  <si>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</si>
  <si>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</si>
  <si>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</si>
  <si>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</si>
  <si>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</si>
  <si>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</si>
  <si>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</si>
  <si>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</si>
  <si>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</si>
  <si>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</si>
  <si>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</si>
  <si>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</si>
  <si>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</si>
  <si>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</si>
  <si>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</si>
  <si>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</si>
  <si>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</si>
  <si>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</si>
  <si>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</si>
  <si>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</si>
  <si>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</si>
  <si>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</si>
  <si>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</si>
  <si>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</si>
  <si>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</si>
  <si>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</si>
  <si>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</si>
  <si>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</si>
  <si>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</si>
  <si>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</si>
  <si>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</si>
  <si>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</si>
  <si>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</si>
  <si>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</si>
  <si>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</si>
  <si>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</si>
  <si>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</si>
  <si>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</si>
  <si>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</si>
  <si>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</si>
  <si>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</si>
  <si>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</si>
  <si>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</si>
  <si>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</si>
  <si>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</si>
  <si>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</si>
  <si>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</si>
  <si>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</si>
  <si>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</si>
  <si>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</si>
  <si>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</si>
  <si>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</si>
  <si>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</si>
  <si>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</si>
  <si>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</si>
  <si>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</si>
  <si>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</si>
  <si>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</si>
  <si>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</si>
  <si>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</si>
  <si>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</si>
  <si>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</si>
  <si>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</si>
  <si>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</si>
  <si>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</si>
  <si>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</si>
  <si>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</si>
  <si>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</si>
  <si>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</si>
  <si>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</si>
  <si>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</si>
  <si>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</si>
  <si>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</si>
  <si>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</si>
  <si>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</si>
  <si>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</si>
  <si>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</si>
  <si>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</si>
  <si>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</si>
  <si>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</si>
  <si>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</si>
  <si>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</si>
  <si>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</si>
  <si>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</si>
  <si>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</si>
  <si>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</si>
  <si>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</si>
  <si>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</si>
  <si>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</si>
  <si>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</si>
  <si>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</si>
  <si>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</si>
  <si>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</si>
  <si>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</si>
  <si>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</si>
  <si>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</si>
  <si>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</si>
  <si>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</si>
  <si>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</si>
  <si>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</si>
  <si>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</si>
  <si>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</si>
  <si>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</si>
  <si>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</si>
  <si>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</si>
  <si>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</si>
  <si>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</si>
  <si>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</si>
  <si>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</si>
  <si>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</si>
  <si>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</si>
  <si>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</si>
  <si>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</si>
  <si>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</si>
  <si>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</si>
  <si>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</si>
  <si>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</si>
  <si>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</si>
  <si>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</si>
  <si>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</si>
  <si>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</si>
  <si>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</si>
  <si>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</si>
  <si>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</si>
  <si>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</si>
  <si>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</si>
  <si>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</si>
  <si>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</si>
  <si>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</si>
  <si>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</si>
  <si>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</si>
  <si>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</si>
  <si>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</si>
  <si>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</si>
  <si>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</si>
  <si>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</si>
  <si>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</si>
  <si>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</si>
  <si>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</si>
  <si>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</si>
  <si>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</si>
  <si>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</si>
  <si>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</si>
  <si>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</si>
  <si>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</si>
  <si>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</si>
  <si>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</si>
  <si>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</si>
  <si>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</si>
  <si>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</si>
  <si>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</si>
  <si>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</si>
  <si>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</si>
  <si>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</si>
  <si>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</si>
  <si>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</si>
  <si>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</si>
  <si>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</si>
  <si>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</si>
  <si>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</si>
  <si>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</si>
  <si>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</si>
  <si>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</si>
  <si>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</si>
  <si>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</si>
  <si>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</si>
  <si>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</si>
  <si>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</si>
  <si>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</si>
  <si>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</si>
  <si>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</si>
  <si>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</si>
  <si>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</si>
  <si>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</si>
  <si>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</si>
  <si>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</si>
  <si>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</si>
  <si>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</si>
  <si>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</si>
  <si>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</si>
  <si>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</si>
  <si>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</si>
  <si>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</si>
  <si>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</si>
  <si>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</si>
  <si>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</si>
  <si>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</si>
  <si>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</si>
  <si>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</si>
  <si>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</si>
  <si>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</si>
  <si>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</si>
  <si>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</si>
  <si>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</si>
  <si>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</si>
  <si>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</si>
  <si>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</si>
  <si>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</si>
  <si>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</si>
  <si>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</si>
  <si>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</si>
  <si>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</si>
  <si>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</si>
  <si>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</si>
  <si>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</si>
  <si>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</si>
  <si>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</si>
  <si>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</si>
  <si>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</si>
  <si>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</si>
  <si>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</si>
  <si>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</si>
  <si>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</si>
  <si>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</si>
  <si>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</si>
  <si>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</si>
  <si>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</si>
  <si>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</si>
  <si>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</si>
  <si>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</si>
  <si>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</si>
  <si>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</si>
  <si>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</si>
  <si>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</si>
  <si>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</si>
  <si>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</si>
  <si>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</si>
  <si>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</si>
  <si>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</si>
  <si>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</si>
  <si>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</si>
  <si>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</si>
  <si>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</si>
  <si>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</si>
  <si>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</si>
  <si>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</si>
  <si>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</si>
  <si>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</si>
  <si>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</si>
  <si>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</si>
  <si>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</si>
  <si>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</si>
  <si>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</si>
  <si>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</si>
  <si>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</si>
  <si>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</si>
  <si>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</si>
  <si>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</si>
  <si>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</si>
  <si>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</si>
  <si>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</si>
  <si>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</si>
  <si>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</si>
  <si>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</si>
  <si>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</si>
  <si>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</si>
  <si>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</si>
  <si>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</si>
  <si>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</si>
  <si>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</si>
  <si>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</si>
  <si>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</si>
  <si>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</si>
  <si>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</si>
  <si>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</si>
  <si>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</si>
  <si>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</si>
  <si>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</si>
  <si>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</si>
  <si>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</si>
  <si>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</si>
  <si>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</si>
  <si>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</si>
  <si>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</si>
  <si>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</si>
  <si>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</si>
  <si>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</si>
  <si>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</si>
  <si>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</si>
  <si>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</si>
  <si>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</si>
  <si>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</si>
  <si>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</si>
  <si>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</si>
  <si>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</si>
  <si>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</si>
  <si>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</si>
  <si>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</si>
  <si>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</si>
  <si>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</si>
  <si>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</si>
  <si>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</si>
  <si>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</si>
  <si>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</si>
  <si>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</si>
  <si>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</si>
  <si>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</si>
  <si>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</si>
  <si>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</si>
  <si>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</si>
  <si>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</si>
  <si>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</si>
  <si>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</si>
  <si>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</si>
  <si>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</si>
  <si>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</si>
  <si>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</si>
  <si>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</si>
  <si>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</si>
  <si>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</si>
  <si>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</si>
  <si>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</si>
  <si>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</si>
  <si>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</si>
  <si>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</si>
  <si>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</si>
  <si>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</si>
  <si>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</si>
  <si>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</si>
  <si>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</si>
  <si>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</si>
  <si>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</si>
  <si>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</si>
  <si>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</si>
  <si>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</si>
  <si>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</si>
  <si>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</si>
  <si>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</si>
  <si>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</si>
  <si>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</si>
  <si>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</si>
  <si>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</si>
  <si>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</si>
  <si>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</si>
  <si>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</si>
  <si>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</si>
  <si>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</si>
  <si>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</si>
  <si>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</si>
  <si>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</si>
  <si>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</si>
  <si>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</si>
  <si>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</si>
  <si>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</si>
  <si>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</si>
  <si>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</si>
  <si>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</si>
  <si>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</si>
  <si>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</si>
  <si>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</si>
  <si>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</si>
  <si>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</si>
  <si>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</si>
  <si>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</si>
  <si>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</si>
  <si>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</si>
  <si>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</si>
  <si>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</si>
  <si>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</si>
  <si>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</si>
  <si>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</si>
  <si>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</si>
  <si>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</si>
  <si>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</si>
  <si>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</si>
  <si>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</si>
  <si>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</si>
  <si>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</si>
  <si>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</si>
  <si>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</si>
  <si>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</si>
  <si>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</si>
  <si>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</si>
  <si>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</si>
  <si>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</si>
  <si>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</si>
  <si>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</si>
  <si>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</si>
  <si>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</si>
  <si>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</si>
  <si>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</si>
  <si>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</si>
  <si>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</si>
  <si>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</si>
  <si>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</si>
  <si>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</si>
  <si>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</si>
  <si>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</si>
  <si>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</si>
  <si>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</si>
  <si>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</si>
  <si>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</si>
  <si>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</si>
  <si>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</si>
  <si>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</si>
  <si>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</si>
  <si>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</si>
  <si>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</si>
  <si>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</si>
  <si>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</si>
  <si>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</si>
  <si>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</si>
  <si>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</si>
  <si>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</si>
  <si>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</si>
  <si>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</si>
  <si>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</si>
  <si>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</si>
  <si>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</si>
  <si>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</si>
  <si>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</si>
  <si>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</si>
  <si>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</si>
  <si>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</si>
  <si>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</si>
  <si>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</si>
  <si>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</si>
  <si>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</si>
  <si>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</si>
  <si>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</si>
  <si>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</si>
  <si>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</si>
  <si>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</si>
  <si>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</si>
  <si>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</si>
  <si>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</si>
  <si>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</si>
  <si>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</si>
  <si>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</si>
  <si>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</si>
  <si>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</si>
  <si>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</si>
  <si>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</si>
  <si>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</si>
  <si>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</si>
  <si>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</si>
  <si>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</si>
  <si>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</si>
  <si>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</si>
  <si>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</si>
  <si>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</si>
  <si>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</si>
  <si>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</si>
  <si>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</si>
  <si>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</si>
  <si>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</si>
  <si>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</si>
  <si>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</si>
  <si>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</si>
  <si>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</si>
  <si>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</si>
  <si>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</si>
  <si>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</si>
  <si>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</si>
  <si>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</si>
  <si>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</si>
  <si>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</si>
  <si>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</si>
  <si>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</si>
  <si>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</si>
  <si>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</si>
  <si>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</si>
  <si>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</si>
  <si>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</si>
  <si>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</si>
  <si>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</si>
  <si>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</si>
  <si>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</si>
  <si>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</si>
  <si>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</si>
  <si>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</si>
  <si>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</si>
  <si>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</si>
  <si>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</si>
  <si>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</si>
  <si>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</si>
  <si>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</si>
  <si>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</si>
  <si>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</si>
  <si>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</si>
  <si>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</si>
  <si>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</si>
  <si>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</si>
  <si>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</si>
  <si>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</si>
  <si>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</si>
  <si>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</si>
  <si>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</si>
  <si>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</si>
  <si>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</si>
  <si>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</si>
  <si>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</si>
  <si>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</si>
  <si>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</si>
  <si>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</si>
  <si>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</si>
  <si>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</si>
  <si>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</si>
  <si>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</si>
  <si>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</si>
  <si>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</si>
  <si>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</si>
  <si>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</si>
  <si>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</si>
  <si>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</si>
  <si>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</si>
  <si>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</si>
  <si>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</si>
  <si>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</si>
  <si>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</si>
  <si>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</si>
  <si>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</si>
  <si>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</si>
  <si>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</si>
  <si>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</si>
  <si>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</si>
  <si>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</si>
  <si>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</si>
  <si>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</si>
  <si>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</si>
  <si>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</si>
  <si>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</si>
  <si>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</si>
  <si>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</si>
  <si>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</si>
  <si>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</si>
  <si>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</si>
  <si>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</si>
  <si>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</si>
  <si>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</si>
  <si>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</si>
  <si>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</si>
  <si>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</si>
  <si>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</si>
  <si>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</si>
  <si>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</si>
  <si>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</si>
  <si>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</si>
  <si>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</si>
  <si>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</si>
  <si>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</si>
  <si>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</si>
  <si>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</si>
  <si>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</si>
  <si>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</si>
  <si>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</si>
  <si>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</si>
  <si>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</si>
  <si>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</si>
  <si>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</si>
  <si>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</si>
  <si>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</si>
  <si>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</si>
  <si>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</si>
  <si>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</si>
  <si>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</si>
  <si>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</si>
  <si>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</si>
  <si>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</si>
  <si>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</si>
  <si>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</si>
  <si>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</si>
  <si>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</si>
  <si>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</si>
  <si>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</si>
  <si>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</si>
  <si>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</si>
  <si>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</si>
  <si>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</si>
  <si>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</si>
  <si>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</si>
  <si>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</si>
  <si>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</si>
  <si>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</si>
  <si>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</si>
  <si>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</si>
  <si>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</si>
  <si>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</si>
  <si>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</si>
  <si>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</si>
  <si>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</si>
  <si>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</si>
  <si>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</si>
  <si>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</si>
  <si>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</si>
  <si>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</si>
  <si>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</si>
  <si>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</si>
  <si>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</si>
  <si>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</si>
  <si>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</si>
  <si>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</si>
  <si>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</si>
  <si>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</si>
  <si>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</si>
  <si>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</si>
  <si>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</si>
  <si>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</si>
  <si>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</si>
  <si>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</si>
  <si>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</si>
  <si>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</si>
  <si>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</si>
  <si>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</si>
  <si>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</si>
  <si>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</si>
  <si>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</si>
  <si>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</si>
  <si>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</si>
  <si>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</si>
  <si>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</si>
  <si>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</si>
  <si>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</si>
  <si>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</si>
  <si>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</si>
  <si>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</si>
  <si>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</si>
  <si>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</si>
  <si>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</si>
  <si>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</si>
  <si>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</si>
  <si>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</si>
  <si>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</si>
  <si>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</si>
  <si>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</si>
  <si>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</si>
  <si>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</si>
  <si>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</si>
  <si>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</si>
  <si>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</si>
  <si>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</si>
  <si>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</si>
  <si>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</si>
  <si>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</si>
  <si>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</si>
  <si>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</si>
  <si>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</si>
  <si>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</si>
  <si>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</si>
  <si>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</si>
  <si>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</si>
  <si>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</si>
  <si>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</si>
  <si>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</si>
  <si>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</si>
  <si>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</si>
  <si>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</si>
  <si>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</si>
  <si>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</si>
  <si>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</si>
  <si>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</si>
  <si>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</si>
  <si>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</si>
  <si>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</si>
  <si>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</si>
  <si>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</si>
  <si>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</si>
  <si>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</si>
  <si>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</si>
  <si>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</si>
  <si>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</si>
  <si>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</si>
  <si>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</si>
  <si>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</si>
  <si>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</si>
  <si>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</si>
  <si>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</si>
  <si>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</si>
  <si>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</si>
  <si>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</si>
  <si>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</si>
  <si>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</si>
  <si>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</si>
  <si>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</si>
  <si>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</si>
  <si>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</si>
  <si>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</si>
  <si>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</si>
  <si>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</si>
  <si>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</si>
  <si>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</si>
  <si>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</si>
  <si>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</si>
  <si>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</si>
  <si>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</si>
  <si>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</si>
  <si>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</si>
  <si>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</si>
  <si>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</si>
  <si>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</si>
  <si>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</si>
  <si>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</si>
  <si>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</si>
  <si>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</si>
  <si>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</si>
  <si>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</si>
  <si>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</si>
  <si>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</si>
  <si>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</si>
  <si>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</si>
  <si>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</si>
  <si>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</si>
  <si>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</si>
  <si>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</si>
  <si>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</si>
  <si>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</si>
  <si>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</si>
  <si>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</si>
  <si>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</si>
  <si>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</si>
  <si>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</si>
  <si>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</si>
  <si>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</si>
  <si>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</si>
  <si>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</si>
  <si>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</si>
  <si>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</si>
  <si>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</si>
  <si>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</si>
  <si>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</si>
  <si>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</si>
  <si>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</si>
  <si>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</si>
  <si>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</si>
  <si>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</si>
  <si>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</si>
  <si>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</si>
  <si>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</si>
  <si>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</si>
  <si>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</si>
  <si>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</si>
  <si>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</si>
  <si>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</si>
  <si>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</si>
  <si>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</si>
  <si>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</si>
  <si>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</si>
  <si>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</si>
  <si>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</si>
  <si>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</si>
  <si>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</si>
  <si>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</si>
  <si>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</si>
  <si>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</si>
  <si>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</si>
  <si>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</si>
  <si>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</si>
  <si>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</si>
  <si>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</si>
  <si>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</si>
  <si>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</si>
  <si>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</si>
  <si>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</si>
  <si>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</si>
  <si>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</si>
  <si>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</si>
  <si>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</si>
  <si>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</si>
  <si>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</si>
  <si>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</si>
  <si>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</si>
  <si>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</si>
  <si>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</si>
  <si>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</si>
  <si>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</si>
  <si>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</si>
  <si>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</si>
  <si>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</si>
  <si>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</si>
  <si>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</si>
  <si>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</si>
  <si>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</si>
  <si>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</si>
  <si>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</si>
  <si>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</si>
  <si>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</si>
  <si>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</si>
  <si>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</si>
  <si>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</si>
  <si>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</si>
  <si>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</si>
  <si>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</si>
  <si>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</si>
  <si>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</si>
  <si>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</si>
  <si>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</si>
  <si>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</si>
  <si>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</si>
  <si>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</si>
  <si>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</si>
  <si>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</si>
  <si>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</si>
  <si>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</si>
  <si>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</si>
  <si>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</si>
  <si>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</si>
  <si>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</si>
  <si>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</si>
  <si>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</si>
  <si>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</si>
  <si>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</si>
  <si>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</si>
  <si>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</si>
  <si>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</si>
  <si>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</si>
  <si>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</si>
  <si>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</si>
  <si>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</si>
  <si>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</si>
  <si>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</si>
  <si>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</si>
  <si>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</si>
  <si>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</si>
  <si>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</si>
  <si>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</si>
  <si>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</si>
  <si>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</si>
  <si>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</si>
  <si>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</si>
  <si>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</si>
  <si>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</si>
  <si>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</si>
  <si>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</si>
  <si>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</si>
  <si>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</si>
  <si>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</si>
  <si>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</si>
  <si>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</si>
  <si>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</si>
  <si>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</si>
  <si>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</si>
  <si>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</si>
  <si>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</si>
  <si>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</si>
  <si>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</si>
  <si>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</si>
  <si>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</si>
  <si>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</si>
  <si>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</si>
  <si>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</si>
  <si>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</si>
  <si>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</si>
  <si>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</si>
  <si>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</si>
  <si>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</si>
  <si>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</si>
  <si>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</si>
  <si>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</si>
  <si>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</si>
  <si>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</si>
  <si>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</si>
  <si>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</si>
  <si>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</si>
  <si>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</si>
  <si>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</si>
  <si>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</si>
  <si>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</si>
  <si>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</si>
  <si>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</si>
  <si>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</si>
  <si>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</si>
  <si>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</si>
  <si>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</si>
  <si>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</si>
  <si>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</si>
  <si>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</si>
  <si>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</si>
  <si>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</si>
  <si>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</si>
  <si>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</si>
  <si>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</si>
  <si>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</si>
  <si>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</si>
  <si>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</si>
  <si>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</si>
  <si>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</si>
  <si>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</si>
  <si>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</si>
  <si>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</si>
  <si>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</si>
  <si>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</si>
  <si>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</si>
  <si>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</si>
  <si>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</si>
  <si>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</si>
  <si>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</si>
  <si>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</si>
  <si>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</si>
  <si>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</si>
  <si>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</si>
  <si>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</si>
  <si>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</si>
  <si>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</si>
  <si>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</si>
  <si>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</si>
  <si>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</si>
  <si>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</si>
  <si>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</si>
  <si>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</si>
  <si>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</si>
  <si>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</si>
  <si>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</si>
  <si>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</si>
  <si>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</si>
  <si>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</si>
  <si>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</si>
  <si>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</si>
  <si>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</si>
  <si>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</si>
  <si>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</si>
  <si>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</si>
  <si>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</si>
  <si>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</si>
  <si>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</si>
  <si>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</si>
  <si>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</si>
  <si>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</si>
  <si>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</si>
  <si>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</si>
  <si>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</si>
  <si>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</si>
  <si>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</si>
  <si>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</si>
  <si>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</si>
  <si>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</si>
  <si>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</si>
  <si>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</si>
  <si>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</si>
  <si>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</si>
  <si>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</si>
  <si>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</si>
  <si>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</si>
  <si>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</si>
  <si>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</si>
  <si>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</si>
  <si>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</si>
  <si>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</si>
  <si>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</si>
  <si>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</si>
  <si>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</si>
  <si>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</si>
  <si>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</si>
  <si>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</si>
  <si>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</si>
  <si>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</si>
  <si>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</si>
  <si>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</si>
  <si>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</si>
  <si>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</si>
  <si>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</si>
  <si>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</si>
  <si>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</si>
  <si>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</si>
  <si>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</si>
  <si>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</si>
  <si>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</si>
  <si>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</si>
  <si>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</si>
  <si>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</si>
  <si>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</si>
  <si>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</si>
  <si>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</si>
  <si>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</si>
  <si>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</si>
  <si>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</si>
  <si>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</si>
  <si>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</si>
  <si>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</si>
  <si>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</si>
  <si>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</si>
  <si>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</si>
  <si>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</si>
  <si>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</si>
  <si>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</si>
  <si>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</si>
  <si>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</si>
  <si>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</si>
  <si>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</si>
  <si>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</si>
  <si>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</si>
  <si>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</si>
  <si>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</si>
  <si>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</si>
  <si>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</si>
  <si>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</si>
  <si>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</si>
  <si>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</si>
  <si>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</si>
  <si>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</si>
  <si>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</si>
  <si>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</si>
  <si>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</si>
  <si>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</si>
  <si>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</si>
  <si>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</si>
  <si>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</si>
  <si>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</si>
  <si>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</si>
  <si>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</si>
  <si>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</si>
  <si>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</si>
  <si>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</si>
  <si>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</si>
  <si>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</si>
  <si>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</si>
  <si>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</si>
  <si>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</si>
  <si>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</si>
  <si>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</si>
  <si>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</si>
  <si>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</si>
  <si>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</si>
  <si>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</si>
  <si>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</si>
  <si>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</si>
  <si>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</si>
  <si>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</si>
  <si>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</si>
  <si>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</si>
  <si>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</si>
  <si>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</si>
  <si>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</si>
  <si>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</si>
  <si>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</si>
  <si>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</si>
  <si>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</si>
  <si>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</si>
  <si>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</si>
  <si>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</si>
  <si>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</si>
  <si>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</si>
  <si>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</si>
  <si>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</si>
  <si>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</si>
  <si>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</si>
  <si>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</si>
  <si>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</si>
  <si>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</si>
  <si>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</si>
  <si>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</si>
  <si>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</si>
  <si>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</si>
  <si>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</si>
  <si>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</si>
  <si>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</si>
  <si>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</si>
  <si>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</si>
  <si>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</si>
  <si>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</si>
  <si>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</si>
  <si>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</si>
  <si>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</si>
  <si>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</si>
  <si>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</si>
  <si>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</si>
  <si>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</si>
  <si>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</si>
  <si>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</si>
  <si>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</si>
  <si>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</si>
  <si>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</si>
  <si>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</si>
  <si>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</si>
  <si>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</si>
  <si>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</si>
  <si>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</si>
  <si>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</si>
  <si>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</si>
  <si>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</si>
  <si>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</si>
  <si>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</si>
  <si>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</si>
  <si>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</si>
  <si>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</si>
  <si>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</si>
  <si>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</si>
  <si>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</si>
  <si>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</si>
  <si>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</si>
  <si>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</si>
  <si>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</si>
  <si>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</si>
  <si>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</si>
  <si>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</si>
  <si>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</si>
  <si>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</si>
  <si>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</si>
  <si>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</si>
  <si>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</si>
  <si>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</si>
  <si>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</si>
  <si>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</si>
  <si>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</si>
  <si>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</si>
  <si>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</si>
  <si>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</si>
  <si>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</si>
  <si>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</si>
  <si>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</si>
  <si>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</si>
  <si>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</si>
  <si>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</si>
  <si>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</si>
  <si>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</si>
  <si>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</si>
  <si>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</si>
  <si>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</si>
  <si>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</si>
  <si>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</si>
  <si>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</si>
  <si>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</si>
  <si>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</si>
  <si>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</si>
  <si>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</si>
  <si>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</si>
  <si>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</si>
  <si>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</si>
  <si>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</si>
  <si>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</si>
  <si>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</si>
  <si>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</si>
  <si>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</si>
  <si>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</si>
  <si>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</si>
  <si>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</si>
  <si>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</si>
  <si>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</si>
  <si>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</si>
  <si>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</si>
  <si>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</si>
  <si>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</si>
  <si>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</si>
  <si>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</si>
  <si>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</si>
  <si>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</si>
  <si>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</si>
  <si>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</si>
  <si>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</si>
  <si>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</si>
  <si>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</si>
  <si>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</si>
  <si>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</si>
  <si>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</si>
  <si>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</si>
  <si>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</si>
  <si>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</si>
  <si>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</si>
  <si>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</si>
  <si>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</si>
  <si>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</si>
  <si>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</si>
  <si>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</si>
  <si>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</si>
  <si>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</si>
  <si>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</si>
  <si>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</si>
  <si>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</si>
  <si>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</si>
  <si>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</si>
  <si>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</si>
  <si>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</si>
  <si>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</si>
  <si>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</si>
  <si>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</si>
  <si>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</si>
  <si>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</si>
  <si>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</si>
  <si>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</si>
  <si>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</si>
  <si>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</si>
  <si>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</si>
  <si>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</si>
  <si>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</si>
  <si>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</si>
  <si>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</si>
  <si>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</si>
  <si>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</si>
  <si>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</si>
  <si>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</si>
  <si>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</si>
  <si>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</si>
  <si>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</si>
  <si>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</si>
  <si>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</si>
  <si>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</si>
  <si>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</si>
  <si>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</si>
  <si>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</si>
  <si>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</si>
  <si>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</si>
  <si>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</si>
  <si>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</si>
  <si>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</si>
  <si>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</si>
  <si>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</si>
  <si>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</si>
  <si>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</si>
  <si>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</si>
  <si>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</si>
  <si>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</si>
  <si>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</si>
  <si>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</si>
  <si>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</si>
  <si>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</si>
  <si>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</si>
  <si>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</si>
  <si>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</si>
  <si>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</si>
  <si>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</si>
  <si>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</si>
  <si>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</si>
  <si>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</si>
  <si>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</si>
  <si>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</si>
  <si>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</si>
  <si>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</si>
  <si>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</si>
  <si>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</si>
  <si>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</si>
  <si>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</si>
  <si>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</si>
  <si>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</si>
  <si>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</si>
  <si>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</si>
  <si>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</si>
  <si>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</si>
  <si>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</si>
  <si>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</si>
  <si>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</si>
  <si>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</si>
  <si>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</si>
  <si>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</si>
  <si>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</si>
  <si>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</si>
  <si>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</si>
  <si>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</si>
  <si>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</si>
  <si>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</si>
  <si>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</si>
  <si>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</si>
  <si>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</si>
  <si>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</si>
  <si>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</si>
  <si>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</si>
  <si>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</si>
  <si>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</si>
  <si>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</si>
  <si>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</si>
  <si>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</si>
  <si>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</si>
  <si>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</si>
  <si>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</si>
  <si>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</si>
  <si>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</si>
  <si>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</si>
  <si>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</si>
  <si>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</si>
  <si>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</si>
  <si>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</si>
  <si>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</si>
  <si>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</si>
  <si>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</si>
  <si>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</si>
  <si>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</si>
  <si>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</si>
  <si>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</si>
  <si>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</si>
  <si>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</si>
  <si>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</si>
  <si>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</si>
  <si>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</si>
  <si>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</si>
  <si>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</si>
  <si>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</si>
  <si>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</si>
  <si>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</si>
  <si>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</si>
  <si>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</si>
  <si>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</si>
  <si>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</si>
  <si>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</si>
  <si>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</si>
  <si>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</si>
  <si>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</si>
  <si>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</si>
  <si>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</si>
  <si>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</si>
  <si>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</si>
  <si>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</si>
  <si>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</si>
  <si>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</si>
  <si>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</si>
  <si>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</si>
  <si>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</si>
  <si>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</si>
  <si>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</si>
  <si>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</si>
  <si>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</si>
  <si>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</si>
  <si>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</si>
  <si>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</si>
  <si>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</si>
  <si>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</si>
  <si>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</si>
  <si>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</si>
  <si>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</si>
  <si>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</si>
  <si>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</si>
  <si>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</si>
  <si>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</si>
  <si>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</si>
  <si>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</si>
  <si>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</si>
  <si>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</si>
  <si>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</si>
  <si>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</si>
  <si>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</si>
  <si>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</si>
  <si>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</si>
  <si>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</si>
  <si>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</si>
  <si>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</si>
  <si>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</si>
  <si>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</si>
  <si>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</si>
  <si>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</si>
  <si>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</si>
  <si>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</si>
  <si>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</si>
  <si>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</si>
  <si>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</si>
  <si>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</si>
  <si>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</si>
  <si>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</si>
  <si>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</si>
  <si>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</si>
  <si>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</si>
  <si>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</si>
  <si>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</si>
  <si>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</si>
  <si>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</si>
  <si>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</si>
  <si>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</si>
  <si>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</si>
  <si>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</si>
  <si>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</si>
  <si>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</si>
  <si>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</si>
  <si>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</si>
  <si>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</si>
  <si>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</si>
  <si>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</si>
  <si>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</si>
  <si>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</si>
  <si>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</si>
  <si>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</si>
  <si>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</si>
  <si>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</si>
  <si>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</si>
  <si>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</si>
  <si>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</si>
  <si>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</si>
  <si>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</si>
  <si>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</si>
  <si>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</si>
  <si>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</si>
  <si>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</si>
  <si>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</si>
  <si>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</si>
  <si>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</si>
  <si>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</si>
  <si>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</si>
  <si>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</si>
  <si>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</si>
  <si>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</si>
  <si>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</si>
  <si>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</si>
  <si>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</si>
  <si>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</si>
  <si>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</si>
  <si>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</si>
  <si>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</si>
  <si>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</si>
  <si>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</si>
  <si>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</si>
  <si>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</si>
  <si>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</si>
  <si>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</si>
  <si>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</si>
  <si>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</si>
  <si>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</si>
  <si>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</si>
  <si>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</si>
  <si>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</si>
  <si>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</si>
  <si>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</si>
  <si>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</si>
  <si>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</si>
  <si>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</si>
  <si>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</si>
  <si>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</si>
  <si>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</si>
  <si>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</si>
  <si>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</si>
  <si>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</si>
  <si>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</si>
  <si>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</si>
  <si>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</si>
  <si>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</si>
  <si>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</si>
  <si>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</si>
  <si>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</si>
  <si>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</si>
  <si>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</si>
  <si>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</si>
  <si>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</si>
  <si>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</si>
  <si>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</si>
  <si>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</si>
  <si>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</si>
  <si>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</si>
  <si>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</si>
  <si>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</si>
  <si>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</si>
  <si>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</si>
  <si>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</si>
  <si>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</si>
  <si>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</si>
  <si>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</si>
  <si>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</si>
  <si>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</si>
  <si>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</si>
  <si>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</si>
  <si>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</si>
  <si>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</si>
  <si>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</si>
  <si>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</si>
  <si>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</si>
  <si>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</si>
  <si>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</si>
  <si>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</si>
  <si>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</si>
  <si>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</si>
  <si>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</si>
  <si>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</si>
  <si>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</si>
  <si>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</si>
  <si>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</si>
  <si>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</si>
  <si>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</si>
  <si>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</si>
  <si>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</si>
  <si>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</si>
  <si>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</si>
  <si>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</si>
  <si>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</si>
  <si>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</si>
  <si>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</si>
  <si>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</si>
  <si>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</si>
  <si>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</si>
  <si>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</si>
  <si>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</si>
  <si>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</si>
  <si>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</si>
  <si>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</si>
  <si>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</si>
  <si>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</si>
  <si>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</si>
  <si>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</si>
  <si>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</si>
  <si>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</si>
  <si>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</si>
  <si>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</si>
  <si>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</si>
  <si>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</si>
  <si>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</si>
  <si>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</si>
  <si>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</si>
  <si>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</si>
  <si>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</si>
  <si>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</si>
  <si>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</si>
  <si>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</si>
  <si>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</si>
  <si>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</si>
  <si>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</si>
  <si>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</si>
  <si>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</si>
  <si>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</si>
  <si>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</si>
  <si>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</si>
  <si>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</si>
  <si>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</si>
  <si>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</si>
  <si>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</si>
  <si>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</si>
  <si>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</si>
  <si>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</si>
  <si>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</si>
  <si>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</si>
  <si>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</si>
  <si>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</si>
  <si>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</si>
  <si>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</si>
  <si>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</si>
  <si>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</si>
  <si>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</si>
  <si>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</si>
  <si>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</si>
  <si>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</si>
  <si>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</si>
  <si>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</si>
  <si>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</si>
  <si>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</si>
  <si>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</si>
  <si>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</si>
  <si>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</si>
  <si>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</si>
  <si>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</si>
  <si>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</si>
  <si>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</si>
  <si>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</si>
  <si>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</si>
  <si>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</si>
  <si>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</si>
  <si>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</si>
  <si>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</si>
  <si>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</si>
  <si>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</si>
  <si>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</si>
  <si>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</si>
  <si>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</si>
  <si>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</si>
  <si>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</si>
  <si>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</si>
  <si>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</si>
  <si>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</si>
  <si>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</si>
  <si>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</si>
  <si>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</si>
  <si>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</si>
  <si>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</si>
  <si>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</si>
  <si>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</si>
  <si>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</si>
  <si>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</si>
  <si>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</si>
  <si>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</si>
  <si>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</si>
  <si>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</si>
  <si>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</si>
  <si>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</si>
  <si>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</si>
  <si>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</si>
  <si>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</si>
  <si>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</si>
  <si>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</si>
  <si>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</si>
  <si>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</si>
  <si>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</si>
  <si>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</si>
  <si>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</si>
  <si>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</si>
  <si>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</si>
  <si>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</si>
  <si>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</si>
  <si>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</si>
  <si>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</si>
  <si>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</si>
  <si>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</si>
  <si>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</si>
  <si>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</si>
  <si>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</si>
  <si>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</si>
  <si>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</si>
  <si>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</si>
  <si>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</si>
  <si>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</si>
  <si>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</si>
  <si>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</si>
  <si>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</si>
  <si>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</si>
  <si>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</si>
  <si>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</si>
  <si>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</si>
  <si>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</si>
  <si>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</si>
  <si>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</si>
  <si>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</si>
  <si>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</si>
  <si>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</si>
  <si>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</si>
  <si>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</si>
  <si>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</si>
  <si>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</si>
  <si>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</si>
  <si>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</si>
  <si>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</si>
  <si>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</si>
  <si>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</si>
  <si>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</si>
  <si>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</si>
  <si>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</si>
  <si>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</si>
  <si>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</si>
  <si>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</si>
  <si>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</si>
  <si>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</si>
  <si>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</si>
  <si>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</si>
  <si>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</si>
  <si>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</si>
  <si>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</si>
  <si>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</si>
  <si>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</si>
  <si>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</si>
  <si>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</si>
  <si>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</si>
  <si>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</si>
  <si>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</si>
  <si>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</si>
  <si>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</si>
  <si>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</si>
  <si>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</si>
  <si>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</si>
  <si>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</si>
  <si>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</si>
  <si>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</si>
  <si>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</si>
  <si>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</si>
  <si>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</si>
  <si>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</si>
  <si>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</si>
  <si>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</si>
  <si>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</si>
  <si>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</si>
  <si>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</si>
  <si>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</si>
  <si>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</si>
  <si>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</si>
  <si>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</si>
  <si>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</si>
  <si>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</si>
  <si>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</si>
  <si>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</si>
  <si>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</si>
  <si>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</si>
  <si>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</si>
  <si>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</si>
  <si>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</si>
  <si>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</si>
  <si>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</si>
  <si>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</si>
  <si>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</si>
  <si>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</si>
  <si>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</si>
  <si>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</si>
  <si>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</si>
  <si>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</si>
  <si>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</si>
  <si>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</si>
  <si>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</si>
  <si>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</si>
  <si>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</si>
  <si>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</si>
  <si>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</si>
  <si>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</si>
  <si>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</si>
  <si>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</si>
  <si>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</si>
  <si>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</si>
  <si>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</si>
  <si>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</si>
  <si>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</si>
  <si>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</si>
  <si>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</si>
  <si>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</si>
  <si>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</si>
  <si>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</si>
  <si>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</si>
  <si>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</si>
  <si>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</si>
  <si>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</si>
  <si>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</si>
  <si>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</si>
  <si>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</si>
  <si>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</si>
  <si>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</si>
  <si>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</si>
  <si>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</si>
  <si>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</si>
  <si>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</si>
  <si>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</si>
  <si>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</si>
  <si>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</si>
  <si>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</si>
  <si>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</si>
  <si>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</si>
  <si>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</si>
  <si>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</si>
  <si>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</si>
  <si>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</si>
  <si>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</si>
  <si>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</si>
  <si>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</si>
  <si>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</si>
  <si>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</si>
  <si>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</si>
  <si>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</si>
  <si>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</si>
  <si>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</si>
  <si>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</si>
  <si>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</si>
  <si>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</si>
  <si>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</si>
  <si>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</si>
  <si>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</si>
  <si>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</si>
  <si>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</si>
  <si>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</si>
  <si>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</si>
  <si>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</si>
  <si>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</si>
  <si>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</si>
  <si>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</si>
  <si>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</si>
  <si>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</si>
  <si>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</si>
  <si>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</si>
  <si>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</si>
  <si>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</si>
  <si>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</si>
  <si>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</si>
  <si>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</si>
  <si>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</si>
  <si>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</si>
  <si>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</si>
  <si>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</si>
  <si>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</si>
  <si>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</si>
  <si>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</si>
  <si>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</si>
  <si>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</si>
  <si>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</si>
  <si>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</si>
  <si>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</si>
  <si>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</si>
  <si>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</si>
  <si>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</si>
  <si>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</si>
  <si>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</si>
  <si>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</si>
  <si>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</si>
  <si>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</si>
  <si>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</si>
  <si>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</si>
  <si>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</si>
  <si>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</si>
  <si>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</si>
  <si>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</si>
  <si>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</si>
  <si>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</si>
  <si>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</si>
  <si>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</si>
  <si>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</si>
  <si>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</si>
  <si>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</si>
  <si>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</si>
  <si>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</si>
  <si>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</si>
  <si>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</si>
  <si>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</si>
  <si>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</si>
  <si>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</si>
  <si>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</si>
  <si>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</si>
  <si>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</si>
  <si>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</si>
  <si>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</si>
  <si>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</si>
  <si>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</si>
  <si>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</si>
  <si>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</si>
  <si>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</si>
  <si>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</si>
  <si>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</si>
  <si>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</si>
  <si>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</si>
  <si>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</si>
  <si>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</si>
  <si>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</si>
  <si>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</si>
  <si>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</si>
  <si>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</si>
  <si>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</si>
  <si>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</si>
  <si>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</si>
  <si>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</si>
  <si>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</si>
  <si>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</si>
  <si>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</si>
  <si>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</si>
  <si>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</si>
  <si>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</si>
  <si>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</si>
  <si>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</si>
  <si>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</si>
  <si>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</si>
  <si>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</si>
  <si>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</si>
  <si>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</si>
  <si>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</si>
  <si>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</si>
  <si>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</si>
  <si>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</si>
  <si>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</si>
  <si>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</si>
  <si>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</si>
  <si>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</si>
  <si>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</si>
  <si>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</si>
  <si>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</si>
  <si>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</si>
  <si>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</si>
  <si>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</si>
  <si>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</si>
  <si>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</si>
  <si>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</si>
  <si>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</si>
  <si>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</si>
  <si>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</si>
  <si>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</si>
  <si>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</si>
  <si>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</si>
  <si>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</si>
  <si>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</si>
  <si>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</si>
  <si>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</si>
  <si>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</si>
  <si>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</si>
  <si>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</si>
  <si>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</si>
  <si>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</si>
  <si>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</si>
  <si>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</si>
  <si>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</si>
  <si>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</si>
  <si>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</si>
  <si>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</si>
  <si>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</si>
  <si>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</si>
  <si>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</si>
  <si>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</si>
  <si>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</si>
  <si>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</si>
  <si>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</si>
  <si>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</si>
  <si>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</si>
  <si>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</si>
  <si>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</si>
  <si>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</si>
  <si>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</si>
  <si>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</si>
  <si>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</si>
  <si>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</si>
  <si>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</si>
  <si>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</si>
  <si>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</si>
  <si>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</si>
  <si>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</si>
  <si>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</si>
  <si>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</si>
  <si>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</si>
  <si>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</si>
  <si>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</si>
  <si>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</si>
  <si>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</si>
  <si>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</si>
  <si>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</si>
  <si>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</si>
  <si>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</si>
  <si>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</si>
  <si>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</si>
  <si>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</si>
  <si>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</si>
  <si>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</si>
  <si>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</si>
  <si>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</si>
  <si>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</si>
  <si>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</si>
  <si>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</si>
  <si>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</si>
  <si>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</si>
  <si>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</si>
  <si>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</si>
  <si>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</si>
  <si>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</si>
  <si>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</si>
  <si>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</si>
  <si>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</si>
  <si>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</si>
  <si>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</si>
  <si>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</si>
  <si>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</si>
  <si>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</si>
  <si>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</si>
  <si>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</si>
  <si>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</si>
  <si>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</si>
  <si>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</si>
  <si>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</si>
  <si>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</si>
  <si>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</si>
  <si>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</si>
  <si>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</si>
  <si>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</si>
  <si>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</si>
  <si>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</si>
  <si>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</si>
  <si>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</si>
  <si>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</si>
  <si>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</si>
  <si>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</si>
  <si>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</si>
  <si>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</si>
  <si>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</si>
  <si>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</si>
  <si>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</si>
  <si>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</si>
  <si>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</si>
  <si>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</si>
  <si>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</si>
  <si>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</si>
  <si>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</si>
  <si>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</si>
  <si>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</si>
  <si>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</si>
  <si>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</si>
  <si>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</si>
  <si>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</si>
  <si>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</si>
  <si>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</si>
  <si>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</si>
  <si>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</si>
  <si>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</si>
  <si>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</si>
  <si>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</si>
  <si>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</si>
  <si>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</si>
  <si>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</si>
  <si>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</si>
  <si>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</si>
  <si>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</si>
  <si>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</si>
  <si>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</si>
  <si>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</si>
  <si>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</si>
  <si>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</si>
  <si>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</si>
  <si>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</si>
  <si>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</si>
  <si>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</si>
  <si>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</si>
  <si>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</si>
  <si>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</si>
  <si>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</si>
  <si>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</si>
  <si>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</si>
  <si>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</si>
  <si>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</si>
  <si>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</si>
  <si>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</si>
  <si>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</si>
  <si>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</si>
  <si>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</si>
  <si>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</si>
  <si>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</si>
  <si>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</si>
  <si>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</si>
  <si>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</si>
  <si>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</si>
  <si>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</si>
  <si>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</si>
  <si>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</si>
  <si>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</si>
  <si>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</si>
  <si>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</si>
  <si>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</si>
  <si>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</si>
  <si>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</si>
  <si>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</si>
  <si>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</si>
  <si>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</si>
  <si>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</si>
  <si>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</si>
  <si>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</si>
  <si>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</si>
  <si>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</si>
  <si>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</si>
  <si>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</si>
  <si>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</si>
  <si>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</si>
  <si>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</si>
  <si>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</si>
  <si>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</si>
  <si>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</si>
  <si>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</si>
  <si>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</si>
  <si>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</si>
  <si>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</si>
  <si>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</si>
  <si>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</si>
  <si>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</si>
  <si>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</si>
  <si>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</si>
  <si>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</si>
  <si>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</si>
  <si>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</si>
  <si>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</si>
  <si>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</si>
  <si>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</si>
  <si>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</si>
  <si>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</si>
  <si>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</si>
  <si>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</si>
  <si>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</si>
  <si>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</si>
  <si>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</si>
  <si>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</si>
  <si>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</si>
  <si>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</si>
  <si>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</si>
  <si>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</si>
  <si>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</si>
  <si>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</si>
  <si>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</si>
  <si>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</si>
  <si>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</si>
  <si>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</si>
  <si>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</si>
  <si>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</si>
  <si>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</si>
  <si>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</si>
  <si>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</si>
  <si>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</si>
  <si>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</si>
  <si>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</si>
  <si>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</si>
  <si>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</si>
  <si>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</si>
  <si>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</si>
  <si>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</si>
  <si>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</si>
  <si>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</si>
  <si>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</si>
  <si>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</si>
  <si>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</si>
  <si>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</si>
  <si>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</si>
  <si>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</si>
  <si>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</si>
  <si>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</si>
  <si>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</si>
  <si>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</si>
  <si>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</si>
  <si>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</si>
  <si>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</si>
  <si>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</si>
  <si>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</si>
  <si>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</si>
  <si>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</si>
  <si>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</si>
  <si>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</si>
  <si>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</si>
  <si>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</si>
  <si>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</si>
  <si>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</si>
  <si>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</si>
  <si>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</si>
  <si>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</si>
  <si>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</si>
  <si>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</si>
  <si>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</si>
  <si>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</si>
  <si>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</si>
  <si>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</si>
  <si>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</si>
  <si>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</si>
  <si>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</si>
  <si>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</si>
  <si>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</si>
  <si>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</si>
  <si>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</si>
  <si>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</si>
  <si>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</si>
  <si>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</si>
  <si>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</si>
  <si>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</si>
  <si>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</si>
  <si>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</si>
  <si>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</si>
  <si>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</si>
  <si>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</si>
  <si>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</si>
  <si>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</si>
  <si>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</si>
  <si>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</si>
  <si>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</si>
  <si>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</si>
  <si>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</si>
  <si>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</si>
  <si>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</si>
  <si>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</si>
  <si>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</si>
  <si>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</si>
  <si>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</si>
  <si>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</si>
  <si>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</si>
  <si>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</si>
  <si>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</si>
  <si>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</si>
  <si>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</si>
  <si>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</si>
  <si>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</si>
  <si>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</si>
  <si>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</si>
  <si>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</si>
  <si>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</si>
  <si>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</si>
  <si>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</si>
  <si>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</si>
  <si>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</si>
  <si>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</si>
  <si>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</si>
  <si>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</si>
  <si>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</si>
  <si>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</si>
  <si>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</si>
  <si>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</si>
  <si>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</si>
  <si>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</si>
  <si>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</si>
  <si>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</si>
  <si>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</si>
  <si>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</si>
  <si>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</si>
  <si>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</si>
  <si>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</si>
  <si>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</si>
  <si>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</si>
  <si>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</si>
  <si>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</si>
  <si>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</si>
  <si>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</si>
  <si>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</si>
  <si>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</si>
  <si>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</si>
  <si>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</si>
  <si>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</si>
  <si>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</si>
  <si>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</si>
  <si>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</si>
  <si>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</si>
  <si>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</si>
  <si>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</si>
  <si>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</si>
  <si>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</si>
  <si>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</si>
  <si>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</si>
  <si>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</si>
  <si>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</si>
  <si>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</si>
  <si>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</si>
  <si>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</si>
  <si>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</si>
  <si>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</si>
  <si>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</si>
  <si>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</si>
  <si>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</si>
  <si>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</si>
  <si>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</si>
  <si>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</si>
  <si>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</si>
  <si>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</si>
  <si>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</si>
  <si>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</si>
  <si>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</si>
  <si>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</si>
  <si>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</si>
  <si>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</si>
  <si>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</si>
  <si>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</si>
  <si>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</si>
  <si>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</si>
  <si>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</si>
  <si>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</si>
  <si>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</si>
  <si>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</si>
  <si>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</si>
  <si>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</si>
  <si>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</si>
  <si>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</si>
  <si>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</si>
  <si>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</si>
  <si>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</si>
  <si>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</si>
  <si>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</si>
  <si>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</si>
  <si>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</si>
  <si>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</si>
  <si>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</si>
  <si>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</si>
  <si>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</si>
  <si>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</si>
  <si>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</si>
  <si>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</si>
  <si>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</si>
  <si>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</si>
  <si>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</si>
  <si>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</si>
  <si>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</si>
  <si>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</si>
  <si>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</si>
  <si>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</si>
  <si>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</si>
  <si>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</si>
  <si>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</si>
  <si>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</si>
  <si>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</si>
  <si>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</si>
  <si>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</si>
  <si>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</si>
  <si>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</si>
  <si>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</si>
  <si>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</si>
  <si>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</si>
  <si>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</si>
  <si>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</si>
  <si>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</si>
  <si>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</si>
  <si>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</si>
  <si>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</si>
  <si>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</si>
  <si>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</si>
  <si>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</si>
  <si>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</si>
  <si>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</si>
  <si>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</si>
  <si>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</si>
  <si>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</si>
  <si>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</si>
  <si>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</si>
  <si>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</si>
  <si>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</si>
  <si>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</si>
  <si>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</si>
  <si>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</si>
  <si>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</si>
  <si>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</si>
  <si>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</si>
  <si>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</si>
  <si>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</si>
  <si>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</si>
  <si>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</si>
  <si>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</si>
  <si>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</si>
  <si>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</si>
  <si>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</si>
  <si>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</si>
  <si>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</si>
  <si>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</si>
  <si>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</si>
  <si>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</si>
  <si>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</si>
  <si>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</si>
  <si>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</si>
  <si>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</si>
  <si>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</si>
  <si>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</si>
  <si>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</si>
  <si>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</si>
  <si>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</si>
  <si>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</si>
  <si>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</si>
  <si>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</si>
  <si>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</si>
  <si>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</si>
  <si>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</si>
  <si>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</si>
  <si>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</si>
  <si>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</si>
  <si>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</si>
  <si>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</si>
  <si>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</si>
  <si>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</si>
  <si>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</si>
  <si>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</si>
  <si>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</si>
  <si>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</si>
  <si>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</si>
  <si>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</si>
  <si>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</si>
  <si>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</si>
  <si>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</si>
  <si>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</si>
  <si>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</si>
  <si>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</si>
  <si>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</si>
  <si>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</si>
  <si>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</si>
  <si>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</si>
  <si>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</si>
  <si>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</si>
  <si>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</si>
  <si>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</si>
  <si>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</si>
  <si>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</si>
  <si>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</si>
  <si>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</si>
  <si>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</si>
  <si>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</si>
  <si>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</si>
  <si>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</si>
  <si>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</si>
  <si>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</si>
  <si>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</si>
  <si>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</si>
  <si>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</si>
  <si>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</si>
  <si>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</si>
  <si>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</si>
  <si>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</si>
  <si>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</si>
  <si>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</si>
  <si>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</si>
  <si>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</si>
  <si>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</si>
  <si>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</si>
  <si>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</si>
  <si>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</si>
  <si>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</si>
  <si>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</si>
  <si>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</si>
  <si>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</si>
  <si>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</si>
  <si>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</si>
  <si>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</si>
  <si>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</si>
  <si>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</si>
  <si>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</si>
  <si>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</si>
  <si>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</si>
  <si>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</si>
  <si>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</si>
  <si>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</si>
  <si>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</si>
  <si>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</si>
  <si>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</si>
  <si>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</si>
  <si>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</si>
  <si>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</si>
  <si>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</si>
  <si>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</si>
  <si>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</si>
  <si>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</si>
  <si>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</si>
  <si>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</si>
  <si>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</si>
  <si>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</si>
  <si>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</si>
  <si>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</si>
  <si>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</si>
  <si>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</si>
  <si>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</si>
  <si>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</si>
  <si>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</si>
  <si>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</si>
  <si>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</si>
  <si>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</si>
  <si>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</si>
  <si>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</si>
  <si>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</si>
  <si>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</si>
  <si>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</si>
  <si>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</si>
  <si>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</si>
  <si>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</si>
  <si>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</si>
  <si>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</si>
  <si>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</si>
  <si>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</si>
  <si>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</si>
  <si>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</si>
  <si>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</si>
  <si>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</si>
  <si>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</si>
  <si>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</si>
  <si>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</si>
  <si>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</si>
  <si>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</si>
  <si>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</si>
  <si>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</si>
  <si>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</si>
  <si>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</si>
  <si>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</si>
  <si>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</si>
  <si>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</si>
  <si>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</si>
  <si>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</si>
  <si>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</si>
  <si>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</si>
  <si>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</si>
  <si>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</si>
  <si>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</si>
  <si>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</si>
  <si>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</si>
  <si>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</si>
  <si>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</si>
  <si>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</si>
  <si>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</si>
  <si>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</si>
  <si>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</si>
  <si>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</si>
  <si>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</si>
  <si>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</si>
  <si>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</si>
  <si>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</si>
  <si>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</si>
  <si>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</si>
  <si>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</si>
  <si>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</si>
  <si>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</si>
  <si>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</si>
  <si>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</si>
  <si>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</si>
  <si>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</si>
  <si>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</si>
  <si>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</si>
  <si>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</si>
  <si>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</si>
  <si>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</si>
  <si>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</si>
  <si>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</si>
  <si>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</si>
  <si>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</si>
  <si>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</si>
  <si>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</si>
  <si>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</si>
  <si>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</si>
  <si>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</si>
  <si>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</si>
  <si>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</si>
  <si>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</si>
  <si>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</si>
  <si>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</si>
  <si>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</si>
  <si>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</si>
  <si>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</si>
  <si>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</si>
  <si>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</si>
  <si>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</si>
  <si>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</si>
  <si>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</si>
  <si>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</si>
  <si>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</si>
  <si>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</si>
  <si>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</si>
  <si>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</si>
  <si>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</si>
  <si>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</si>
  <si>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</si>
  <si>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</si>
  <si>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</si>
  <si>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</si>
  <si>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</si>
  <si>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</si>
  <si>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</si>
  <si>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</si>
  <si>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</si>
  <si>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</si>
  <si>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</si>
  <si>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</si>
  <si>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</si>
  <si>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</si>
  <si>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</si>
  <si>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</si>
  <si>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</si>
  <si>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</si>
  <si>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</si>
  <si>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</si>
  <si>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</si>
  <si>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</si>
  <si>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</si>
  <si>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</si>
  <si>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</si>
  <si>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</si>
  <si>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</si>
  <si>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</si>
  <si>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</si>
  <si>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</si>
  <si>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</si>
  <si>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</si>
  <si>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</si>
  <si>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</si>
  <si>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</si>
  <si>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</si>
  <si>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</si>
  <si>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</si>
  <si>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</si>
  <si>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</si>
  <si>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</si>
  <si>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</si>
  <si>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</si>
  <si>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</si>
  <si>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</si>
  <si>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</si>
  <si>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</si>
  <si>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</si>
  <si>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</si>
  <si>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</si>
  <si>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</si>
  <si>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</si>
  <si>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</si>
  <si>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</si>
  <si>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</si>
  <si>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</si>
  <si>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</si>
  <si>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</si>
  <si>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</si>
  <si>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</si>
  <si>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</si>
  <si>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</si>
  <si>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</si>
  <si>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</si>
  <si>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</si>
  <si>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</si>
  <si>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</si>
  <si>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</si>
  <si>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</si>
  <si>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</si>
  <si>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</si>
  <si>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</si>
  <si>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</si>
  <si>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</si>
  <si>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</si>
  <si>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</si>
  <si>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</si>
  <si>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</si>
  <si>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</si>
  <si>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</si>
  <si>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</si>
  <si>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</si>
  <si>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</si>
  <si>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</si>
  <si>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</si>
  <si>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</si>
  <si>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</si>
  <si>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</si>
  <si>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</si>
  <si>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</si>
  <si>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</si>
  <si>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</si>
  <si>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</si>
  <si>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</si>
  <si>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</si>
  <si>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</si>
  <si>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</si>
  <si>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</si>
  <si>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</si>
  <si>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</si>
  <si>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</si>
  <si>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</si>
  <si>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</si>
  <si>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</si>
  <si>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</si>
  <si>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</si>
  <si>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</si>
  <si>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</si>
  <si>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</si>
  <si>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</si>
  <si>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</si>
  <si>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</si>
  <si>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</si>
  <si>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</si>
  <si>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</si>
  <si>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</si>
  <si>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</si>
  <si>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</si>
  <si>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</si>
  <si>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</si>
  <si>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</si>
  <si>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</si>
  <si>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</si>
  <si>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</si>
  <si>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</si>
  <si>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</si>
  <si>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</si>
  <si>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</si>
  <si>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</si>
  <si>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</si>
  <si>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</si>
  <si>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</si>
  <si>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</si>
  <si>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</si>
  <si>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</si>
  <si>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</si>
  <si>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</si>
  <si>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</si>
  <si>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</si>
  <si>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</si>
  <si>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</si>
  <si>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</si>
  <si>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</si>
  <si>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</si>
  <si>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</si>
  <si>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</si>
  <si>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</si>
  <si>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</si>
  <si>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</si>
  <si>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</si>
  <si>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</si>
  <si>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</si>
  <si>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</si>
  <si>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</si>
  <si>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</si>
  <si>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</si>
  <si>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</si>
  <si>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</si>
  <si>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</si>
  <si>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</si>
  <si>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</si>
  <si>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</si>
  <si>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</si>
  <si>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</si>
  <si>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</si>
  <si>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</si>
  <si>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</si>
  <si>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</si>
  <si>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</si>
  <si>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</si>
  <si>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</si>
  <si>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</si>
  <si>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</si>
  <si>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</si>
  <si>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</si>
  <si>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</si>
  <si>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</si>
  <si>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</si>
  <si>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</si>
  <si>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</si>
  <si>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</si>
  <si>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</si>
  <si>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</si>
  <si>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</si>
  <si>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</si>
  <si>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</si>
  <si>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</si>
  <si>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</si>
  <si>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</si>
  <si>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</si>
  <si>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</si>
  <si>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</si>
  <si>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</si>
  <si>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</si>
  <si>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</si>
  <si>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</si>
  <si>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</si>
  <si>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</si>
  <si>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</si>
  <si>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</si>
  <si>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</si>
  <si>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</si>
  <si>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</si>
  <si>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</si>
  <si>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</si>
  <si>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</si>
  <si>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</si>
  <si>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</si>
  <si>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</si>
  <si>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</si>
  <si>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</si>
  <si>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</si>
  <si>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</si>
  <si>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</si>
  <si>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</si>
  <si>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</si>
  <si>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</si>
  <si>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</si>
  <si>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</si>
  <si>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</si>
  <si>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</si>
  <si>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</si>
  <si>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</si>
  <si>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</si>
  <si>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</si>
  <si>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</si>
  <si>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</si>
  <si>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</si>
  <si>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</si>
  <si>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</si>
  <si>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</si>
  <si>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</si>
  <si>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</si>
  <si>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</si>
  <si>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</si>
  <si>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</si>
  <si>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</si>
  <si>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</si>
  <si>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</si>
  <si>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</si>
  <si>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</si>
  <si>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</si>
  <si>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</si>
  <si>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</si>
  <si>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</si>
  <si>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</si>
  <si>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</si>
  <si>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</si>
  <si>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</si>
  <si>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</si>
  <si>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</si>
  <si>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</si>
  <si>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</si>
  <si>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</si>
  <si>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</si>
  <si>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</si>
  <si>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</si>
  <si>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</si>
  <si>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</si>
  <si>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</si>
  <si>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</si>
  <si>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</si>
  <si>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</si>
  <si>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</si>
  <si>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</si>
  <si>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</si>
  <si>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</si>
  <si>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</si>
  <si>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</si>
  <si>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</si>
  <si>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</si>
  <si>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</si>
  <si>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</si>
  <si>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</si>
  <si>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</si>
  <si>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</si>
  <si>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</si>
  <si>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</si>
  <si>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</si>
  <si>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</si>
  <si>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</si>
  <si>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</si>
  <si>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</si>
  <si>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</si>
  <si>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</si>
  <si>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</si>
  <si>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</si>
  <si>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</si>
  <si>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</si>
  <si>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</si>
  <si>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</si>
  <si>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</si>
  <si>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</si>
  <si>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</si>
  <si>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</si>
  <si>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</si>
  <si>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</si>
  <si>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</si>
  <si>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</si>
  <si>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</si>
  <si>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</si>
  <si>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</si>
  <si>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</si>
  <si>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</si>
  <si>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</si>
  <si>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</si>
  <si>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</si>
  <si>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</si>
  <si>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</si>
  <si>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</si>
  <si>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</si>
  <si>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</si>
  <si>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</si>
  <si>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</si>
  <si>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</si>
  <si>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</si>
  <si>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</si>
  <si>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</si>
  <si>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</si>
  <si>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</si>
  <si>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</si>
  <si>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</si>
  <si>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</si>
  <si>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</si>
  <si>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</si>
  <si>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</si>
  <si>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</si>
  <si>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</si>
  <si>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</si>
  <si>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</si>
  <si>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</si>
  <si>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</si>
  <si>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</si>
  <si>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</si>
  <si>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</si>
  <si>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</si>
  <si>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</si>
  <si>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</si>
  <si>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</si>
  <si>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</si>
  <si>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</si>
  <si>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</si>
  <si>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</si>
  <si>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</si>
  <si>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</si>
  <si>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</si>
  <si>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</si>
  <si>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</si>
  <si>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</si>
  <si>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</si>
  <si>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</si>
  <si>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</si>
  <si>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</si>
  <si>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</si>
  <si>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</si>
  <si>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</si>
  <si>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</si>
  <si>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</si>
  <si>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</si>
  <si>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</si>
  <si>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</si>
  <si>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</si>
  <si>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</si>
  <si>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</si>
  <si>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</si>
  <si>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</si>
  <si>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</si>
  <si>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</si>
  <si>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</si>
  <si>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</si>
  <si>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</si>
  <si>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</si>
  <si>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</si>
  <si>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</si>
  <si>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</si>
  <si>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</si>
  <si>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</si>
  <si>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</si>
  <si>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</si>
  <si>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</si>
  <si>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</si>
  <si>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</si>
  <si>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</si>
  <si>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</si>
  <si>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</si>
  <si>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</si>
  <si>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</si>
  <si>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</si>
  <si>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</si>
  <si>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</si>
  <si>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</si>
  <si>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</si>
  <si>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</si>
  <si>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</si>
  <si>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</si>
  <si>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</si>
  <si>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</si>
  <si>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</si>
  <si>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</si>
  <si>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</si>
  <si>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</si>
  <si>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</si>
  <si>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</si>
  <si>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</si>
  <si>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</si>
  <si>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</si>
  <si>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</si>
  <si>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</si>
  <si>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</si>
  <si>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</si>
  <si>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</si>
  <si>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</si>
  <si>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</si>
  <si>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</si>
  <si>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</si>
  <si>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</si>
  <si>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</si>
  <si>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</si>
  <si>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</si>
  <si>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</si>
  <si>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</si>
  <si>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</si>
  <si>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</si>
  <si>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</si>
  <si>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</si>
  <si>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</si>
  <si>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</si>
  <si>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</si>
  <si>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</si>
  <si>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</si>
  <si>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</si>
  <si>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</si>
  <si>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</si>
  <si>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</si>
  <si>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</si>
  <si>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</si>
  <si>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</si>
  <si>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</si>
  <si>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</si>
  <si>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</si>
  <si>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</si>
  <si>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</si>
  <si>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</si>
  <si>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</si>
  <si>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</si>
  <si>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</si>
  <si>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</si>
  <si>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</si>
  <si>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</si>
  <si>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</si>
  <si>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</si>
  <si>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</si>
  <si>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</si>
  <si>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</si>
  <si>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</si>
  <si>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</si>
  <si>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</si>
  <si>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</si>
  <si>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</si>
  <si>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</si>
  <si>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</si>
  <si>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</si>
  <si>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</si>
  <si>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</si>
  <si>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</si>
  <si>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</si>
  <si>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</si>
  <si>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</si>
  <si>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</si>
  <si>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</si>
  <si>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</si>
  <si>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</si>
  <si>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</si>
  <si>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</si>
  <si>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</si>
  <si>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</si>
  <si>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</si>
  <si>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</si>
  <si>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</si>
  <si>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</si>
  <si>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</si>
  <si>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</si>
  <si>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</si>
  <si>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</si>
  <si>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</si>
  <si>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</si>
  <si>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</si>
  <si>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</si>
  <si>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</si>
  <si>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</si>
  <si>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</si>
  <si>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</si>
  <si>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</si>
  <si>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</si>
  <si>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</si>
  <si>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</si>
  <si>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</si>
  <si>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</si>
  <si>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</si>
  <si>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</si>
  <si>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</si>
  <si>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</si>
  <si>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</si>
  <si>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</si>
  <si>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</si>
  <si>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</si>
  <si>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</si>
  <si>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</si>
  <si>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</si>
  <si>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</si>
  <si>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</si>
  <si>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</si>
  <si>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</si>
  <si>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</si>
  <si>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</si>
  <si>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</si>
  <si>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</si>
  <si>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</si>
  <si>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</si>
  <si>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</si>
  <si>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</si>
  <si>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</si>
  <si>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</si>
  <si>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</si>
  <si>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</si>
  <si>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</si>
  <si>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</si>
  <si>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</si>
  <si>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</si>
  <si>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</si>
  <si>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</si>
  <si>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</si>
  <si>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</si>
  <si>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</si>
  <si>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</si>
  <si>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</si>
  <si>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</si>
  <si>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</si>
  <si>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</si>
  <si>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</si>
  <si>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</si>
  <si>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</si>
  <si>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</si>
  <si>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</si>
  <si>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</si>
  <si>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</si>
  <si>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</si>
  <si>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</si>
  <si>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</si>
  <si>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</si>
  <si>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</si>
  <si>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</si>
  <si>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</si>
  <si>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</si>
  <si>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</si>
  <si>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</si>
  <si>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</si>
  <si>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</si>
  <si>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</si>
  <si>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</si>
  <si>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</si>
  <si>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</si>
  <si>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</si>
  <si>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</si>
  <si>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</si>
  <si>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</si>
  <si>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</si>
  <si>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</si>
  <si>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</si>
  <si>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</si>
  <si>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</si>
  <si>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</si>
  <si>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</si>
  <si>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</si>
  <si>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</si>
  <si>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</si>
  <si>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</si>
  <si>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</si>
  <si>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</si>
  <si>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</si>
  <si>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</si>
  <si>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</si>
  <si>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</si>
  <si>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</si>
  <si>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</si>
  <si>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</si>
  <si>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</si>
  <si>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</si>
  <si>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</si>
  <si>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</si>
  <si>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</si>
  <si>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</si>
  <si>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</si>
  <si>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</si>
  <si>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</si>
  <si>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</si>
  <si>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</si>
  <si>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</si>
  <si>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</si>
  <si>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</si>
  <si>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</si>
  <si>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</si>
  <si>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</si>
  <si>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</si>
  <si>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</si>
  <si>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</si>
  <si>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</si>
  <si>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</si>
  <si>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</si>
  <si>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</si>
  <si>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</si>
  <si>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</si>
  <si>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</si>
  <si>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</si>
  <si>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</si>
  <si>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</si>
  <si>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</si>
  <si>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</si>
  <si>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</si>
  <si>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</si>
  <si>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</si>
  <si>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</si>
  <si>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</si>
  <si>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</si>
  <si>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</si>
  <si>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</si>
  <si>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</si>
  <si>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</si>
  <si>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</si>
  <si>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</si>
  <si>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</si>
  <si>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</si>
  <si>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</si>
  <si>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</si>
  <si>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</si>
  <si>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</si>
  <si>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</si>
  <si>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</si>
  <si>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</si>
  <si>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</si>
  <si>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</si>
  <si>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</si>
  <si>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</si>
  <si>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</si>
  <si>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</si>
  <si>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</si>
  <si>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</si>
  <si>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</si>
  <si>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</si>
  <si>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</si>
  <si>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</si>
  <si>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</si>
  <si>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</si>
  <si>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</si>
  <si>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</si>
  <si>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</si>
  <si>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</si>
  <si>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</si>
  <si>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</si>
  <si>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</si>
  <si>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</si>
  <si>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</si>
  <si>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</si>
  <si>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</si>
  <si>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</si>
  <si>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</si>
  <si>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</si>
  <si>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</si>
  <si>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</si>
  <si>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</si>
  <si>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</si>
  <si>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</si>
  <si>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</si>
  <si>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</si>
  <si>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</si>
  <si>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</si>
  <si>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</si>
  <si>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</si>
  <si>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</si>
  <si>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</si>
  <si>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</si>
  <si>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</si>
  <si>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</si>
  <si>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</si>
  <si>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</si>
  <si>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</si>
  <si>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</si>
  <si>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</si>
  <si>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</si>
  <si>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</si>
  <si>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</si>
  <si>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</si>
  <si>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</si>
  <si>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</si>
  <si>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</si>
  <si>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</si>
  <si>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</si>
  <si>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</si>
  <si>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</si>
  <si>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</si>
  <si>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</si>
  <si>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</si>
  <si>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</si>
  <si>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</si>
  <si>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</si>
  <si>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</si>
  <si>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</si>
  <si>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</si>
  <si>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</si>
  <si>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</si>
  <si>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</si>
  <si>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</si>
  <si>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</si>
  <si>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</si>
  <si>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</si>
  <si>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</si>
  <si>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</si>
  <si>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</si>
  <si>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</si>
  <si>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</si>
  <si>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</si>
  <si>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</si>
  <si>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</si>
  <si>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</si>
  <si>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</si>
  <si>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</si>
  <si>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</si>
  <si>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</si>
  <si>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</si>
  <si>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</si>
  <si>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</si>
  <si>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</si>
  <si>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</si>
  <si>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</si>
  <si>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</si>
  <si>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</si>
  <si>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Succsssful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</si>
  <si>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</si>
  <si>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</si>
  <si>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</si>
  <si>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</si>
  <si>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</si>
  <si>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</si>
  <si>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</si>
  <si>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</si>
  <si>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</si>
  <si>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</si>
  <si>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</si>
  <si>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</si>
  <si>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</si>
  <si>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</si>
  <si>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</si>
  <si>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 for successful campaigns</t>
  </si>
  <si>
    <t>Median Number of Backers for successful campaigns</t>
  </si>
  <si>
    <t>Minimum Number of Backers for successful campaigns</t>
  </si>
  <si>
    <t>Maximum Number of Backers for successful campaigns</t>
  </si>
  <si>
    <t>Variance of  Number of Backers for successful campaigns</t>
  </si>
  <si>
    <t>SD of  Number of Backers for successful campaigns</t>
  </si>
  <si>
    <t>Mean Number of Backers for Failed campaigns</t>
  </si>
  <si>
    <t>Median Number of Backers for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</si>
</sst>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0" fontId="0" fillId="0" borderId="0" xfId="0" applyFont="1"/>
    <xf numFmtId="164" fontId="0" fillId="0" borderId="0" xfId="0" applyNumberFormat="1" applyFont="1"/>
    <xf numFmtId="9" fontId="0" fillId="0" borderId="0" xfId="1" applyFont="1"/>
    <xf numFmtId="0" fontId="4" fillId="0" borderId="0" xfId="0" applyFont="1"/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[Parashar-StarterBook.xlsx]Campaigns-Catageory-Yr!PivotTable5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'Campaigns-Catageory-Yr'!$B$4:$B$5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0-2843-B08D-2D9FEE034F80}"/>
            </c:ext>
          </c:extLst>
        </c:ser>
        <c:ser>
          <c:idx val="1"/>
          <c:order val="1"/>
          <c:tx>
            <c:strRef>
              <c:f>'Campaigns-Catageory-Yr'!$C$4:$C$5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0-2843-B08D-2D9FEE034F80}"/>
            </c:ext>
          </c:extLst>
        </c:ser>
        <c:ser>
          <c:idx val="2"/>
          <c:order val="2"/>
          <c:tx>
            <c:strRef>
              <c:f>'Campaigns-Catageory-Yr'!$D$4:$D$5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0-2843-B08D-2D9FEE034F80}"/>
            </c:ext>
          </c:extLst>
        </c:ser>
        <c:ser>
          <c:idx val="3"/>
          <c:order val="3"/>
          <c:tx>
            <c:strRef>
              <c:f>'Campaigns-Catageory-Yr'!$E$4:$E$5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0-2843-B08D-2D9FEE03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71231"/>
        <c:axId val="316572863"/>
      </c:lineChart>
      <c:catAx>
        <c:axId val="3165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2863"/>
        <c:crosses val="autoZero"/>
        <c:auto val="1"/>
        <c:lblAlgn val="ctr"/>
        <c:lblOffset val="100"/>
        <c:noMultiLvlLbl val="0"/>
      </c:catAx>
      <c:valAx>
        <c:axId val="3165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62642827541293E-2"/>
          <c:y val="3.90625E-2"/>
          <c:w val="0.8547219875027583"/>
          <c:h val="0.866413016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'Campaigns-stateCount-Category'!$B$3:$B$4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914C-B22E-831C936A4DB6}"/>
            </c:ext>
          </c:extLst>
        </c:ser>
        <c:ser>
          <c:idx val="1"/>
          <c:order val="1"/>
          <c:tx>
            <c:strRef>
              <c:f>'Campaigns-stateCount-Category'!$C$3:$C$4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5E-A541-9F74-C350B9BC46C6}"/>
            </c:ext>
          </c:extLst>
        </c:ser>
        <c:ser>
          <c:idx val="2"/>
          <c:order val="2"/>
          <c:tx>
            <c:strRef>
              <c:f>'Campaigns-stateCount-Category'!$D$3:$D$4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5E-A541-9F74-C350B9BC46C6}"/>
            </c:ext>
          </c:extLst>
        </c:ser>
        <c:ser>
          <c:idx val="3"/>
          <c:order val="3"/>
          <c:tx>
            <c:strRef>
              <c:f>'Campaigns-stateCount-Category'!$E$3:$E$4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5E-A541-9F74-C350B9BC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733583"/>
        <c:axId val="462924623"/>
      </c:barChart>
      <c:catAx>
        <c:axId val="462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24623"/>
        <c:crosses val="autoZero"/>
        <c:auto val="1"/>
        <c:lblAlgn val="ctr"/>
        <c:lblOffset val="100"/>
        <c:noMultiLvlLbl val="0"/>
      </c:catAx>
      <c:valAx>
        <c:axId val="462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'Campaigns-StateCount-SubCat'!$B$4:$B$5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634C-8100-315AB62E261B}"/>
            </c:ext>
          </c:extLst>
        </c:ser>
        <c:ser>
          <c:idx val="1"/>
          <c:order val="1"/>
          <c:tx>
            <c:strRef>
              <c:f>'Campaigns-StateCount-SubCat'!$C$4:$C$5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E-634C-8100-315AB62E261B}"/>
            </c:ext>
          </c:extLst>
        </c:ser>
        <c:ser>
          <c:idx val="2"/>
          <c:order val="2"/>
          <c:tx>
            <c:strRef>
              <c:f>'Campaigns-StateCount-SubCat'!$D$4:$D$5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E-634C-8100-315AB62E261B}"/>
            </c:ext>
          </c:extLst>
        </c:ser>
        <c:ser>
          <c:idx val="3"/>
          <c:order val="3"/>
          <c:tx>
            <c:strRef>
              <c:f>'Campaigns-StateCount-SubCat'!$E$4:$E$5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E-634C-8100-315AB62E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674063"/>
        <c:axId val="226763423"/>
      </c:barChart>
      <c:catAx>
        <c:axId val="2266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63423"/>
        <c:crosses val="autoZero"/>
        <c:auto val="1"/>
        <c:lblAlgn val="ctr"/>
        <c:lblOffset val="100"/>
        <c:noMultiLvlLbl val="0"/>
      </c:catAx>
      <c:valAx>
        <c:axId val="226763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	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'!$F$2</c:f>
              <c:strCache>
                <c:ptCount val="1"/>
                <c:pt idx="0">
                  <c:v>Percentage Succsssful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0-204C-824C-C70834B26F93}"/>
            </c:ext>
          </c:extLst>
        </c:ser>
        <c:ser>
          <c:idx val="1"/>
          <c:order val="1"/>
          <c:tx>
            <c:strRef>
              <c:f>'Bonus 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0-204C-824C-C70834B26F93}"/>
            </c:ext>
          </c:extLst>
        </c:ser>
        <c:ser>
          <c:idx val="2"/>
          <c:order val="2"/>
          <c:tx>
            <c:strRef>
              <c:f>'Bonus 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0-204C-824C-C70834B2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802223"/>
        <c:axId val="231457983"/>
      </c:lineChart>
      <c:catAx>
        <c:axId val="23080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57983"/>
        <c:crosses val="autoZero"/>
        <c:auto val="1"/>
        <c:lblAlgn val="ctr"/>
        <c:lblOffset val="100"/>
        <c:noMultiLvlLbl val="0"/>
      </c:catAx>
      <c:valAx>
        <c:axId val="23145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0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25400</xdr:rowOff>
    </xdr:from>
    <xdr:to>
      <xdr:col>21</xdr:col>
      <xdr:colOff>698500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303CC-B747-C64D-83B0-68978E02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76200</xdr:rowOff>
    </xdr:from>
    <xdr:to>
      <xdr:col>23</xdr:col>
      <xdr:colOff>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7680F-B9F4-D549-913B-D53722C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177800</xdr:rowOff>
    </xdr:from>
    <xdr:to>
      <xdr:col>19</xdr:col>
      <xdr:colOff>800100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B2E79-AF69-4F45-BE59-D1E07AE2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254001</xdr:colOff>
      <xdr:row>14</xdr:row>
      <xdr:rowOff>152400</xdr:rowOff>
    </xdr:from>
    <xdr:to>
      <xdr:col>8</xdr:col>
      <xdr:colOff>606777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CCE262-4A09-2C4C-AEC1-AEEE69C74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584590046295" createdVersion="6" refreshedVersion="6" minRefreshableVersion="3" recordCount="4114" xr:uid="{4CCFF875-8240-B24C-92CE-36DD5CB85B76}">
  <cacheSource type="worksheet">
    <worksheetSource ref="A1:R4115" sheet="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/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943505092589" createdVersion="6" refreshedVersion="6" minRefreshableVersion="3" recordCount="4114" xr:uid="{E531B52D-3F09-AA4D-B6AB-B158EC2A272C}">
  <cacheSource type="worksheet">
    <worksheetSource ref="A1:T4115" sheet="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 count="1">
        <n v="11223.563845405923"/>
      </sharedItems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n v="61.66793321651606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563845405923"/>
    <n v="142.0704284228597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3.563845405923"/>
    <n v="320.6732527258835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3.563845405923"/>
    <n v="74.823758969372818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3.563845405923"/>
    <n v="39.51959100495043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23.563845405923"/>
    <n v="238.7992307533175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23.563845405923"/>
    <n v="193.509721472515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23.563845405923"/>
    <n v="196.9046288667705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23.563845405923"/>
    <n v="935.2969871171602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23.563845405923"/>
    <n v="561.1781922702961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3.563845405923"/>
    <n v="590.7138866003117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3.563845405923"/>
    <n v="149.64751793874564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3.563845405923"/>
    <n v="13.5714194019418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23.563845405923"/>
    <n v="220.06987932168477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23.563845405923"/>
    <n v="273.7454596440468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23.563845405923"/>
    <n v="114.52616168781553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3.563845405923"/>
    <n v="160.3366263629417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3.563845405923"/>
    <n v="311.7656623723867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563845405923"/>
    <n v="32.81743814446176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23.563845405923"/>
    <n v="510.1619929729964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3.563845405923"/>
    <n v="448.9425538162369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3.563845405923"/>
    <n v="111.1243945089695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3.563845405923"/>
    <n v="1402.945480675740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563845405923"/>
    <n v="487.9810367567792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3.563845405923"/>
    <n v="19.55324711743192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23.563845405923"/>
    <n v="801.6831318147087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3.563845405923"/>
    <n v="590.7138866003117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563845405923"/>
    <n v="74.823758969372818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3.563845405923"/>
    <n v="158.0783640198017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3.563845405923"/>
    <n v="95.9278961145805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3.563845405923"/>
    <n v="211.7653555736966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3.563845405923"/>
    <n v="11223.56384540592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3.563845405923"/>
    <n v="126.107458937145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3.563845405923"/>
    <n v="175.3681850844675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3.563845405923"/>
    <n v="165.05240949126357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3.563845405923"/>
    <n v="400.8415659073543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3.563845405923"/>
    <n v="255.0809964864982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3.563845405923"/>
    <n v="44.3619124324344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3.563845405923"/>
    <n v="170.05399765766549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3.563845405923"/>
    <n v="51.72149237514250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23.563845405923"/>
    <n v="701.4727403378701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3.563845405923"/>
    <n v="590.7138866003117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563845405923"/>
    <n v="66.41162038701729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3.563845405923"/>
    <n v="42.67514770116320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23.563845405923"/>
    <n v="748.23758969372818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23.563845405923"/>
    <n v="183.9928499246872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3.563845405923"/>
    <n v="249.4125298979093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3.563845405923"/>
    <n v="160.3366263629417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3.563845405923"/>
    <n v="295.3569433001558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3.563845405923"/>
    <n v="129.00648098167727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3.563845405923"/>
    <n v="510.1619929729964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3.563845405923"/>
    <n v="94.3156625664363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3.563845405923"/>
    <n v="215.8377662578062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3.563845405923"/>
    <n v="95.9278961145805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3.563845405923"/>
    <n v="215.8377662578062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3.563845405923"/>
    <n v="130.5065563419293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3.563845405923"/>
    <n v="64.50324049083863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3.563845405923"/>
    <n v="162.6603455855930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3.563845405923"/>
    <n v="149.6475179387456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3.563845405923"/>
    <n v="340.107995315330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3.563845405923"/>
    <n v="103.9218874574622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3.563845405923"/>
    <n v="487.9810367567792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3.563845405923"/>
    <n v="233.8242467792900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23.563845405923"/>
    <n v="175.3681850844675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23.563845405923"/>
    <n v="467.6484935585801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23.563845405923"/>
    <n v="196.904628866770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23.563845405923"/>
    <n v="431.6755325156124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23.563845405923"/>
    <n v="561.1781922702961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23.563845405923"/>
    <n v="311.7656623723867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23.563845405923"/>
    <n v="63.0537294685725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23.563845405923"/>
    <n v="660.2096379650543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23.563845405923"/>
    <n v="350.7363701689350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23.563845405923"/>
    <n v="273.745459644046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23.563845405923"/>
    <n v="623.5313247447734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23.563845405923"/>
    <n v="387.0194429450318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23.563845405923"/>
    <n v="238.7992307533175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23.563845405923"/>
    <n v="748.237589693728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23.563845405923"/>
    <n v="431.6755325156124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23.563845405923"/>
    <n v="320.6732527258835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23.563845405923"/>
    <n v="273.7454596440468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23.563845405923"/>
    <n v="238.7992307533175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23.563845405923"/>
    <n v="400.8415659073543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23.563845405923"/>
    <n v="112.2356384540592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23.563845405923"/>
    <n v="863.351065031224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23.563845405923"/>
    <n v="1603.366263629417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23.563845405923"/>
    <n v="534.4554212098058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23.563845405923"/>
    <n v="660.209637965054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23.563845405923"/>
    <n v="448.9425538162369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23.563845405923"/>
    <n v="187.0593974234320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23.563845405923"/>
    <n v="200.4207829536771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23.563845405923"/>
    <n v="701.47274033787016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23.563845405923"/>
    <n v="243.9905183783896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23.563845405923"/>
    <n v="261.0131126838586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23.563845405923"/>
    <n v="748.2375896937281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23.563845405923"/>
    <n v="935.2969871171602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23.563845405923"/>
    <n v="534.4554212098058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23.563845405923"/>
    <n v="330.104818982527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23.563845405923"/>
    <n v="1402.945480675740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23.563845405923"/>
    <n v="187.0593974234320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23.563845405923"/>
    <n v="287.7836883437416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23.563845405923"/>
    <n v="431.6755325156124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23.563845405923"/>
    <n v="320.6732527258835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23.563845405923"/>
    <n v="172.6702130062449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23.563845405923"/>
    <n v="229.0523233756310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23.563845405923"/>
    <n v="1122.356384540592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23.563845405923"/>
    <n v="187.0593974234320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23.563845405923"/>
    <n v="415.687549829848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23.563845405923"/>
    <n v="162.6603455855930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23.563845405923"/>
    <n v="238.7992307533175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23.563845405923"/>
    <n v="238.7992307533175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23.563845405923"/>
    <n v="431.6755325156124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23.563845405923"/>
    <n v="211.7653555736966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23.563845405923"/>
    <n v="138.562516609949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23.563845405923"/>
    <n v="143.8918441718708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23.563845405923"/>
    <n v="320.6732527258835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23.563845405923"/>
    <n v="510.1619929729964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23.563845405923"/>
    <n v="196.90462886677057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23.563845405923"/>
    <n v="415.6875498298489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23.563845405923"/>
    <n v="287.7836883437416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23.563845405923"/>
    <n v="303.3395633893492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23.563845405923"/>
    <n v="11223.56384540592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23.563845405923"/>
    <n v="11223.563845405923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23.563845405923"/>
    <n v="1870.593974234320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23.563845405923"/>
    <n v="1870.593974234320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23.563845405923"/>
    <n v="863.3510650312248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23.563845405923"/>
    <n v="2805.890961351480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23.563845405923"/>
    <n v="1870.593974234320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23.563845405923"/>
    <n v="138.5625166099496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23.563845405923"/>
    <n v="2244.712769081184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23.563845405923"/>
    <n v="193.5097214725159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23.563845405923"/>
    <n v="11223.56384540592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23.563845405923"/>
    <n v="400.8415659073543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23.563845405923"/>
    <n v="11223.56384540592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23.563845405923"/>
    <n v="303.339563389349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23.563845405923"/>
    <n v="1247.062649489546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23.563845405923"/>
    <n v="3741.18794846864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23.563845405923"/>
    <n v="5611.781922702961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23.563845405923"/>
    <n v="1870.593974234320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23.563845405923"/>
    <n v="167.5158782896406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23.563845405923"/>
    <n v="2244.712769081184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23.563845405923"/>
    <n v="5611.781922702961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23.563845405923"/>
    <n v="1122.356384540592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23.563845405923"/>
    <n v="3741.187948468641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23.563845405923"/>
    <n v="2805.8909613514807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23.563845405923"/>
    <n v="748.23758969372818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23.563845405923"/>
    <n v="5611.781922702961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23.563845405923"/>
    <n v="11223.56384540592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23.563845405923"/>
    <n v="11223.56384540592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23.563845405923"/>
    <n v="1122.356384540592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23.563845405923"/>
    <n v="1603.366263629417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23.563845405923"/>
    <n v="11223.56384540592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23.563845405923"/>
    <n v="5611.781922702961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23.563845405923"/>
    <n v="3741.187948468641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23.563845405923"/>
    <n v="1122.35638454059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23.563845405923"/>
    <n v="1122.356384540592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23.563845405923"/>
    <n v="11223.56384540592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23.563845405923"/>
    <n v="431.6755325156124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23.563845405923"/>
    <n v="1603.366263629417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23.563845405923"/>
    <n v="5611.781922702961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23.563845405923"/>
    <n v="863.3510650312248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23.563845405923"/>
    <n v="2805.8909613514807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23.563845405923"/>
    <n v="935.2969871171602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23.563845405923"/>
    <n v="5611.781922702961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23.563845405923"/>
    <n v="1122.356384540592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23.563845405923"/>
    <n v="2244.712769081184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23.563845405923"/>
    <n v="2244.712769081184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23.563845405923"/>
    <n v="11223.56384540592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23.563845405923"/>
    <n v="3741.18794846864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23.563845405923"/>
    <n v="3741.18794846864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23.563845405923"/>
    <n v="3741.18794846864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23.563845405923"/>
    <n v="590.7138866003117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23.563845405923"/>
    <n v="1402.945480675740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23.563845405923"/>
    <n v="1870.593974234320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23.563845405923"/>
    <n v="623.5313247447734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23.563845405923"/>
    <n v="1603.366263629417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23.563845405923"/>
    <n v="1402.945480675740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23.563845405923"/>
    <n v="8.68025046048408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23.563845405923"/>
    <n v="660.209637965054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23.563845405923"/>
    <n v="863.351065031224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23.563845405923"/>
    <n v="340.1079953153309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23.563845405923"/>
    <n v="935.2969871171602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23.563845405923"/>
    <n v="11223.56384540592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23.563845405923"/>
    <n v="11223.56384540592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23.563845405923"/>
    <n v="11223.56384540592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23.563845405923"/>
    <n v="11223.56384540592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23.563845405923"/>
    <n v="133.6138553024514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23.563845405923"/>
    <n v="295.3569433001558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23.563845405923"/>
    <n v="11223.56384540592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23.563845405923"/>
    <n v="147.6784716500779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23.563845405923"/>
    <n v="3741.18794846864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23.563845405923"/>
    <n v="5611.78192270296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23.563845405923"/>
    <n v="5611.781922702961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23.563845405923"/>
    <n v="5611.781922702961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23.563845405923"/>
    <n v="1603.366263629417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23.563845405923"/>
    <n v="2244.7127690811844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23.563845405923"/>
    <n v="11223.56384540592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23.563845405923"/>
    <n v="2244.712769081184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23.563845405923"/>
    <n v="81.9238236890943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23.563845405923"/>
    <n v="29.8499038441646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23.563845405923"/>
    <n v="55.56219725448476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23.563845405923"/>
    <n v="34.2181824555058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23.563845405923"/>
    <n v="133.613855302451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23.563845405923"/>
    <n v="116.9121233896450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23.563845405923"/>
    <n v="50.329882714824763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23.563845405923"/>
    <n v="181.0252233129987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23.563845405923"/>
    <n v="76.87372496853372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23.563845405923"/>
    <n v="47.7598461506634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23.563845405923"/>
    <n v="25.683212460883119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23.563845405923"/>
    <n v="145.7605694208561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23.563845405923"/>
    <n v="103.9218874574622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23.563845405923"/>
    <n v="1603.366263629417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23.563845405923"/>
    <n v="35.743833902566635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23.563845405923"/>
    <n v="59.699807688329379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23.563845405923"/>
    <n v="40.81295943783971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23.563845405923"/>
    <n v="20.0420782953677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23.563845405923"/>
    <n v="16.31331954274116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23.563845405923"/>
    <n v="11.9146113008555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23.563845405923"/>
    <n v="127.5404982432491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23.563845405923"/>
    <n v="51.0161992972996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23.563845405923"/>
    <n v="77.40388858900635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23.563845405923"/>
    <n v="11.65479111672473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23.563845405923"/>
    <n v="123.3358664330321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23.563845405923"/>
    <n v="193.5097214725159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23.563845405923"/>
    <n v="311.7656623723867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23.563845405923"/>
    <n v="68.0215990630661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23.563845405923"/>
    <n v="101.1131877964497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23.563845405923"/>
    <n v="7.032308173813234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23.563845405923"/>
    <n v="183.9928499246872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23.563845405923"/>
    <n v="39.1064942348638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23.563845405923"/>
    <n v="172.670213006244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23.563845405923"/>
    <n v="95.1149478424230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23.563845405923"/>
    <n v="99.323573853149753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23.563845405923"/>
    <n v="33.80591519700578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23.563845405923"/>
    <n v="181.0252233129987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23.563845405923"/>
    <n v="11.801854727030413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23.563845405923"/>
    <n v="27.04473215760463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23.563845405923"/>
    <n v="36.79856998493745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23.563845405923"/>
    <n v="5.24710792211590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23.563845405923"/>
    <n v="142.07042842285978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23.563845405923"/>
    <n v="62.70147399668113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23.563845405923"/>
    <n v="55.56219725448476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23.563845405923"/>
    <n v="14.76784716500779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23.563845405923"/>
    <n v="19.93528214104071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23.563845405923"/>
    <n v="83.13750996596979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23.563845405923"/>
    <n v="38.70194429450317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23.563845405923"/>
    <n v="25.108643949453967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23.563845405923"/>
    <n v="48.3774303681289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23.563845405923"/>
    <n v="66.80692765122573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23.563845405923"/>
    <n v="87.6840925422337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23.563845405923"/>
    <n v="22.76584958500187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23.563845405923"/>
    <n v="85.6760598885948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23.563845405923"/>
    <n v="224.4712769081184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23.563845405923"/>
    <n v="16.877539617151765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23.563845405923"/>
    <n v="87.00437089461955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23.563845405923"/>
    <n v="79.0391820099008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23.563845405923"/>
    <n v="4.607374320774188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23.563845405923"/>
    <n v="45.9982124811718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23.563845405923"/>
    <n v="37.66296592418094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23.563845405923"/>
    <n v="44.7153938063980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23.563845405923"/>
    <n v="103.9218874574622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23.563845405923"/>
    <n v="136.872729822023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23.563845405923"/>
    <n v="151.6697816946746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23.563845405923"/>
    <n v="59.3839356899784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23.563845405923"/>
    <n v="140.2945480675740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23.563845405923"/>
    <n v="19.4853538982741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23.563845405923"/>
    <n v="55.56219725448476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23.563845405923"/>
    <n v="47.15783128321816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23.563845405923"/>
    <n v="311.7656623723867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23.563845405923"/>
    <n v="74.82375896937281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23.563845405923"/>
    <n v="76.87372496853372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23.563845405923"/>
    <n v="50.55659389822487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23.563845405923"/>
    <n v="93.5296987117160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23.563845405923"/>
    <n v="89.07590353496763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23.563845405923"/>
    <n v="71.03521421142988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23.563845405923"/>
    <n v="35.51760710571494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23.563845405923"/>
    <n v="39.51959100495043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23.563845405923"/>
    <n v="220.0698793216847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23.563845405923"/>
    <n v="71.03521421142988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23.563845405923"/>
    <n v="33.30434375491371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23.563845405923"/>
    <n v="60.34174110433291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23.563845405923"/>
    <n v="193.5097214725159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23.563845405923"/>
    <n v="136.8727298220234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23.563845405923"/>
    <n v="15.24940739864935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23.563845405923"/>
    <n v="9.7511414816732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23.563845405923"/>
    <n v="330.1048189825271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23.563845405923"/>
    <n v="22.53727679800386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23.563845405923"/>
    <n v="67.20696913416719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23.563845405923"/>
    <n v="33.01048189825271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23.563845405923"/>
    <n v="25.62457498951123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23.563845405923"/>
    <n v="20.2226375592899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23.563845405923"/>
    <n v="42.19384904287940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23.563845405923"/>
    <n v="162.6603455855930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23.563845405923"/>
    <n v="140.294548067574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23.563845405923"/>
    <n v="22.7658495850018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23.563845405923"/>
    <n v="362.0504466259974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23.563845405923"/>
    <n v="47.557473921211539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23.563845405923"/>
    <n v="126.10745893714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23.563845405923"/>
    <n v="37.5370028274445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23.563845405923"/>
    <n v="204.064797189198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23.563845405923"/>
    <n v="34.53404260124899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23.563845405923"/>
    <n v="21.41901497214870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23.563845405923"/>
    <n v="39.38092577335411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23.563845405923"/>
    <n v="62.70147399668113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23.563845405923"/>
    <n v="59.699807688329379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23.563845405923"/>
    <n v="29.61362492191536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23.563845405923"/>
    <n v="94.3156625664363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23.563845405923"/>
    <n v="67.20696913416719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23.563845405923"/>
    <n v="50.78535676654263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23.563845405923"/>
    <n v="11.64270108444597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23.563845405923"/>
    <n v="39.243230228692035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23.563845405923"/>
    <n v="18.30923955204881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23.563845405923"/>
    <n v="387.0194429450318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23.563845405923"/>
    <n v="68.02159906306619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23.563845405923"/>
    <n v="115.7068437670713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23.563845405923"/>
    <n v="37.04146483632317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23.563845405923"/>
    <n v="42.03581964571506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23.563845405923"/>
    <n v="37.16411869339709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23.563845405923"/>
    <n v="129.00648098167727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23.563845405923"/>
    <n v="31.70498261414102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23.563845405923"/>
    <n v="130.5065563419293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23.563845405923"/>
    <n v="431.6755325156124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23.563845405923"/>
    <n v="99.32357385314975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23.563845405923"/>
    <n v="172.6702130062449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23.563845405923"/>
    <n v="83.75793914482031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23.563845405923"/>
    <n v="94.3156625664363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23.563845405923"/>
    <n v="70.58845185789888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23.563845405923"/>
    <n v="67.20696913416719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23.563845405923"/>
    <n v="261.0131126838586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23.563845405923"/>
    <n v="10.56832753804700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23.563845405923"/>
    <n v="1247.062649489546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23.563845405923"/>
    <n v="126.107458937145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23.563845405923"/>
    <n v="64.5032404908386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23.563845405923"/>
    <n v="801.6831318147087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23.563845405923"/>
    <n v="233.824246779290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23.563845405923"/>
    <n v="84.3876980857588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23.563845405923"/>
    <n v="135.2236607880231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23.563845405923"/>
    <n v="75.3259318483618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23.563845405923"/>
    <n v="229.0523233756310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23.563845405923"/>
    <n v="44.71539380639809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23.563845405923"/>
    <n v="510.1619929729964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23.563845405923"/>
    <n v="233.8242467792900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23.563845405923"/>
    <n v="29.30434424387969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23.563845405923"/>
    <n v="47.35680947428659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23.563845405923"/>
    <n v="863.3510650312248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23.563845405923"/>
    <n v="19.970754173320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23.563845405923"/>
    <n v="158.0783640198017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23.563845405923"/>
    <n v="7.432823738679418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23.563845405923"/>
    <n v="801.6831318147087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23.563845405923"/>
    <n v="58.15318054614467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23.563845405923"/>
    <n v="54.48331963789282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23.563845405923"/>
    <n v="31.97596537152684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23.563845405923"/>
    <n v="224.4712769081184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23.563845405923"/>
    <n v="60.99762959459740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23.563845405923"/>
    <n v="57.26308084390776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23.563845405923"/>
    <n v="49.01119583146691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23.563845405923"/>
    <n v="167.515878289640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23.563845405923"/>
    <n v="118.1427773200623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23.563845405923"/>
    <n v="181.0252233129987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23.563845405923"/>
    <n v="153.7474499370674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23.563845405923"/>
    <n v="261.0131126838586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23.563845405923"/>
    <n v="160.336626362941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23.563845405923"/>
    <n v="41.41536474319528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23.563845405923"/>
    <n v="204.064797189198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23.563845405923"/>
    <n v="320.6732527258835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23.563845405923"/>
    <n v="510.1619929729964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23.563845405923"/>
    <n v="295.3569433001558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23.563845405923"/>
    <n v="748.23758969372818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23.563845405923"/>
    <n v="1603.366263629417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23.563845405923"/>
    <n v="46.57080433778391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23.563845405923"/>
    <n v="204.064797189198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23.563845405923"/>
    <n v="65.63487628892352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23.563845405923"/>
    <n v="53.9594415644515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23.563845405923"/>
    <n v="534.455421209805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23.563845405923"/>
    <n v="448.9425538162369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23.563845405923"/>
    <n v="215.8377662578062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23.563845405923"/>
    <n v="107.918883128903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23.563845405923"/>
    <n v="153.7474499370674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23.563845405923"/>
    <n v="3741.18794846864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23.563845405923"/>
    <n v="1870.593974234320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23.563845405923"/>
    <n v="935.2969871171602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23.563845405923"/>
    <n v="863.351065031224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23.563845405923"/>
    <n v="2244.7127690811844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23.563845405923"/>
    <n v="5611.781922702961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23.563845405923"/>
    <n v="1402.945480675740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23.563845405923"/>
    <n v="863.35106503122483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23.563845405923"/>
    <n v="2244.7127690811844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23.563845405923"/>
    <n v="1402.945480675740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23.563845405923"/>
    <n v="1402.9454806757403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23.563845405923"/>
    <n v="5611.781922702961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23.563845405923"/>
    <n v="3741.18794846864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23.563845405923"/>
    <n v="1020.323985945992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23.563845405923"/>
    <n v="11223.56384540592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23.563845405923"/>
    <n v="660.20963796505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23.563845405923"/>
    <n v="5611.781922702961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23.563845405923"/>
    <n v="11223.56384540592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23.563845405923"/>
    <n v="5611.781922702961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23.563845405923"/>
    <n v="701.47274033787016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23.563845405923"/>
    <n v="11223.5638454059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23.563845405923"/>
    <n v="2805.8909613514807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23.563845405923"/>
    <n v="2244.7127690811844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23.563845405923"/>
    <n v="1603.366263629417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23.563845405923"/>
    <n v="935.2969871171602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23.563845405923"/>
    <n v="5611.78192270296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23.563845405923"/>
    <n v="2244.7127690811844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23.563845405923"/>
    <n v="5611.781922702961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23.563845405923"/>
    <n v="3741.18794846864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23.563845405923"/>
    <n v="229.0523233756310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23.563845405923"/>
    <n v="11223.56384540592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23.563845405923"/>
    <n v="5611.78192270296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23.563845405923"/>
    <n v="1020.32398594599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23.563845405923"/>
    <n v="11223.563845405923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23.563845405923"/>
    <n v="1402.945480675740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23.563845405923"/>
    <n v="2244.71276908118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23.563845405923"/>
    <n v="287.783688343741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23.563845405923"/>
    <n v="5611.7819227029613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23.563845405923"/>
    <n v="66.02096379650542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23.563845405923"/>
    <n v="2244.712769081184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23.563845405923"/>
    <n v="801.68313181470876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23.563845405923"/>
    <n v="11223.563845405923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23.563845405923"/>
    <n v="90.51261165649937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23.563845405923"/>
    <n v="204.064797189198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23.563845405923"/>
    <n v="80.16831318147087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23.563845405923"/>
    <n v="534.455421209805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23.563845405923"/>
    <n v="11223.56384540592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23.563845405923"/>
    <n v="76.3507744585436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23.563845405923"/>
    <n v="1020.3239859459929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23.563845405923"/>
    <n v="89.788510763247388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23.563845405923"/>
    <n v="11223.56384540592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23.563845405923"/>
    <n v="3741.18794846864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23.563845405923"/>
    <n v="3741.18794846864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23.563845405923"/>
    <n v="11223.563845405923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23.563845405923"/>
    <n v="3741.18794846864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23.563845405923"/>
    <n v="510.1619929729964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23.563845405923"/>
    <n v="431.6755325156124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23.563845405923"/>
    <n v="2805.8909613514807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23.563845405923"/>
    <n v="2805.890961351480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23.563845405923"/>
    <n v="1247.062649489546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3.563845405923"/>
    <n v="2244.7127690811844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563845405923"/>
    <n v="801.6831318147087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3.563845405923"/>
    <n v="11223.56384540592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3.563845405923"/>
    <n v="1122.356384540592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23.563845405923"/>
    <n v="3741.18794846864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23.563845405923"/>
    <n v="11223.56384540592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23.563845405923"/>
    <n v="2244.712769081184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23.563845405923"/>
    <n v="5611.781922702961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23.563845405923"/>
    <n v="165.0524094912635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23.563845405923"/>
    <n v="3741.18794846864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23.563845405923"/>
    <n v="330.1048189825271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23.563845405923"/>
    <n v="3741.18794846864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23.563845405923"/>
    <n v="160.3366263629417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23.563845405923"/>
    <n v="330.104818982527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23.563845405923"/>
    <n v="200.42078295367719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23.563845405923"/>
    <n v="362.0504466259974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23.563845405923"/>
    <n v="133.6138553024514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23.563845405923"/>
    <n v="86.33510650312247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23.563845405923"/>
    <n v="935.2969871171602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23.563845405923"/>
    <n v="487.9810367567792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23.563845405923"/>
    <n v="71.035214211429889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23.563845405923"/>
    <n v="374.1187948468640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23.563845405923"/>
    <n v="623.531324744773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23.563845405923"/>
    <n v="387.0194429450318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23.563845405923"/>
    <n v="362.0504466259974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23.563845405923"/>
    <n v="64.87609159194174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23.563845405923"/>
    <n v="660.209637965054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23.563845405923"/>
    <n v="233.8242467792900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23.563845405923"/>
    <n v="190.2298956848461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23.563845405923"/>
    <n v="287.78368834374163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23.563845405923"/>
    <n v="190.2298956848461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23.563845405923"/>
    <n v="187.0593974234320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23.563845405923"/>
    <n v="561.1781922702961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23.563845405923"/>
    <n v="11223.563845405923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23.563845405923"/>
    <n v="11223.56384540592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23.563845405923"/>
    <n v="11223.56384540592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23.563845405923"/>
    <n v="5611.781922702961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23.563845405923"/>
    <n v="5611.781922702961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23.563845405923"/>
    <n v="330.1048189825271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23.563845405923"/>
    <n v="5611.781922702961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23.563845405923"/>
    <n v="11223.56384540592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23.563845405923"/>
    <n v="1402.945480675740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23.563845405923"/>
    <n v="2805.89096135148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23.563845405923"/>
    <n v="400.8415659073543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23.563845405923"/>
    <n v="1870.593974234320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23.563845405923"/>
    <n v="510.1619929729964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23.563845405923"/>
    <n v="11223.56384540592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23.563845405923"/>
    <n v="561.1781922702961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23.563845405923"/>
    <n v="11223.56384540592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23.563845405923"/>
    <n v="3741.187948468641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23.563845405923"/>
    <n v="5611.781922702961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23.563845405923"/>
    <n v="5611.781922702961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23.563845405923"/>
    <n v="11223.563845405923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23.563845405923"/>
    <n v="11223.56384540592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23.563845405923"/>
    <n v="2244.712769081184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23.563845405923"/>
    <n v="11223.56384540592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23.563845405923"/>
    <n v="11223.56384540592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23.563845405923"/>
    <n v="5611.781922702961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23.563845405923"/>
    <n v="1247.062649489546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23.563845405923"/>
    <n v="2805.890961351480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23.563845405923"/>
    <n v="2805.890961351480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23.563845405923"/>
    <n v="11223.563845405923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23.563845405923"/>
    <n v="11223.56384540592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23.563845405923"/>
    <n v="1603.366263629417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23.563845405923"/>
    <n v="2244.7127690811844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23.563845405923"/>
    <n v="11223.563845405923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23.563845405923"/>
    <n v="11223.563845405923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23.563845405923"/>
    <n v="5611.7819227029613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23.563845405923"/>
    <n v="2805.89096135148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23.563845405923"/>
    <n v="1603.366263629417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23.563845405923"/>
    <n v="5611.781922702961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23.563845405923"/>
    <n v="11223.563845405923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23.563845405923"/>
    <n v="1247.062649489546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23.563845405923"/>
    <n v="5611.7819227029613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23.563845405923"/>
    <n v="11223.56384540592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23.563845405923"/>
    <n v="1603.366263629417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23.563845405923"/>
    <n v="5611.78192270296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23.563845405923"/>
    <n v="1402.945480675740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23.563845405923"/>
    <n v="5611.781922702961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23.563845405923"/>
    <n v="5611.781922702961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23.563845405923"/>
    <n v="1603.36626362941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23.563845405923"/>
    <n v="5611.7819227029613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23.563845405923"/>
    <n v="11223.563845405923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23.563845405923"/>
    <n v="1870.5939742343205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23.563845405923"/>
    <n v="863.3510650312248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23.563845405923"/>
    <n v="1402.94548067574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23.563845405923"/>
    <n v="11223.56384540592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23.563845405923"/>
    <n v="2244.7127690811844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23.563845405923"/>
    <n v="11223.56384540592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23.563845405923"/>
    <n v="92.75672599509026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23.563845405923"/>
    <n v="3741.18794846864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23.563845405923"/>
    <n v="11223.563845405923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23.563845405923"/>
    <n v="11223.56384540592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23.563845405923"/>
    <n v="3741.18794846864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23.563845405923"/>
    <n v="1247.062649489546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23.563845405923"/>
    <n v="287.7836883437416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23.563845405923"/>
    <n v="11223.563845405923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23.563845405923"/>
    <n v="3741.187948468641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23.563845405923"/>
    <n v="11223.56384540592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23.563845405923"/>
    <n v="1247.062649489546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23.563845405923"/>
    <n v="448.94255381623691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23.563845405923"/>
    <n v="11223.563845405923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23.563845405923"/>
    <n v="11223.56384540592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23.563845405923"/>
    <n v="11223.56384540592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1223.563845405923"/>
    <n v="1870.593974234320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23.563845405923"/>
    <n v="11223.563845405923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23.563845405923"/>
    <n v="5611.7819227029613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23.563845405923"/>
    <n v="35.63036141398705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23.563845405923"/>
    <n v="5.162632863572181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23.563845405923"/>
    <n v="73.83923582503896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23.563845405923"/>
    <n v="10.99271679275800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23.563845405923"/>
    <n v="47.35680947428659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23.563845405923"/>
    <n v="415.6875498298489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23.563845405923"/>
    <n v="660.20963796505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23.563845405923"/>
    <n v="415.68754982984899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23.563845405923"/>
    <n v="136.8727298220234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23.563845405923"/>
    <n v="233.8242467792900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23.563845405923"/>
    <n v="106.8910842419611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23.563845405923"/>
    <n v="400.8415659073543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23.563845405923"/>
    <n v="10.13872072755729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23.563845405923"/>
    <n v="11.07952995597820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23.563845405923"/>
    <n v="40.9619118445471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23.563845405923"/>
    <n v="129.0064809816772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23.563845405923"/>
    <n v="113.3693317717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23.563845405923"/>
    <n v="40.66508639639827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23.563845405923"/>
    <n v="534.4554212098058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23.563845405923"/>
    <n v="623.531324744773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23.563845405923"/>
    <n v="1247.062649489546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23.563845405923"/>
    <n v="2805.890961351480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23.563845405923"/>
    <n v="1603.366263629417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23.563845405923"/>
    <n v="387.0194429450318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23.563845405923"/>
    <n v="935.2969871171602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23.563845405923"/>
    <n v="2805.890961351480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23.563845405923"/>
    <n v="400.8415659073543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23.563845405923"/>
    <n v="448.9425538162369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23.563845405923"/>
    <n v="400.8415659073543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23.563845405923"/>
    <n v="36.20504466259975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23.563845405923"/>
    <n v="748.2375896937281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23.563845405923"/>
    <n v="52.20262253677173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23.563845405923"/>
    <n v="3741.18794846864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23.563845405923"/>
    <n v="5611.781922702961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23.563845405923"/>
    <n v="431.6755325156124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23.563845405923"/>
    <n v="467.6484935585801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23.563845405923"/>
    <n v="116.9121233896450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23.563845405923"/>
    <n v="660.209637965054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23.563845405923"/>
    <n v="119.3996153766587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23.563845405923"/>
    <n v="87.00437089461955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23.563845405923"/>
    <n v="11223.563845405923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23.563845405923"/>
    <n v="2805.890961351480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23.563845405923"/>
    <n v="3741.18794846864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23.563845405923"/>
    <n v="83.1375099659697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23.563845405923"/>
    <n v="1122.356384540592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23.563845405923"/>
    <n v="1870.59397423432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23.563845405923"/>
    <n v="311.76566237238671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23.563845405923"/>
    <n v="33.403463825612867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23.563845405923"/>
    <n v="330.104818982527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23.563845405923"/>
    <n v="1122.356384540592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23.563845405923"/>
    <n v="55.83862609654688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23.563845405923"/>
    <n v="37.9174454236686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23.563845405923"/>
    <n v="1603.366263629417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23.563845405923"/>
    <n v="1603.366263629417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23.563845405923"/>
    <n v="11223.563845405923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23.563845405923"/>
    <n v="98.45231443338528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23.563845405923"/>
    <n v="387.0194429450318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23.563845405923"/>
    <n v="12.61074589371451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23.563845405923"/>
    <n v="362.050446625997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23.563845405923"/>
    <n v="534.4554212098058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23.563845405923"/>
    <n v="303.3395633893492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23.563845405923"/>
    <n v="1603.366263629417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23.563845405923"/>
    <n v="2805.8909613514807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23.563845405923"/>
    <n v="2244.712769081184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23.563845405923"/>
    <n v="24.61307860834632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23.563845405923"/>
    <n v="30.41616218267187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23.563845405923"/>
    <n v="5611.781922702961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23.563845405923"/>
    <n v="33.20581019350864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23.563845405923"/>
    <n v="2805.890961351480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23.563845405923"/>
    <n v="11223.56384540592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23.563845405923"/>
    <n v="400.8415659073543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23.563845405923"/>
    <n v="935.2969871171602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23.563845405923"/>
    <n v="701.47274033787016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23.563845405923"/>
    <n v="2805.890961351480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23.563845405923"/>
    <n v="2805.890961351480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23.563845405923"/>
    <n v="1122.356384540592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23.563845405923"/>
    <n v="273.7454596440468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23.563845405923"/>
    <n v="94.31566256643633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23.563845405923"/>
    <n v="73.35662644056158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23.563845405923"/>
    <n v="112.2356384540592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23.563845405923"/>
    <n v="78.48646045738406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23.563845405923"/>
    <n v="80.16831318147087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23.563845405923"/>
    <n v="320.6732527258835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23.563845405923"/>
    <n v="75.3259318483618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23.563845405923"/>
    <n v="86.33510650312247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23.563845405923"/>
    <n v="93.52969871171602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23.563845405923"/>
    <n v="42.35307111473932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23.563845405923"/>
    <n v="158.0783640198017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23.563845405923"/>
    <n v="863.3510650312248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23.563845405923"/>
    <n v="66.411620387017294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23.563845405923"/>
    <n v="196.9046288667705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23.563845405923"/>
    <n v="49.0111958314669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23.563845405923"/>
    <n v="103.9218874574622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23.563845405923"/>
    <n v="103.9218874574622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23.563845405923"/>
    <n v="273.7454596440468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23.563845405923"/>
    <n v="80.74506363601382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23.563845405923"/>
    <n v="590.7138866003117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23.563845405923"/>
    <n v="119.3996153766587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23.563845405923"/>
    <n v="487.9810367567792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23.563845405923"/>
    <n v="748.2375896937281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23.563845405923"/>
    <n v="181.0252233129987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23.563845405923"/>
    <n v="151.6697816946746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23.563845405923"/>
    <n v="115.70684376707136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23.563845405923"/>
    <n v="204.064797189198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23.563845405923"/>
    <n v="255.0809964864982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23.563845405923"/>
    <n v="102.032398594599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23.563845405923"/>
    <n v="190.2298956848461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23.563845405923"/>
    <n v="181.0252233129987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23.563845405923"/>
    <n v="106.89108424196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23.563845405923"/>
    <n v="431.6755325156124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23.563845405923"/>
    <n v="229.0523233756310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23.563845405923"/>
    <n v="165.0524094912635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23.563845405923"/>
    <n v="510.1619929729964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23.563845405923"/>
    <n v="623.5313247447734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23.563845405923"/>
    <n v="590.7138866003117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23.563845405923"/>
    <n v="113.36933177177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23.563845405923"/>
    <n v="1870.593974234320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23.563845405923"/>
    <n v="11223.56384540592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23.563845405923"/>
    <n v="255.080996486498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23.563845405923"/>
    <n v="3741.187948468641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23.563845405923"/>
    <n v="215.8377662578062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23.563845405923"/>
    <n v="11223.56384540592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23.563845405923"/>
    <n v="11223.56384540592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23.563845405923"/>
    <n v="5611.781922702961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23.563845405923"/>
    <n v="1247.062649489546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23.563845405923"/>
    <n v="2244.712769081184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23.563845405923"/>
    <n v="196.90462886677057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23.563845405923"/>
    <n v="3741.18794846864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23.563845405923"/>
    <n v="11223.56384540592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23.563845405923"/>
    <n v="1870.593974234320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23.563845405923"/>
    <n v="415.6875498298489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23.563845405923"/>
    <n v="448.9425538162369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23.563845405923"/>
    <n v="801.68313181470876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23.563845405923"/>
    <n v="320.6732527258835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23.563845405923"/>
    <n v="1122.3563845405922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23.563845405923"/>
    <n v="387.01944294503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23.563845405923"/>
    <n v="255.08099648649824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23.563845405923"/>
    <n v="660.209637965054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23.563845405923"/>
    <n v="330.1048189825271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23.563845405923"/>
    <n v="801.6831318147087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23.563845405923"/>
    <n v="71.9459220859354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23.563845405923"/>
    <n v="87.68409254223377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23.563845405923"/>
    <n v="187.0593974234320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23.563845405923"/>
    <n v="350.7363701689350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23.563845405923"/>
    <n v="211.7653555736966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23.563845405923"/>
    <n v="60.99762959459740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23.563845405923"/>
    <n v="124.706264948954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23.563845405923"/>
    <n v="158.0783640198017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23.563845405923"/>
    <n v="129.0064809816772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23.563845405923"/>
    <n v="400.84156590735438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23.563845405923"/>
    <n v="200.4207829536771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23.563845405923"/>
    <n v="220.0698793216847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23.563845405923"/>
    <n v="149.6475179387456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23.563845405923"/>
    <n v="295.35694330015588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23.563845405923"/>
    <n v="623.5313247447734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23.563845405923"/>
    <n v="207.843774914924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23.563845405923"/>
    <n v="158.0783640198017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23.563845405923"/>
    <n v="196.9046288667705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23.563845405923"/>
    <n v="261.013112683858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23.563845405923"/>
    <n v="215.8377662578062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23.563845405923"/>
    <n v="415.6875498298489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23.563845405923"/>
    <n v="935.296987117160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23.563845405923"/>
    <n v="340.1079953153309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23.563845405923"/>
    <n v="116.91212338964503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23.563845405923"/>
    <n v="400.84156590735438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23.563845405923"/>
    <n v="261.013112683858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23.563845405923"/>
    <n v="54.749091928809378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23.563845405923"/>
    <n v="487.981036756779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23.563845405923"/>
    <n v="590.7138866003117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23.563845405923"/>
    <n v="801.6831318147087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23.563845405923"/>
    <n v="295.3569433001558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23.563845405923"/>
    <n v="143.891844171870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23.563845405923"/>
    <n v="162.6603455855930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23.563845405923"/>
    <n v="340.1079953153309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23.563845405923"/>
    <n v="207.843774914924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23.563845405923"/>
    <n v="113.36933177177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23.563845405923"/>
    <n v="229.0523233756310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23.563845405923"/>
    <n v="1020.32398594599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23.563845405923"/>
    <n v="295.35694330015588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23.563845405923"/>
    <n v="701.472740337870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23.563845405923"/>
    <n v="350.736370168935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23.563845405923"/>
    <n v="561.178192270296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23.563845405923"/>
    <n v="72.88028471042807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23.563845405923"/>
    <n v="273.7454596440468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23.563845405923"/>
    <n v="149.647517938745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23.563845405923"/>
    <n v="280.589096135148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23.563845405923"/>
    <n v="243.9905183783896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23.563845405923"/>
    <n v="181.0252233129987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23.563845405923"/>
    <n v="183.9928499246872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23.563845405923"/>
    <n v="116.91212338964503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23.563845405923"/>
    <n v="59.07138866003116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23.563845405923"/>
    <n v="119.3996153766587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23.563845405923"/>
    <n v="287.7836883437416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23.563845405923"/>
    <n v="88.3745184677631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23.563845405923"/>
    <n v="70.5884518578988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23.563845405923"/>
    <n v="63.40996522828204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23.563845405923"/>
    <n v="238.7992307533175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23.563845405923"/>
    <n v="11223.56384540592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23.563845405923"/>
    <n v="701.47274033787016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23.563845405923"/>
    <n v="97.59620735135584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23.563845405923"/>
    <n v="84.38769808575881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23.563845405923"/>
    <n v="160.3366263629417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23.563845405923"/>
    <n v="181.025223312998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23.563845405923"/>
    <n v="1122.356384540592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23.563845405923"/>
    <n v="22.49211191464112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23.563845405923"/>
    <n v="238.7992307533175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23.563845405923"/>
    <n v="400.8415659073543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23.563845405923"/>
    <n v="467.6484935585801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23.563845405923"/>
    <n v="147.6784716500779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23.563845405923"/>
    <n v="114.526161687815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23.563845405923"/>
    <n v="233.82424677929006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23.563845405923"/>
    <n v="5611.78192270296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23.563845405923"/>
    <n v="2805.890961351480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23.563845405923"/>
    <n v="2244.7127690811844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23.563845405923"/>
    <n v="142.0704284228597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3.563845405923"/>
    <n v="5611.78192270296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23.563845405923"/>
    <n v="1020.323985945992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23.563845405923"/>
    <n v="1020.32398594599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23.563845405923"/>
    <n v="11223.56384540592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23.563845405923"/>
    <n v="3741.187948468641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23.563845405923"/>
    <n v="2244.712769081184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23.563845405923"/>
    <n v="935.2969871171602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23.563845405923"/>
    <n v="5611.78192270296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23.563845405923"/>
    <n v="2244.7127690811844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23.563845405923"/>
    <n v="534.45542120980588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23.563845405923"/>
    <n v="249.4125298979093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23.563845405923"/>
    <n v="387.0194429450318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23.563845405923"/>
    <n v="5611.78192270296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23.563845405923"/>
    <n v="374.11879484686409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23.563845405923"/>
    <n v="1402.945480675740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23.563845405923"/>
    <n v="11223.56384540592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23.563845405923"/>
    <n v="801.6831318147087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23.563845405923"/>
    <n v="467.6484935585801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23.563845405923"/>
    <n v="5611.781922702961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23.563845405923"/>
    <n v="534.4554212098058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23.563845405923"/>
    <n v="1603.366263629417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23.563845405923"/>
    <n v="2805.890961351480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23.563845405923"/>
    <n v="350.7363701689350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23.563845405923"/>
    <n v="2805.8909613514807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23.563845405923"/>
    <n v="1247.062649489546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23.563845405923"/>
    <n v="660.209637965054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23.563845405923"/>
    <n v="2244.712769081184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23.563845405923"/>
    <n v="211.7653555736966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23.563845405923"/>
    <n v="1603.366263629417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23.563845405923"/>
    <n v="155.882831186193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23.563845405923"/>
    <n v="5611.781922702961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23.563845405923"/>
    <n v="1402.9454806757403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23.563845405923"/>
    <n v="5611.78192270296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23.563845405923"/>
    <n v="3741.18794846864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23.563845405923"/>
    <n v="2805.8909613514807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23.563845405923"/>
    <n v="3741.18794846864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23.563845405923"/>
    <n v="1870.593974234320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23.563845405923"/>
    <n v="1402.945480675740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23.563845405923"/>
    <n v="2244.712769081184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23.563845405923"/>
    <n v="5611.78192270296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23.563845405923"/>
    <n v="467.648493558580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23.563845405923"/>
    <n v="1247.062649489546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23.563845405923"/>
    <n v="11223.56384540592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23.563845405923"/>
    <n v="1122.356384540592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23.563845405923"/>
    <n v="11223.56384540592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23.563845405923"/>
    <n v="561.1781922702961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23.563845405923"/>
    <n v="374.1187948468640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23.563845405923"/>
    <n v="1870.593974234320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23.563845405923"/>
    <n v="748.2375896937281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23.563845405923"/>
    <n v="2244.712769081184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23.563845405923"/>
    <n v="400.8415659073543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23.563845405923"/>
    <n v="2244.7127690811844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23.563845405923"/>
    <n v="1603.366263629417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23.563845405923"/>
    <n v="374.118794846864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23.563845405923"/>
    <n v="5611.78192270296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23.563845405923"/>
    <n v="374.1187948468640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23.563845405923"/>
    <n v="5611.78192270296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23.563845405923"/>
    <n v="5611.78192270296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23.563845405923"/>
    <n v="11223.56384540592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23.563845405923"/>
    <n v="5611.78192270296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23.563845405923"/>
    <n v="801.6831318147087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23.563845405923"/>
    <n v="362.0504466259974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23.563845405923"/>
    <n v="701.47274033787016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23.563845405923"/>
    <n v="935.2969871171602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23.563845405923"/>
    <n v="116.9121233896450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23.563845405923"/>
    <n v="701.4727403378701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23.563845405923"/>
    <n v="2244.7127690811844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23.563845405923"/>
    <n v="1402.9454806757403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23.563845405923"/>
    <n v="1603.366263629417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23.563845405923"/>
    <n v="467.648493558580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23.563845405923"/>
    <n v="92.7567259950902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23.563845405923"/>
    <n v="57.263080843907765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23.563845405923"/>
    <n v="2244.7127690811844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23.563845405923"/>
    <n v="153.74744993706744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23.563845405923"/>
    <n v="120.6834822086658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23.563845405923"/>
    <n v="660.209637965054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23.563845405923"/>
    <n v="1603.366263629417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23.563845405923"/>
    <n v="660.209637965054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23.563845405923"/>
    <n v="65.63487628892352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23.563845405923"/>
    <n v="59.69980768832937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23.563845405923"/>
    <n v="102.032398594599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23.563845405923"/>
    <n v="303.339563389349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23.563845405923"/>
    <n v="1247.062649489546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23.563845405923"/>
    <n v="387.0194429450318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23.563845405923"/>
    <n v="1870.5939742343205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23.563845405923"/>
    <n v="374.1187948468640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23.563845405923"/>
    <n v="138.5625166099496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23.563845405923"/>
    <n v="2805.890961351480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23.563845405923"/>
    <n v="1020.32398594599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23.563845405923"/>
    <n v="801.6831318147087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23.563845405923"/>
    <n v="2244.7127690811844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23.563845405923"/>
    <n v="249.4125298979093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23.563845405923"/>
    <n v="1402.945480675740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23.563845405923"/>
    <n v="3741.18794846864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23.563845405923"/>
    <n v="467.6484935585801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23.563845405923"/>
    <n v="623.5313247447734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23.563845405923"/>
    <n v="935.296987117160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23.563845405923"/>
    <n v="91.24848654801563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23.563845405923"/>
    <n v="116.9121233896450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23.563845405923"/>
    <n v="362.0504466259974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23.563845405923"/>
    <n v="2805.890961351480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23.563845405923"/>
    <n v="3741.18794846864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23.563845405923"/>
    <n v="62.7014739966811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23.563845405923"/>
    <n v="3741.18794846864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23.563845405923"/>
    <n v="487.981036756779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23.563845405923"/>
    <n v="487.9810367567792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23.563845405923"/>
    <n v="273.74545964404689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23.563845405923"/>
    <n v="350.7363701689350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23.563845405923"/>
    <n v="5611.78192270296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23.563845405923"/>
    <n v="1603.366263629417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23.563845405923"/>
    <n v="2805.890961351480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23.563845405923"/>
    <n v="57.26308084390776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23.563845405923"/>
    <n v="1020.323985945992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23.563845405923"/>
    <n v="1247.062649489546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23.563845405923"/>
    <n v="2244.7127690811844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23.563845405923"/>
    <n v="1402.9454806757403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23.563845405923"/>
    <n v="49.01119583146691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23.563845405923"/>
    <n v="280.5890961351480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23.563845405923"/>
    <n v="1870.593974234320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23.563845405923"/>
    <n v="2805.89096135148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23.563845405923"/>
    <n v="510.161992972996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23.563845405923"/>
    <n v="748.2375896937281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23.563845405923"/>
    <n v="118.142777320062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23.563845405923"/>
    <n v="69.71157667953988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23.563845405923"/>
    <n v="1402.945480675740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23.563845405923"/>
    <n v="147.6784716500779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23.563845405923"/>
    <n v="11223.56384540592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23.563845405923"/>
    <n v="111.1243945089695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23.563845405923"/>
    <n v="2805.890961351480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23.563845405923"/>
    <n v="11223.56384540592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23.563845405923"/>
    <n v="14.482017865039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23.563845405923"/>
    <n v="124.706264948954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23.563845405923"/>
    <n v="701.4727403378701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23.563845405923"/>
    <n v="1870.593974234320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23.563845405923"/>
    <n v="295.3569433001558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23.563845405923"/>
    <n v="31.61567280396034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23.563845405923"/>
    <n v="1603.366263629417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23.563845405923"/>
    <n v="28.05890961351480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23.563845405923"/>
    <n v="374.11879484686409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23.563845405923"/>
    <n v="23.480259090807369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23.563845405923"/>
    <n v="151.6697816946746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23.563845405923"/>
    <n v="85.67605988859483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23.563845405923"/>
    <n v="183.9928499246872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23.563845405923"/>
    <n v="10.479518062937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23.563845405923"/>
    <n v="91.99642496234362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23.563845405923"/>
    <n v="101.1131877964497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23.563845405923"/>
    <n v="44.01397586433694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23.563845405923"/>
    <n v="79.59974358443916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23.563845405923"/>
    <n v="70.58845185789888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23.563845405923"/>
    <n v="113.36933177177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23.563845405923"/>
    <n v="116.912123389645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23.563845405923"/>
    <n v="415.6875498298489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23.563845405923"/>
    <n v="67.61183039401157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23.563845405923"/>
    <n v="147.6784716500779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23.563845405923"/>
    <n v="53.19224571282428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23.563845405923"/>
    <n v="534.4554212098058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23.563845405923"/>
    <n v="183.9928499246872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23.563845405923"/>
    <n v="374.1187948468640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23.563845405923"/>
    <n v="11223.56384540592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23.563845405923"/>
    <n v="11223.56384540592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23.563845405923"/>
    <n v="38.43686248426686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23.563845405923"/>
    <n v="5611.781922702961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23.563845405923"/>
    <n v="1402.945480675740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23.563845405923"/>
    <n v="11223.563845405923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23.563845405923"/>
    <n v="2805.890961351480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23.563845405923"/>
    <n v="11223.56384540592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23.563845405923"/>
    <n v="11223.56384540592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23.563845405923"/>
    <n v="2805.890961351480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23.563845405923"/>
    <n v="91.2484865480156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23.563845405923"/>
    <n v="2244.71276908118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23.563845405923"/>
    <n v="75.8348908473373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23.563845405923"/>
    <n v="1122.356384540592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23.563845405923"/>
    <n v="2805.890961351480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23.563845405923"/>
    <n v="534.4554212098058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23.563845405923"/>
    <n v="5611.781922702961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23.563845405923"/>
    <n v="2805.890961351480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23.563845405923"/>
    <n v="11223.56384540592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23.563845405923"/>
    <n v="374.11879484686409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23.563845405923"/>
    <n v="3741.18794846864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23.563845405923"/>
    <n v="11.5113475337496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23.563845405923"/>
    <n v="67.20696913416719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23.563845405923"/>
    <n v="2244.7127690811844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23.563845405923"/>
    <n v="623.5313247447734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23.563845405923"/>
    <n v="114.526161687815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23.563845405923"/>
    <n v="2805.890961351480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23.563845405923"/>
    <n v="3741.18794846864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23.563845405923"/>
    <n v="11223.56384540592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23.563845405923"/>
    <n v="1247.0626494895469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23.563845405923"/>
    <n v="5611.781922702961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23.563845405923"/>
    <n v="76.35077445854369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23.563845405923"/>
    <n v="229.0523233756310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23.563845405923"/>
    <n v="11223.56384540592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23.563845405923"/>
    <n v="5611.78192270296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23.563845405923"/>
    <n v="1603.366263629417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23.563845405923"/>
    <n v="2805.890961351480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23.563845405923"/>
    <n v="415.68754982984899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23.563845405923"/>
    <n v="119.3996153766587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23.563845405923"/>
    <n v="387.0194429450318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23.563845405923"/>
    <n v="1603.366263629417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23.563845405923"/>
    <n v="510.1619929729964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23.563845405923"/>
    <n v="11223.56384540592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23.563845405923"/>
    <n v="1122.356384540592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23.563845405923"/>
    <n v="1870.593974234320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23.563845405923"/>
    <n v="467.6484935585801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23.563845405923"/>
    <n v="748.2375896937281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23.563845405923"/>
    <n v="303.33956338934928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23.563845405923"/>
    <n v="561.17819227029611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23.563845405923"/>
    <n v="1603.366263629417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23.563845405923"/>
    <n v="534.4554212098058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23.563845405923"/>
    <n v="3741.187948468641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23.563845405923"/>
    <n v="1020.3239859459929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23.563845405923"/>
    <n v="11223.563845405923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23.563845405923"/>
    <n v="35.97296104296770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23.563845405923"/>
    <n v="11223.56384540592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23.563845405923"/>
    <n v="3741.187948468641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23.563845405923"/>
    <n v="2805.890961351480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23.563845405923"/>
    <n v="1122.356384540592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23.563845405923"/>
    <n v="1402.945480675740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23.563845405923"/>
    <n v="3741.18794846864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23.563845405923"/>
    <n v="11223.56384540592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23.563845405923"/>
    <n v="2244.712769081184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23.563845405923"/>
    <n v="3741.18794846864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23.563845405923"/>
    <n v="1603.366263629417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23.563845405923"/>
    <n v="5611.781922702961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23.563845405923"/>
    <n v="487.981036756779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1223.563845405923"/>
    <n v="11223.56384540592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23.563845405923"/>
    <n v="5611.781922702961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23.563845405923"/>
    <n v="3741.187948468641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23.563845405923"/>
    <n v="863.351065031224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23.563845405923"/>
    <n v="11223.56384540592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23.563845405923"/>
    <n v="11223.563845405923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23.563845405923"/>
    <n v="11223.56384540592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23.563845405923"/>
    <n v="1870.593974234320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23.563845405923"/>
    <n v="287.7836883437416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23.563845405923"/>
    <n v="2805.8909613514807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23.563845405923"/>
    <n v="11223.56384540592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23.563845405923"/>
    <n v="1402.945480675740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23.563845405923"/>
    <n v="11223.56384540592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23.563845405923"/>
    <n v="935.29698711716026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23.563845405923"/>
    <n v="3741.18794846864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23.563845405923"/>
    <n v="5611.781922702961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23.563845405923"/>
    <n v="1870.593974234320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23.563845405923"/>
    <n v="748.2375896937281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23.563845405923"/>
    <n v="11223.56384540592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23.563845405923"/>
    <n v="3741.187948468641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23.563845405923"/>
    <n v="1402.945480675740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23.563845405923"/>
    <n v="3741.18794846864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23.563845405923"/>
    <n v="3741.187948468641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23.563845405923"/>
    <n v="590.7138866003117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23.563845405923"/>
    <n v="5611.781922702961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23.563845405923"/>
    <n v="448.9425538162369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23.563845405923"/>
    <n v="1402.945480675740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23.563845405923"/>
    <n v="701.47274033787016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23.563845405923"/>
    <n v="3741.18794846864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23.563845405923"/>
    <n v="3741.18794846864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23.563845405923"/>
    <n v="5611.781922702961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23.563845405923"/>
    <n v="11223.56384540592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23.563845405923"/>
    <n v="11223.56384540592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23.563845405923"/>
    <n v="590.7138866003117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23.563845405923"/>
    <n v="1247.062649489546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23.563845405923"/>
    <n v="11223.56384540592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23.563845405923"/>
    <n v="11223.56384540592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23.563845405923"/>
    <n v="2244.7127690811844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23.563845405923"/>
    <n v="132.0419275930108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23.563845405923"/>
    <n v="3741.1879484686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23.563845405923"/>
    <n v="2805.8909613514807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23.563845405923"/>
    <n v="3741.187948468641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23.563845405923"/>
    <n v="29.929503587749128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23.563845405923"/>
    <n v="101.1131877964497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23.563845405923"/>
    <n v="91.24848654801563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23.563845405923"/>
    <n v="160.3366263629417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23.563845405923"/>
    <n v="132.0419275930108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23.563845405923"/>
    <n v="130.5065563419293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23.563845405923"/>
    <n v="863.3510650312248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23.563845405923"/>
    <n v="340.1079953153309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23.563845405923"/>
    <n v="748.2375896937281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23.563845405923"/>
    <n v="41.1119554776773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23.563845405923"/>
    <n v="15.71927709440605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23.563845405923"/>
    <n v="66.020963796505427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23.563845405923"/>
    <n v="21.92102313555844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23.563845405923"/>
    <n v="35.743833902566635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23.563845405923"/>
    <n v="67.20696913416719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23.563845405923"/>
    <n v="1247.06264948954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23.563845405923"/>
    <n v="108.9666392757856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23.563845405923"/>
    <n v="101.1131877964497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23.563845405923"/>
    <n v="41.41536474319528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23.563845405923"/>
    <n v="111.1243945089695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23.563845405923"/>
    <n v="196.904628866770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23.563845405923"/>
    <n v="181.02522331299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23.563845405923"/>
    <n v="350.7363701689350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23.563845405923"/>
    <n v="79.59974358443916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23.563845405923"/>
    <n v="149.6475179387456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23.563845405923"/>
    <n v="243.990518378389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23.563845405923"/>
    <n v="108.9666392757856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23.563845405923"/>
    <n v="1870.593974234320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23.563845405923"/>
    <n v="135.2236607880231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23.563845405923"/>
    <n v="103.9218874574622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23.563845405923"/>
    <n v="448.9425538162369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23.563845405923"/>
    <n v="20.44364999163191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23.563845405923"/>
    <n v="50.556593898224875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23.563845405923"/>
    <n v="61.330949974895752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23.563845405923"/>
    <n v="126.107458937145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23.563845405923"/>
    <n v="44.36191243243448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23.563845405923"/>
    <n v="80.1683131814708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23.563845405923"/>
    <n v="108.96663927578565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23.563845405923"/>
    <n v="81.330172792796546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23.563845405923"/>
    <n v="58.76211437385299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23.563845405923"/>
    <n v="623.5313247447734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23.563845405923"/>
    <n v="3741.18794846864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23.563845405923"/>
    <n v="280.5890961351480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23.563845405923"/>
    <n v="467.64849355858013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23.563845405923"/>
    <n v="11223.56384540592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23.563845405923"/>
    <n v="11223.56384540592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23.563845405923"/>
    <n v="1870.593974234320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23.563845405923"/>
    <n v="1870.593974234320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23.563845405923"/>
    <n v="3741.18794846864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23.563845405923"/>
    <n v="1402.945480675740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23.563845405923"/>
    <n v="330.1048189825271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23.563845405923"/>
    <n v="11223.56384540592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23.563845405923"/>
    <n v="295.35694330015588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23.563845405923"/>
    <n v="249.4125298979093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23.563845405923"/>
    <n v="660.209637965054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23.563845405923"/>
    <n v="362.0504466259974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23.563845405923"/>
    <n v="224.471276908118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23.563845405923"/>
    <n v="190.229895684846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23.563845405923"/>
    <n v="138.562516609949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23.563845405923"/>
    <n v="22.09362961694079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23.563845405923"/>
    <n v="151.6697816946746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23.563845405923"/>
    <n v="79.59974358443916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23.563845405923"/>
    <n v="15.78560315809553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23.563845405923"/>
    <n v="79.59974358443916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23.563845405923"/>
    <n v="102.9684756459258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23.563845405923"/>
    <n v="31.09020455791114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23.563845405923"/>
    <n v="63.77024912162455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23.563845405923"/>
    <n v="16.75158782896406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23.563845405923"/>
    <n v="116.9121233896450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23.563845405923"/>
    <n v="151.6697816946746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23.563845405923"/>
    <n v="215.8377662578062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23.563845405923"/>
    <n v="106.89108424196117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23.563845405923"/>
    <n v="273.7454596440468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23.563845405923"/>
    <n v="330.1048189825271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23.563845405923"/>
    <n v="170.0539976576654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23.563845405923"/>
    <n v="224.4712769081184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23.563845405923"/>
    <n v="70.5884518578988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23.563845405923"/>
    <n v="61.66793321651606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23.563845405923"/>
    <n v="54.48331963789282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23.563845405923"/>
    <n v="66.411620387017294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23.563845405923"/>
    <n v="362.0504466259974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23.563845405923"/>
    <n v="400.8415659073543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23.563845405923"/>
    <n v="207.8437749149245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23.563845405923"/>
    <n v="24.03332729208976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23.563845405923"/>
    <n v="28.85234921698180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23.563845405923"/>
    <n v="165.0524094912635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23.563845405923"/>
    <n v="27.1756993835494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23.563845405923"/>
    <n v="59.07138866003116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23.563845405923"/>
    <n v="59.38393568997842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23.563845405923"/>
    <n v="86.335106503122475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23.563845405923"/>
    <n v="151.6697816946746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23.563845405923"/>
    <n v="40.96191184454716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23.563845405923"/>
    <n v="510.1619929729964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23.563845405923"/>
    <n v="362.05044662599749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23.563845405923"/>
    <n v="178.151807069935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23.563845405923"/>
    <n v="561.1781922702961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23.563845405923"/>
    <n v="448.9425538162369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23.563845405923"/>
    <n v="183.9928499246872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23.563845405923"/>
    <n v="215.8377662578062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23.563845405923"/>
    <n v="130.5065563419293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23.563845405923"/>
    <n v="267.2277106049029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23.563845405923"/>
    <n v="215.8377662578062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23.563845405923"/>
    <n v="93.52969871171602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23.563845405923"/>
    <n v="510.1619929729964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23.563845405923"/>
    <n v="175.3681850844675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23.563845405923"/>
    <n v="487.981036756779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23.563845405923"/>
    <n v="47.15783128321816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23.563845405923"/>
    <n v="340.10799531533098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23.563845405923"/>
    <n v="350.7363701689350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23.563845405923"/>
    <n v="467.6484935585801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23.563845405923"/>
    <n v="387.0194429450318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23.563845405923"/>
    <n v="224.4712769081184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23.563845405923"/>
    <n v="103.92188745746225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23.563845405923"/>
    <n v="107.918883128903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23.563845405923"/>
    <n v="130.5065563419293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23.563845405923"/>
    <n v="31.52686473428629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23.563845405923"/>
    <n v="249.412529897909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23.563845405923"/>
    <n v="295.3569433001558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23.563845405923"/>
    <n v="320.6732527258835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23.563845405923"/>
    <n v="467.6484935585801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23.563845405923"/>
    <n v="112.2356384540592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23.563845405923"/>
    <n v="11223.56384540592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23.563845405923"/>
    <n v="91.99642496234362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23.563845405923"/>
    <n v="1020.32398594599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23.563845405923"/>
    <n v="45.25630582824968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23.563845405923"/>
    <n v="11223.56384540592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23.563845405923"/>
    <n v="590.7138866003117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23.563845405923"/>
    <n v="83.13750996596979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23.563845405923"/>
    <n v="1247.06264948954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23.563845405923"/>
    <n v="3741.1879484686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23.563845405923"/>
    <n v="1603.36626362941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23.563845405923"/>
    <n v="2805.890961351480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23.563845405923"/>
    <n v="255.0809964864982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23.563845405923"/>
    <n v="124.706264948954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23.563845405923"/>
    <n v="1402.945480675740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23.563845405923"/>
    <n v="1020.323985945992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23.563845405923"/>
    <n v="273.7454596440468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23.563845405923"/>
    <n v="748.2375896937281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23.563845405923"/>
    <n v="1247.062649489546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23.563845405923"/>
    <n v="224.4712769081184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23.563845405923"/>
    <n v="330.1048189825271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23.563845405923"/>
    <n v="40.665086396398273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23.563845405923"/>
    <n v="701.4727403378701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23.563845405923"/>
    <n v="50.1051957384192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23.563845405923"/>
    <n v="80.16831318147087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23.563845405923"/>
    <n v="748.2375896937281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23.563845405923"/>
    <n v="303.3395633893492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23.563845405923"/>
    <n v="243.9905183783896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23.563845405923"/>
    <n v="11223.56384540592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23.563845405923"/>
    <n v="34.7478756823712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23.563845405923"/>
    <n v="80.74506363601382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23.563845405923"/>
    <n v="1603.366263629417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23.563845405923"/>
    <n v="75.3259318483618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23.563845405923"/>
    <n v="362.0504466259974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23.563845405923"/>
    <n v="431.6755325156124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23.563845405923"/>
    <n v="65.25327817096466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23.563845405923"/>
    <n v="143.8918441718708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23.563845405923"/>
    <n v="93.52969871171602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23.563845405923"/>
    <n v="49.44301253482785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23.563845405923"/>
    <n v="267.2277106049029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23.563845405923"/>
    <n v="175.3681850844675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23.563845405923"/>
    <n v="92.75672599509026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23.563845405923"/>
    <n v="129.0064809816772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23.563845405923"/>
    <n v="172.6702130062449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23.563845405923"/>
    <n v="229.052323375631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23.563845405923"/>
    <n v="590.713886600311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23.563845405923"/>
    <n v="138.5625166099496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23.563845405923"/>
    <n v="42.51349941441637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23.563845405923"/>
    <n v="448.942553816236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23.563845405923"/>
    <n v="2244.7127690811844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23.563845405923"/>
    <n v="77.94141559309667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23.563845405923"/>
    <n v="121.9952591891948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23.563845405923"/>
    <n v="76.350774458543697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23.563845405923"/>
    <n v="124.706264948954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23.563845405923"/>
    <n v="129.0064809816772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23.563845405923"/>
    <n v="27.64424592464513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23.563845405923"/>
    <n v="561.178192270296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23.563845405923"/>
    <n v="160.33662636294176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23.563845405923"/>
    <n v="701.47274033787016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23.563845405923"/>
    <n v="215.837766257806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23.563845405923"/>
    <n v="170.0539976576654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23.563845405923"/>
    <n v="102.9684756459258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23.563845405923"/>
    <n v="66.80692765122573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23.563845405923"/>
    <n v="362.050446625997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23.563845405923"/>
    <n v="84.38769808575881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23.563845405923"/>
    <n v="74.32823738679418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23.563845405923"/>
    <n v="2244.712769081184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23.563845405923"/>
    <n v="153.7474499370674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23.563845405923"/>
    <n v="75.8348908473373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23.563845405923"/>
    <n v="120.6834822086658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23.563845405923"/>
    <n v="178.1518070699352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23.563845405923"/>
    <n v="83.75793914482031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23.563845405923"/>
    <n v="801.68313181470876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23.563845405923"/>
    <n v="143.8918441718708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23.563845405923"/>
    <n v="100.2103914768385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23.563845405923"/>
    <n v="330.1048189825271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23.563845405923"/>
    <n v="590.7138866003117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23.563845405923"/>
    <n v="863.3510650312248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23.563845405923"/>
    <n v="107.918883128903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23.563845405923"/>
    <n v="215.8377662578062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23.563845405923"/>
    <n v="660.209637965054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23.563845405923"/>
    <n v="136.8727298220234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23.563845405923"/>
    <n v="153.7474499370674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23.563845405923"/>
    <n v="71.035214211429889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23.563845405923"/>
    <n v="172.6702130062449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23.563845405923"/>
    <n v="60.99762959459740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23.563845405923"/>
    <n v="330.1048189825271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23.563845405923"/>
    <n v="46.7648493558580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23.563845405923"/>
    <n v="99.323573853149753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23.563845405923"/>
    <n v="170.0539976576654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23.563845405923"/>
    <n v="2244.7127690811844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23.563845405923"/>
    <n v="660.209637965054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23.563845405923"/>
    <n v="3741.18794846864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23.563845405923"/>
    <n v="5611.781922702961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23.563845405923"/>
    <n v="1870.5939742343205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23.563845405923"/>
    <n v="11223.563845405923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23.563845405923"/>
    <n v="3741.187948468641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23.563845405923"/>
    <n v="863.35106503122483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23.563845405923"/>
    <n v="11223.563845405923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23.563845405923"/>
    <n v="11223.56384540592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23.563845405923"/>
    <n v="1247.062649489546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23.563845405923"/>
    <n v="5611.781922702961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23.563845405923"/>
    <n v="11223.56384540592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23.563845405923"/>
    <n v="1122.35638454059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23.563845405923"/>
    <n v="3741.18794846864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23.563845405923"/>
    <n v="5611.781922702961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23.563845405923"/>
    <n v="5611.78192270296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23.563845405923"/>
    <n v="11223.56384540592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23.563845405923"/>
    <n v="801.6831318147087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23.563845405923"/>
    <n v="2805.890961351480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23.563845405923"/>
    <n v="3741.18794846864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23.563845405923"/>
    <n v="2244.712769081184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23.563845405923"/>
    <n v="238.7992307533175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23.563845405923"/>
    <n v="1122.35638454059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23.563845405923"/>
    <n v="1020.3239859459929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23.563845405923"/>
    <n v="5611.781922702961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23.563845405923"/>
    <n v="5611.781922702961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23.563845405923"/>
    <n v="510.1619929729964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23.563845405923"/>
    <n v="1402.94548067574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23.563845405923"/>
    <n v="1870.593974234320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23.563845405923"/>
    <n v="11223.56384540592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23.563845405923"/>
    <n v="3741.18794846864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23.563845405923"/>
    <n v="3741.187948468641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23.563845405923"/>
    <n v="11223.56384540592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23.563845405923"/>
    <n v="5611.7819227029613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23.563845405923"/>
    <n v="11223.56384540592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23.563845405923"/>
    <n v="1603.366263629417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23.563845405923"/>
    <n v="3741.187948468641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23.563845405923"/>
    <n v="33.010481898252714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23.563845405923"/>
    <n v="74.8237589693728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23.563845405923"/>
    <n v="448.9425538162369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23.563845405923"/>
    <n v="47.96394805729026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23.563845405923"/>
    <n v="4.3134372964665344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23.563845405923"/>
    <n v="45.256305828249687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23.563845405923"/>
    <n v="18.70593974234320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23.563845405923"/>
    <n v="38.3056786532625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23.563845405923"/>
    <n v="34.96437335017421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23.563845405923"/>
    <n v="138.5625166099496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23.563845405923"/>
    <n v="32.72176048223300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23.563845405923"/>
    <n v="33.40346382561286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23.563845405923"/>
    <n v="238.7992307533175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23.563845405923"/>
    <n v="147.6784716500779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23.563845405923"/>
    <n v="25.450258152847898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23.563845405923"/>
    <n v="12.25279895786672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23.563845405923"/>
    <n v="30.41616218267187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23.563845405923"/>
    <n v="0.5544691159670942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23.563845405923"/>
    <n v="158.0783640198017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23.563845405923"/>
    <n v="17.6749036935526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23.563845405923"/>
    <n v="1870.59397423432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23.563845405923"/>
    <n v="11223.56384540592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23.563845405923"/>
    <n v="5611.7819227029613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23.563845405923"/>
    <n v="3741.187948468641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23.563845405923"/>
    <n v="3741.1879484686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23.563845405923"/>
    <n v="1870.593974234320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23.563845405923"/>
    <n v="590.7138866003117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23.563845405923"/>
    <n v="11223.56384540592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23.563845405923"/>
    <n v="5611.781922702961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23.563845405923"/>
    <n v="1020.323985945992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23.563845405923"/>
    <n v="11223.563845405923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23.563845405923"/>
    <n v="3741.18794846864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23.563845405923"/>
    <n v="11223.56384540592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23.563845405923"/>
    <n v="748.2375896937281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23.563845405923"/>
    <n v="12.6819930456564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23.563845405923"/>
    <n v="34.11417582190249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23.563845405923"/>
    <n v="158.0783640198017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23.563845405923"/>
    <n v="41.72328567065398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23.563845405923"/>
    <n v="32.53206911711861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23.563845405923"/>
    <n v="261.0131126838586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23.563845405923"/>
    <n v="340.10799531533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23.563845405923"/>
    <n v="53.1922457128242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23.563845405923"/>
    <n v="57.26308084390776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23.563845405923"/>
    <n v="27.71250332198993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23.563845405923"/>
    <n v="54.48331963789282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23.563845405923"/>
    <n v="33.50317565792812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23.563845405923"/>
    <n v="52.2026225367717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23.563845405923"/>
    <n v="63.77024912162455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23.563845405923"/>
    <n v="20.2226375592899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23.563845405923"/>
    <n v="96.75486073625795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23.563845405923"/>
    <n v="18.24969730960312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23.563845405923"/>
    <n v="47.55747392121153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23.563845405923"/>
    <n v="77.403888589006357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23.563845405923"/>
    <n v="67.2069691341671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23.563845405923"/>
    <n v="47.75984615066349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23.563845405923"/>
    <n v="24.83089346328743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23.563845405923"/>
    <n v="46.57080433778391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23.563845405923"/>
    <n v="400.8415659073543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23.563845405923"/>
    <n v="80.16831318147087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23.563845405923"/>
    <n v="40.08415659073543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23.563845405923"/>
    <n v="160.3366263629417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23.563845405923"/>
    <n v="70.147274033787014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23.563845405923"/>
    <n v="79.5997435844391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23.563845405923"/>
    <n v="12.8416062304415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23.563845405923"/>
    <n v="153.7474499370674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23.563845405923"/>
    <n v="38.17538722927184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23.563845405923"/>
    <n v="15.16697816946746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23.563845405923"/>
    <n v="30.41616218267187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23.563845405923"/>
    <n v="102.0323985945993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23.563845405923"/>
    <n v="24.66717328660642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23.563845405923"/>
    <n v="50.1051957384192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23.563845405923"/>
    <n v="243.9905183783896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23.563845405923"/>
    <n v="39.519591004950435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23.563845405923"/>
    <n v="114.5261616878155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23.563845405923"/>
    <n v="5611.781922702961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23.563845405923"/>
    <n v="11223.56384540592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23.563845405923"/>
    <n v="11223.56384540592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23.563845405923"/>
    <n v="11223.563845405923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23.563845405923"/>
    <n v="1020.32398594599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23.563845405923"/>
    <n v="11223.563845405923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23.563845405923"/>
    <n v="1870.593974234320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23.563845405923"/>
    <n v="1603.366263629417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23.563845405923"/>
    <n v="701.47274033787016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23.563845405923"/>
    <n v="935.2969871171602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23.563845405923"/>
    <n v="11223.56384540592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23.563845405923"/>
    <n v="3741.187948468641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23.563845405923"/>
    <n v="11223.56384540592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23.563845405923"/>
    <n v="2805.890961351480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23.563845405923"/>
    <n v="11223.56384540592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23.563845405923"/>
    <n v="5611.781922702961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23.563845405923"/>
    <n v="11223.56384540592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23.563845405923"/>
    <n v="11223.56384540592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23.563845405923"/>
    <n v="190.22989568484616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23.563845405923"/>
    <n v="863.3510650312248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23.563845405923"/>
    <n v="510.1619929729964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23.563845405923"/>
    <n v="215.8377662578062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23.563845405923"/>
    <n v="2805.8909613514807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23.563845405923"/>
    <n v="3741.18794846864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23.563845405923"/>
    <n v="3741.1879484686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23.563845405923"/>
    <n v="1870.593974234320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23.563845405923"/>
    <n v="320.6732527258835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23.563845405923"/>
    <n v="1122.356384540592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23.563845405923"/>
    <n v="5611.781922702961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23.563845405923"/>
    <n v="2805.8909613514807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23.563845405923"/>
    <n v="5611.781922702961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23.563845405923"/>
    <n v="11223.56384540592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23.563845405923"/>
    <n v="3741.18794846864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23.563845405923"/>
    <n v="11223.56384540592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23.563845405923"/>
    <n v="935.296987117160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23.563845405923"/>
    <n v="11223.563845405923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23.563845405923"/>
    <n v="5611.781922702961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23.563845405923"/>
    <n v="121.9952591891948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23.563845405923"/>
    <n v="3741.18794846864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23.563845405923"/>
    <n v="1122.356384540592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23.563845405923"/>
    <n v="1603.36626362941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23.563845405923"/>
    <n v="3741.187948468641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23.563845405923"/>
    <n v="11223.56384540592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23.563845405923"/>
    <n v="1247.062649489546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23.563845405923"/>
    <n v="200.4207829536771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23.563845405923"/>
    <n v="350.73637016893508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23.563845405923"/>
    <n v="374.1187948468640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23.563845405923"/>
    <n v="160.3366263629417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23.563845405923"/>
    <n v="255.080996486498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23.563845405923"/>
    <n v="121.9952591891948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23.563845405923"/>
    <n v="54.74909192880937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23.563845405923"/>
    <n v="487.981036756779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23.563845405923"/>
    <n v="2805.890961351480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23.563845405923"/>
    <n v="100.2103914768385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23.563845405923"/>
    <n v="415.6875498298489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23.563845405923"/>
    <n v="1020.323985945992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23.563845405923"/>
    <n v="431.6755325156124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23.563845405923"/>
    <n v="145.76056942085614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23.563845405923"/>
    <n v="82.52620474563178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23.563845405923"/>
    <n v="71.4876678051332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23.563845405923"/>
    <n v="71.035214211429889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23.563845405923"/>
    <n v="415.6875498298489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23.563845405923"/>
    <n v="487.9810367567792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23.563845405923"/>
    <n v="660.209637965054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23.563845405923"/>
    <n v="303.3395633893492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23.563845405923"/>
    <n v="172.6702130062449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23.563845405923"/>
    <n v="623.531324744773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23.563845405923"/>
    <n v="448.9425538162369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23.563845405923"/>
    <n v="107.918883128903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23.563845405923"/>
    <n v="103.9218874574622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23.563845405923"/>
    <n v="295.3569433001558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23.563845405923"/>
    <n v="127.5404982432491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23.563845405923"/>
    <n v="136.872729822023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23.563845405923"/>
    <n v="89.07590353496763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23.563845405923"/>
    <n v="84.38769808575881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23.563845405923"/>
    <n v="238.7992307533175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23.563845405923"/>
    <n v="193.5097214725159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23.563845405923"/>
    <n v="350.7363701689350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23.563845405923"/>
    <n v="303.3395633893492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23.563845405923"/>
    <n v="129.00648098167727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23.563845405923"/>
    <n v="748.2375896937281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23.563845405923"/>
    <n v="415.6875498298489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23.563845405923"/>
    <n v="590.7138866003117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23.563845405923"/>
    <n v="660.209637965054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23.563845405923"/>
    <n v="431.6755325156124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23.563845405923"/>
    <n v="400.84156590735438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23.563845405923"/>
    <n v="303.3395633893492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23.563845405923"/>
    <n v="87.6840925422337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23.563845405923"/>
    <n v="1122.3563845405922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23.563845405923"/>
    <n v="135.2236607880231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23.563845405923"/>
    <n v="243.9905183783896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23.563845405923"/>
    <n v="124.706264948954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23.563845405923"/>
    <n v="138.562516609949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23.563845405923"/>
    <n v="350.7363701689350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23.563845405923"/>
    <n v="561.1781922702961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23.563845405923"/>
    <n v="160.3366263629417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23.563845405923"/>
    <n v="66.80692765122573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23.563845405923"/>
    <n v="330.1048189825271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23.563845405923"/>
    <n v="233.8242467792900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23.563845405923"/>
    <n v="233.8242467792900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23.563845405923"/>
    <n v="50.7853567665426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23.563845405923"/>
    <n v="104.893120050522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23.563845405923"/>
    <n v="249.4125298979093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23.563845405923"/>
    <n v="311.7656623723867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23.563845405923"/>
    <n v="111.1243945089695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23.563845405923"/>
    <n v="181.025223312998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23.563845405923"/>
    <n v="350.736370168935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23.563845405923"/>
    <n v="126.107458937145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23.563845405923"/>
    <n v="120.6834822086658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23.563845405923"/>
    <n v="114.5261616878155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23.563845405923"/>
    <n v="136.87272982202344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23.563845405923"/>
    <n v="96.75486073625795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23.563845405923"/>
    <n v="215.8377662578062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23.563845405923"/>
    <n v="487.9810367567792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23.563845405923"/>
    <n v="145.7605694208561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23.563845405923"/>
    <n v="229.0523233756310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23.563845405923"/>
    <n v="190.2298956848461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23.563845405923"/>
    <n v="99.323573853149753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23.563845405923"/>
    <n v="330.1048189825271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23.563845405923"/>
    <n v="267.2277106049029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23.563845405923"/>
    <n v="267.22771060490294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23.563845405923"/>
    <n v="229.0523233756310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23.563845405923"/>
    <n v="200.42078295367719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23.563845405923"/>
    <n v="448.9425538162369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23.563845405923"/>
    <n v="12.6963391916356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23.563845405923"/>
    <n v="1122.35638454059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23.563845405923"/>
    <n v="111.1243945089695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23.563845405923"/>
    <n v="748.2375896937281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23.563845405923"/>
    <n v="11223.56384540592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23.563845405923"/>
    <n v="287.7836883437416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23.563845405923"/>
    <n v="1603.366263629417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23.563845405923"/>
    <n v="801.6831318147087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23.563845405923"/>
    <n v="1020.323985945992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23.563845405923"/>
    <n v="295.3569433001558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23.563845405923"/>
    <n v="748.2375896937281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23.563845405923"/>
    <n v="1402.945480675740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23.563845405923"/>
    <n v="11223.56384540592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23.563845405923"/>
    <n v="487.9810367567792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23.563845405923"/>
    <n v="510.1619929729964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23.563845405923"/>
    <n v="2805.890961351480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23.563845405923"/>
    <n v="142.0704284228597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23.563845405923"/>
    <n v="5611.781922702961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23.563845405923"/>
    <n v="11223.563845405923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23.563845405923"/>
    <n v="5611.7819227029613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23.563845405923"/>
    <n v="1020.323985945992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23.563845405923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23.563845405923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23.563845405923"/>
    <n v="1247.0626494895469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23.563845405923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23.563845405923"/>
    <n v="2805.8909613514807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23.563845405923"/>
    <n v="11223.56384540592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23.563845405923"/>
    <n v="5611.781922702961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23.563845405923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23.563845405923"/>
    <n v="11223.56384540592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23.563845405923"/>
    <n v="660.20963796505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23.563845405923"/>
    <n v="5611.781922702961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23.563845405923"/>
    <n v="3741.18794846864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23.563845405923"/>
    <n v="273.74545964404689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23.563845405923"/>
    <n v="5611.781922702961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23.563845405923"/>
    <n v="3741.1879484686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23.563845405923"/>
    <n v="1402.945480675740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23.563845405923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23.563845405923"/>
    <n v="11223.563845405923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23.563845405923"/>
    <n v="3741.18794846864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23.563845405923"/>
    <n v="2805.89096135148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23.563845405923"/>
    <n v="1247.062649489546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23.563845405923"/>
    <n v="701.472740337870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23.563845405923"/>
    <n v="11223.5638454059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23.563845405923"/>
    <n v="1603.366263629417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23.563845405923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23.563845405923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23.563845405923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23.563845405923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23.563845405923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23.563845405923"/>
    <n v="11223.563845405923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23.563845405923"/>
    <n v="5611.7819227029613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23.563845405923"/>
    <n v="11223.56384540592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23.563845405923"/>
    <n v="748.2375896937281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23.563845405923"/>
    <n v="11223.56384540592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23.563845405923"/>
    <n v="11223.56384540592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23.563845405923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23.563845405923"/>
    <n v="215.8377662578062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23.563845405923"/>
    <n v="330.1048189825271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23.563845405923"/>
    <n v="167.5158782896406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23.563845405923"/>
    <n v="160.3366263629417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23.563845405923"/>
    <n v="126.107458937145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23.563845405923"/>
    <n v="104.8931200505226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23.563845405923"/>
    <n v="70.58845185789888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23.563845405923"/>
    <n v="62.00864002986697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23.563845405923"/>
    <n v="85.67605988859483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23.563845405923"/>
    <n v="89.78851076324738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23.563845405923"/>
    <n v="183.9928499246872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23.563845405923"/>
    <n v="124.706264948954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23.563845405923"/>
    <n v="320.6732527258835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23.563845405923"/>
    <n v="124.706264948954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23.563845405923"/>
    <n v="2805.89096135148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23.563845405923"/>
    <n v="93.52969871171602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23.563845405923"/>
    <n v="801.6831318147087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23.563845405923"/>
    <n v="415.68754982984899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23.563845405923"/>
    <n v="229.0523233756310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23.563845405923"/>
    <n v="110.0349396608423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23.563845405923"/>
    <n v="3741.18794846864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23.563845405923"/>
    <n v="448.9425538162369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23.563845405923"/>
    <n v="95.114947842423078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23.563845405923"/>
    <n v="287.7836883437416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23.563845405923"/>
    <n v="108.96663927578565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23.563845405923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23.563845405923"/>
    <n v="287.7836883437416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23.563845405923"/>
    <n v="748.23758969372818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23.563845405923"/>
    <n v="510.1619929729964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23.563845405923"/>
    <n v="121.9952591891948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23.563845405923"/>
    <n v="448.9425538162369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23.563845405923"/>
    <n v="590.7138866003117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23.563845405923"/>
    <n v="590.7138866003117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23.563845405923"/>
    <n v="863.3510650312248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23.563845405923"/>
    <n v="90.512611656499374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23.563845405923"/>
    <n v="2805.890961351480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23.563845405923"/>
    <n v="1122.356384540592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23.563845405923"/>
    <n v="748.23758969372818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23.563845405923"/>
    <n v="295.3569433001558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23.563845405923"/>
    <n v="73.83923582503896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23.563845405923"/>
    <n v="467.6484935585801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23.563845405923"/>
    <n v="147.6784716500779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23.563845405923"/>
    <n v="60.6679126778698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23.563845405923"/>
    <n v="340.10799531533098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23.563845405923"/>
    <n v="103.9218874574622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23.563845405923"/>
    <n v="387.0194429450318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23.563845405923"/>
    <n v="467.6484935585801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23.563845405923"/>
    <n v="2805.8909613514807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23.563845405923"/>
    <n v="2805.8909613514807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23.563845405923"/>
    <n v="748.237589693728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23.563845405923"/>
    <n v="2805.890961351480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23.563845405923"/>
    <n v="80.74506363601382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23.563845405923"/>
    <n v="5611.781922702961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23.563845405923"/>
    <n v="623.5313247447734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23.563845405923"/>
    <n v="138.5625166099496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23.563845405923"/>
    <n v="130.50655634192933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23.563845405923"/>
    <n v="80.16831318147087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23.563845405923"/>
    <n v="303.3395633893492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23.563845405923"/>
    <n v="1870.593974234320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23.563845405923"/>
    <n v="99.32357385314975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23.563845405923"/>
    <n v="303.3395633893492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23.563845405923"/>
    <n v="623.5313247447734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23.563845405923"/>
    <n v="149.64751793874564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23.563845405923"/>
    <n v="215.8377662578062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23.563845405923"/>
    <n v="91.99642496234362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23.563845405923"/>
    <n v="1402.945480675740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23.563845405923"/>
    <n v="1402.945480675740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23.563845405923"/>
    <n v="116.9121233896450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23.563845405923"/>
    <n v="1247.06264948954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23.563845405923"/>
    <n v="5611.781922702961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23.563845405923"/>
    <n v="431.6755325156124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23.563845405923"/>
    <n v="487.9810367567792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23.563845405923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23.563845405923"/>
    <n v="80.16831318147087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23.563845405923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23.563845405923"/>
    <n v="1870.593974234320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23.563845405923"/>
    <n v="112.2356384540592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23.563845405923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23.563845405923"/>
    <n v="2805.890961351480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23.563845405923"/>
    <n v="1402.945480675740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23.563845405923"/>
    <n v="196.9046288667705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23.563845405923"/>
    <n v="1020.3239859459929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23.563845405923"/>
    <n v="340.1079953153309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1223.563845405923"/>
    <n v="280.589096135148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23.563845405923"/>
    <n v="224.4712769081184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23.563845405923"/>
    <n v="295.3569433001558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23.563845405923"/>
    <n v="116.9121233896450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23.563845405923"/>
    <n v="233.8242467792900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23.563845405923"/>
    <n v="340.1079953153309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23.563845405923"/>
    <n v="49.66178692657487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23.563845405923"/>
    <n v="801.68313181470876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23.563845405923"/>
    <n v="561.178192270296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23.563845405923"/>
    <n v="448.9425538162369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23.563845405923"/>
    <n v="124.706264948954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23.563845405923"/>
    <n v="1020.3239859459929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23.563845405923"/>
    <n v="204.064797189198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23.563845405923"/>
    <n v="374.1187948468640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23.563845405923"/>
    <n v="400.8415659073543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23.563845405923"/>
    <n v="249.4125298979093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23.563845405923"/>
    <n v="863.35106503122483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23.563845405923"/>
    <n v="280.5890961351480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23.563845405923"/>
    <n v="534.4554212098058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23.563845405923"/>
    <n v="83.75793914482031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23.563845405923"/>
    <n v="561.178192270296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23.563845405923"/>
    <n v="590.7138866003117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23.563845405923"/>
    <n v="53.70126241821015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23.563845405923"/>
    <n v="295.3569433001558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23.563845405923"/>
    <n v="467.6484935585801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23.563845405923"/>
    <n v="1402.94548067574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23.563845405923"/>
    <n v="62.70147399668113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23.563845405923"/>
    <n v="431.6755325156124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23.563845405923"/>
    <n v="85.67605988859483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23.563845405923"/>
    <n v="801.6831318147087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23.563845405923"/>
    <n v="64.50324049083863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23.563845405923"/>
    <n v="58.76211437385299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23.563845405923"/>
    <n v="295.3569433001558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23.563845405923"/>
    <n v="510.1619929729964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23.563845405923"/>
    <n v="75.3259318483618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23.563845405923"/>
    <n v="200.420782953677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23.563845405923"/>
    <n v="590.7138866003117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23.563845405923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23.563845405923"/>
    <n v="701.4727403378701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23.563845405923"/>
    <n v="5611.781922702961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23.563845405923"/>
    <n v="233.8242467792900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23.563845405923"/>
    <n v="5611.781922702961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23.563845405923"/>
    <n v="5611.781922702961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23.563845405923"/>
    <n v="11223.56384540592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23.563845405923"/>
    <n v="660.209637965054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23.563845405923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23.563845405923"/>
    <n v="1020.3239859459929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23.563845405923"/>
    <n v="118.1427773200623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23.563845405923"/>
    <n v="863.3510650312248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23.563845405923"/>
    <n v="5611.781922702961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23.563845405923"/>
    <n v="5611.78192270296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23.563845405923"/>
    <n v="3741.18794846864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23.563845405923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23.563845405923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23.563845405923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23.563845405923"/>
    <n v="5611.781922702961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23.563845405923"/>
    <n v="467.6484935585801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23.563845405923"/>
    <n v="160.336626362941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23.563845405923"/>
    <n v="138.562516609949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23.563845405923"/>
    <n v="350.736370168935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23.563845405923"/>
    <n v="431.6755325156124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23.563845405923"/>
    <n v="106.8910842419611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23.563845405923"/>
    <n v="387.0194429450318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23.563845405923"/>
    <n v="1402.945480675740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23.563845405923"/>
    <n v="126.107458937145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23.563845405923"/>
    <n v="255.0809964864982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23.563845405923"/>
    <n v="45.624243274007817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23.563845405923"/>
    <n v="93.52969871171602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23.563845405923"/>
    <n v="431.6755325156124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23.563845405923"/>
    <n v="249.4125298979093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23.563845405923"/>
    <n v="561.1781922702961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23.563845405923"/>
    <n v="238.7992307533175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23.563845405923"/>
    <n v="863.3510650312248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23.563845405923"/>
    <n v="61.33094997489575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23.563845405923"/>
    <n v="534.4554212098058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23.563845405923"/>
    <n v="267.2277106049029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23.563845405923"/>
    <n v="207.843774914924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23.563845405923"/>
    <n v="448.94255381623691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23.563845405923"/>
    <n v="3741.18794846864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23.563845405923"/>
    <n v="273.7454596440468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23.563845405923"/>
    <n v="5611.781922702961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23.563845405923"/>
    <n v="2805.8909613514807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23.563845405923"/>
    <n v="113.369331771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23.563845405923"/>
    <n v="2805.8909613514807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23.563845405923"/>
    <n v="2805.890961351480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23.563845405923"/>
    <n v="295.35694330015588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23.563845405923"/>
    <n v="39.3809257733541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23.563845405923"/>
    <n v="11223.56384540592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23.563845405923"/>
    <n v="267.227710604902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23.563845405923"/>
    <n v="431.6755325156124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23.563845405923"/>
    <n v="5611.781922702961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23.563845405923"/>
    <n v="2805.890961351480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23.563845405923"/>
    <n v="1870.593974234320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23.563845405923"/>
    <n v="160.3366263629417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23.563845405923"/>
    <n v="1247.062649489546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23.563845405923"/>
    <n v="1402.945480675740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23.563845405923"/>
    <n v="106.89108424196117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23.563845405923"/>
    <n v="295.35694330015588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23.563845405923"/>
    <n v="175.3681850844675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23.563845405923"/>
    <n v="863.3510650312248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23.563845405923"/>
    <n v="340.107995315330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23.563845405923"/>
    <n v="215.8377662578062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23.563845405923"/>
    <n v="104.8931200505226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23.563845405923"/>
    <n v="1020.323985945992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23.563845405923"/>
    <n v="330.1048189825271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23.563845405923"/>
    <n v="149.6475179387456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23.563845405923"/>
    <n v="431.675532515612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23.563845405923"/>
    <n v="224.4712769081184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23.563845405923"/>
    <n v="140.2945480675740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23.563845405923"/>
    <n v="102.032398594599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23.563845405923"/>
    <n v="145.760569420856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23.563845405923"/>
    <n v="224.4712769081184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23.563845405923"/>
    <n v="77.40388858900635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23.563845405923"/>
    <n v="387.0194429450318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23.563845405923"/>
    <n v="98.45231443338528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23.563845405923"/>
    <n v="116.9121233896450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23.563845405923"/>
    <n v="362.0504466259974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23.563845405923"/>
    <n v="2.29849761323078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23.563845405923"/>
    <n v="118.142777320062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23.563845405923"/>
    <n v="4.529283230591574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23.563845405923"/>
    <n v="6.2736522333180114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23.563845405923"/>
    <n v="16.505240949126357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23.563845405923"/>
    <n v="160.3366263629417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23.563845405923"/>
    <n v="487.9810367567792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23.563845405923"/>
    <n v="2.64394908018985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23.563845405923"/>
    <n v="11.90197650626290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23.563845405923"/>
    <n v="5.982709938915737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23.563845405923"/>
    <n v="13.45751060600230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23.563845405923"/>
    <n v="16.4568384829998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23.563845405923"/>
    <n v="76.35077445854369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23.563845405923"/>
    <n v="27.04473215760463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23.563845405923"/>
    <n v="38.7019442945031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23.563845405923"/>
    <n v="30.749489987413487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23.563845405923"/>
    <n v="17.00539976576654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23.563845405923"/>
    <n v="8.27696448776248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23.563845405923"/>
    <n v="26.47066944671208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23.563845405923"/>
    <n v="340.107995315330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23.563845405923"/>
    <n v="6.8729723486870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23.563845405923"/>
    <n v="36.67831322028079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23.563845405923"/>
    <n v="54.74909192880937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23.563845405923"/>
    <n v="8.761564282127965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23.563845405923"/>
    <n v="108.9666392757856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23.563845405923"/>
    <n v="7.418085819832070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23.563845405923"/>
    <n v="27.71250332198993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23.563845405923"/>
    <n v="22.00698793216847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23.563845405923"/>
    <n v="5.947834576261750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23.563845405923"/>
    <n v="16.01079007903840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23.563845405923"/>
    <n v="2.905400943672255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23.563845405923"/>
    <n v="47.15783128321816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23.563845405923"/>
    <n v="5.472239807608933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23.563845405923"/>
    <n v="27.91931304827344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23.563845405923"/>
    <n v="44.3619124324344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23.563845405923"/>
    <n v="23.72846478944169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23.563845405923"/>
    <n v="13.67060151693778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23.563845405923"/>
    <n v="28.92671094176784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23.563845405923"/>
    <n v="13.805121581065096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23.563845405923"/>
    <n v="5.77046984339636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23.563845405923"/>
    <n v="935.29698711716026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23.563845405923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23.563845405923"/>
    <n v="701.4727403378701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23.563845405923"/>
    <n v="1603.366263629417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23.563845405923"/>
    <n v="2805.890961351480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23.563845405923"/>
    <n v="11223.56384540592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23.563845405923"/>
    <n v="400.8415659073543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23.563845405923"/>
    <n v="11223.56384540592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23.563845405923"/>
    <n v="11223.56384540592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23.563845405923"/>
    <n v="2244.712769081184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23.563845405923"/>
    <n v="3741.18794846864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23.563845405923"/>
    <n v="5611.781922702961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23.563845405923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23.563845405923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23.563845405923"/>
    <n v="3741.18794846864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23.563845405923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23.563845405923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23.563845405923"/>
    <n v="3741.18794846864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23.563845405923"/>
    <n v="1603.366263629417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23.563845405923"/>
    <n v="448.9425538162369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23.563845405923"/>
    <n v="6.856178280638926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23.563845405923"/>
    <n v="8.162591887567943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23.563845405923"/>
    <n v="660.209637965054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23.563845405923"/>
    <n v="31.7049826141410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23.563845405923"/>
    <n v="58.7621143738529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23.563845405923"/>
    <n v="37.04146483632317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23.563845405923"/>
    <n v="81.9238236890943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23.563845405923"/>
    <n v="273.7454596440468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23.563845405923"/>
    <n v="28.19990915931136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23.563845405923"/>
    <n v="6.461464505127186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23.563845405923"/>
    <n v="11.55876812091238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23.563845405923"/>
    <n v="61.33094997489575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23.563845405923"/>
    <n v="2.46022881310958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23.563845405923"/>
    <n v="0.4242190666139744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23.563845405923"/>
    <n v="69.28125830497482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23.563845405923"/>
    <n v="23.431239760763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23.563845405923"/>
    <n v="26.34639400330028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23.563845405923"/>
    <n v="24.94125298979093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23.563845405923"/>
    <n v="6.30537294685725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23.563845405923"/>
    <n v="91.99642496234362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23.563845405923"/>
    <n v="118.1427773200623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23.563845405923"/>
    <n v="34.53404260124899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23.563845405923"/>
    <n v="31.79479842891196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23.563845405923"/>
    <n v="106.8910842419611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23.563845405923"/>
    <n v="15.39583517888329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23.563845405923"/>
    <n v="24.72150626741392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23.563845405923"/>
    <n v="20.82293848869373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23.563845405923"/>
    <n v="142.0704284228597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23.563845405923"/>
    <n v="119.3996153766587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23.563845405923"/>
    <n v="17.9577021526494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23.563845405923"/>
    <n v="22.093629616940792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23.563845405923"/>
    <n v="21.136655076094016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23.563845405923"/>
    <n v="71.0352142114298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23.563845405923"/>
    <n v="22.09362961694079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23.563845405923"/>
    <n v="17.42789416988497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23.563845405923"/>
    <n v="13.23533472335604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23.563845405923"/>
    <n v="26.1621534857946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23.563845405923"/>
    <n v="55.017469830421192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23.563845405923"/>
    <n v="29.61362492191536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23.563845405923"/>
    <n v="41.415364743195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23.563845405923"/>
    <n v="93.52969871171602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23.563845405923"/>
    <n v="80.16831318147087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23.563845405923"/>
    <n v="58.15318054614467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23.563845405923"/>
    <n v="62.35313247447734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23.563845405923"/>
    <n v="42.67514770116320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23.563845405923"/>
    <n v="51.721492375142503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23.563845405923"/>
    <n v="25.3353585675077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23.563845405923"/>
    <n v="8.174482043267241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23.563845405923"/>
    <n v="15.12609682669261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23.563845405923"/>
    <n v="66.020963796505427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23.563845405923"/>
    <n v="46.37836299754513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23.563845405923"/>
    <n v="20.74595904880946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23.563845405923"/>
    <n v="92.7567259950902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23.563845405923"/>
    <n v="18.0733717317325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23.563845405923"/>
    <n v="111.1243945089695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23.563845405923"/>
    <n v="20.25914051517314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23.563845405923"/>
    <n v="16.852197966074957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23.563845405923"/>
    <n v="27.37454596440468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23.563845405923"/>
    <n v="29.92950358774912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23.563845405923"/>
    <n v="8.228419241499942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23.563845405923"/>
    <n v="320.6732527258835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23.563845405923"/>
    <n v="55.2884918492902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23.563845405923"/>
    <n v="229.0523233756310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23.563845405923"/>
    <n v="1.93110183162524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23.563845405923"/>
    <n v="7.213087304245451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23.563845405923"/>
    <n v="172.6702130062449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23.563845405923"/>
    <n v="1122.356384540592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23.563845405923"/>
    <n v="147.6784716500779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23.563845405923"/>
    <n v="42.67514770116320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23.563845405923"/>
    <n v="7.335662644056158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23.563845405923"/>
    <n v="40.3725318180069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23.563845405923"/>
    <n v="32.06732527258834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23.563845405923"/>
    <n v="23.8799230753317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23.563845405923"/>
    <n v="3741.18794846864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23.563845405923"/>
    <n v="1.368727298220234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23.563845405923"/>
    <n v="1.34269216956644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23.563845405923"/>
    <n v="59.69980768832937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23.563845405923"/>
    <n v="233.8242467792900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23.563845405923"/>
    <n v="18.49022050313990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23.563845405923"/>
    <n v="224.47127690811845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23.563845405923"/>
    <n v="204.064797189198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23.563845405923"/>
    <n v="295.3569433001558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23.563845405923"/>
    <n v="448.9425538162369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23.563845405923"/>
    <n v="243.9905183783896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23.563845405923"/>
    <n v="135.2236607880231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23.563845405923"/>
    <n v="320.6732527258835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23.563845405923"/>
    <n v="448.9425538162369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23.563845405923"/>
    <n v="149.6475179387456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23.563845405923"/>
    <n v="181.0252233129987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23.563845405923"/>
    <n v="70.1472740337870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23.563845405923"/>
    <n v="45.62424327400781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23.563845405923"/>
    <n v="204.064797189198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23.563845405923"/>
    <n v="487.9810367567792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23.563845405923"/>
    <n v="155.8828311861933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23.563845405923"/>
    <n v="510.16199297299647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23.563845405923"/>
    <n v="801.6831318147087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23.563845405923"/>
    <n v="295.3569433001558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23.563845405923"/>
    <n v="350.7363701689350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23.563845405923"/>
    <n v="178.1518070699352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23.563845405923"/>
    <n v="415.6875498298489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23.563845405923"/>
    <n v="255.0809964864982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23.563845405923"/>
    <n v="295.3569433001558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23.563845405923"/>
    <n v="97.59620735135584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23.563845405923"/>
    <n v="303.339563389349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23.563845405923"/>
    <n v="113.369331771777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23.563845405923"/>
    <n v="255.0809964864982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23.563845405923"/>
    <n v="193.5097214725159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23.563845405923"/>
    <n v="58.76211437385299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23.563845405923"/>
    <n v="280.5890961351480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23.563845405923"/>
    <n v="295.3569433001558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23.563845405923"/>
    <n v="287.7836883437416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23.563845405923"/>
    <n v="1020.3239859459929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23.563845405923"/>
    <n v="104.8931200505226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23.563845405923"/>
    <n v="76.35077445854369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23.563845405923"/>
    <n v="311.765662372386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23.563845405923"/>
    <n v="121.9952591891948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23.563845405923"/>
    <n v="320.673252725883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23.563845405923"/>
    <n v="660.209637965054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23.563845405923"/>
    <n v="510.1619929729964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23.563845405923"/>
    <n v="162.6603455855930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23.563845405923"/>
    <n v="1122.356384540592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23.563845405923"/>
    <n v="3741.18794846864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23.563845405923"/>
    <n v="2244.7127690811844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23.563845405923"/>
    <n v="2244.712769081184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23.563845405923"/>
    <n v="415.6875498298489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23.563845405923"/>
    <n v="5611.7819227029613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23.563845405923"/>
    <n v="47.55747392121153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23.563845405923"/>
    <n v="11223.56384540592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23.563845405923"/>
    <n v="935.2969871171602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23.563845405923"/>
    <n v="2805.890961351480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23.563845405923"/>
    <n v="3741.18794846864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23.563845405923"/>
    <n v="113.36933177177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23.563845405923"/>
    <n v="3741.18794846864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23.563845405923"/>
    <n v="3741.1879484686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23.563845405923"/>
    <n v="510.1619929729964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23.563845405923"/>
    <n v="2805.890961351480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23.563845405923"/>
    <n v="21.017909822857533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23.563845405923"/>
    <n v="935.2969871171602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23.563845405923"/>
    <n v="200.4207829536771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23.563845405923"/>
    <n v="1020.323985945992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23.563845405923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23.563845405923"/>
    <n v="935.2969871171602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23.563845405923"/>
    <n v="2244.712769081184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23.563845405923"/>
    <n v="467.6484935585801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23.563845405923"/>
    <n v="126.10745893714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23.563845405923"/>
    <n v="11223.563845405923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23.563845405923"/>
    <n v="204.064797189198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23.563845405923"/>
    <n v="5611.781922702961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23.563845405923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23.563845405923"/>
    <n v="2805.890961351480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23.563845405923"/>
    <n v="1870.5939742343205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23.563845405923"/>
    <n v="2805.890961351480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23.563845405923"/>
    <n v="2805.890961351480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23.563845405923"/>
    <n v="5611.781922702961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23.563845405923"/>
    <n v="2244.712769081184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23.563845405923"/>
    <n v="135.223660788023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23.563845405923"/>
    <n v="196.9046288667705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23.563845405923"/>
    <n v="36.08862972799332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23.563845405923"/>
    <n v="5611.78192270296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23.563845405923"/>
    <n v="701.4727403378701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23.563845405923"/>
    <n v="863.3510650312248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23.563845405923"/>
    <n v="193.5097214725159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23.563845405923"/>
    <n v="255.0809964864982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23.563845405923"/>
    <n v="135.2236607880231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23.563845405923"/>
    <n v="95.927896114580534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23.563845405923"/>
    <n v="350.7363701689350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23.563845405923"/>
    <n v="1402.945480675740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23.563845405923"/>
    <n v="33.01048189825271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23.563845405923"/>
    <n v="1603.366263629417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23.563845405923"/>
    <n v="590.7138866003117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23.563845405923"/>
    <n v="238.7992307533175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23.563845405923"/>
    <n v="863.35106503122483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23.563845405923"/>
    <n v="124.706264948954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23.563845405923"/>
    <n v="178.1518070699352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23.563845405923"/>
    <n v="431.6755325156124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23.563845405923"/>
    <n v="158.0783640198017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23.563845405923"/>
    <n v="295.356943300155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23.563845405923"/>
    <n v="13.06584848126417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23.563845405923"/>
    <n v="534.45542120980588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23.563845405923"/>
    <n v="143.8918441718708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23.563845405923"/>
    <n v="211.7653555736966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23.563845405923"/>
    <n v="31.52686473428629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23.563845405923"/>
    <n v="40.22782740288861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23.563845405923"/>
    <n v="42.1938490428794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23.563845405923"/>
    <n v="18.01535127673502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23.563845405923"/>
    <n v="28.631540421953883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23.563845405923"/>
    <n v="3.1509162957343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23.563845405923"/>
    <n v="21.83572732569245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23.563845405923"/>
    <n v="127.540498243249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23.563845405923"/>
    <n v="20.90049133222704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23.563845405923"/>
    <n v="448.9425538162369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23.563845405923"/>
    <n v="3.4662025464502539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23.563845405923"/>
    <n v="12.512334275814853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23.563845405923"/>
    <n v="12.78310232961950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23.563845405923"/>
    <n v="97.59620735135584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23.563845405923"/>
    <n v="47.96394805729026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23.563845405923"/>
    <n v="2.592047077460952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23.563845405923"/>
    <n v="17.2404974583808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23.563845405923"/>
    <n v="44.71539380639809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23.563845405923"/>
    <n v="42.67514770116320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23.563845405923"/>
    <n v="400.84156590735438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23.563845405923"/>
    <n v="15.56666275368366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23.563845405923"/>
    <n v="224.4712769081184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23.563845405923"/>
    <n v="153.747449937067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23.563845405923"/>
    <n v="415.6875498298489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23.563845405923"/>
    <n v="330.104818982527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23.563845405923"/>
    <n v="1603.366263629417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23.563845405923"/>
    <n v="467.6484935585801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23.563845405923"/>
    <n v="748.2375896937281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23.563845405923"/>
    <n v="155.88283118619336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23.563845405923"/>
    <n v="93.52969871171602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3.563845405923"/>
    <n v="91.24848654801563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23.563845405923"/>
    <n v="11223.56384540592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23.563845405923"/>
    <n v="467.648493558580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23.563845405923"/>
    <n v="340.1079953153309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23.563845405923"/>
    <n v="801.6831318147087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23.563845405923"/>
    <n v="1247.062649489546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23.563845405923"/>
    <n v="147.6784716500779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23.563845405923"/>
    <n v="590.7138866003117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23.563845405923"/>
    <n v="162.66034558559309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23.563845405923"/>
    <n v="51.484237822962946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23.563845405923"/>
    <n v="374.1187948468640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23.563845405923"/>
    <n v="112.2356384540592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23.563845405923"/>
    <n v="37.917445423668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23.563845405923"/>
    <n v="9.321896881566381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23.563845405923"/>
    <n v="34.96437335017421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23.563845405923"/>
    <n v="37.287587526265526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23.563845405923"/>
    <n v="77.94141559309667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23.563845405923"/>
    <n v="20.82293848869373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23.563845405923"/>
    <n v="22.53727679800386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23.563845405923"/>
    <n v="10.0840645511284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23.563845405923"/>
    <n v="11.35988243462138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23.563845405923"/>
    <n v="28.704766868045837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23.563845405923"/>
    <n v="400.84156590735438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23.563845405923"/>
    <n v="76.350774458543697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23.563845405923"/>
    <n v="16.50524094912635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23.563845405923"/>
    <n v="11.41766413571304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23.563845405923"/>
    <n v="142.0704284228597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23.563845405923"/>
    <n v="26.34639400330028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23.563845405923"/>
    <n v="116.9121233896450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23.563845405923"/>
    <n v="68.85621991046578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23.563845405923"/>
    <n v="4.444975780358781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23.563845405923"/>
    <n v="5.515264788897259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23.563845405923"/>
    <n v="38.701944294503178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23.563845405923"/>
    <n v="5.668466588588850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23.563845405923"/>
    <n v="196.90462886677057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23.563845405923"/>
    <n v="29.53569433001558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23.563845405923"/>
    <n v="87.6840925422337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23.563845405923"/>
    <n v="62.35313247447734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23.563845405923"/>
    <n v="19.655978713495486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23.563845405923"/>
    <n v="23.3824246779290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23.563845405923"/>
    <n v="45.07455359600772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23.563845405923"/>
    <n v="133.6138553024514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23.563845405923"/>
    <n v="56.97240530662904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23.563845405923"/>
    <n v="41.41536474319528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23.563845405923"/>
    <n v="224.4712769081184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23.563845405923"/>
    <n v="66.4116203870172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23.563845405923"/>
    <n v="54.749091928809378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23.563845405923"/>
    <n v="54.4833196378928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23.563845405923"/>
    <n v="133.6138553024514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23.563845405923"/>
    <n v="53.445542120980583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23.563845405923"/>
    <n v="62.00864002986697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23.563845405923"/>
    <n v="187.0593974234320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23.563845405923"/>
    <n v="25.22149178742903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23.563845405923"/>
    <n v="660.209637965054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23.563845405923"/>
    <n v="57.85342188353568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23.563845405923"/>
    <n v="27.7810986272423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23.563845405923"/>
    <n v="57.85342188353568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23.563845405923"/>
    <n v="12.44297543836576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23.563845405923"/>
    <n v="6.720696913416720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23.563845405923"/>
    <n v="8.451478799251447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23.563845405923"/>
    <n v="11.88936848030288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23.563845405923"/>
    <n v="76.3507744585436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23.563845405923"/>
    <n v="113.36933177177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23.563845405923"/>
    <n v="142.0704284228597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23.563845405923"/>
    <n v="149.6475179387456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23.563845405923"/>
    <n v="54.2201151951976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23.563845405923"/>
    <n v="110.0349396608423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23.563845405923"/>
    <n v="350.7363701689350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23.563845405923"/>
    <n v="23.382424677929006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23.563845405923"/>
    <n v="1020.323985945992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23.563845405923"/>
    <n v="935.296987117160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23.563845405923"/>
    <n v="233.8242467792900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23.563845405923"/>
    <n v="190.2298956848461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23.563845405923"/>
    <n v="142.0704284228597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23.563845405923"/>
    <n v="801.6831318147087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23.563845405923"/>
    <n v="105.8826777868483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23.563845405923"/>
    <n v="448.9425538162369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23.563845405923"/>
    <n v="448.9425538162369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23.563845405923"/>
    <n v="387.0194429450318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23.563845405923"/>
    <n v="261.0131126838586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23.563845405923"/>
    <n v="243.9905183783896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23.563845405923"/>
    <n v="415.6875498298489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23.563845405923"/>
    <n v="100.2103914768385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23.563845405923"/>
    <n v="330.1048189825271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23.563845405923"/>
    <n v="77.4038885890063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23.563845405923"/>
    <n v="590.7138866003117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23.563845405923"/>
    <n v="38.97070779654833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23.563845405923"/>
    <n v="801.683131814708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23.563845405923"/>
    <n v="1603.366263629417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23.563845405923"/>
    <n v="53.19224571282428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23.563845405923"/>
    <n v="132.0419275930108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23.563845405923"/>
    <n v="108.9666392757856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23.563845405923"/>
    <n v="99.3235738531497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23.563845405923"/>
    <n v="67.206969134167196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23.563845405923"/>
    <n v="153.74744993706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23.563845405923"/>
    <n v="149.6475179387456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23.563845405923"/>
    <n v="18.27941994365785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23.563845405923"/>
    <n v="104.8931200505226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23.563845405923"/>
    <n v="9.16957830507019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23.563845405923"/>
    <n v="107.918883128903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23.563845405923"/>
    <n v="142.0704284228597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23.563845405923"/>
    <n v="71.4876678051332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23.563845405923"/>
    <n v="224.4712769081184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23.563845405923"/>
    <n v="175.3681850844675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23.563845405923"/>
    <n v="56.1178192270296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23.563845405923"/>
    <n v="510.161992972996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23.563845405923"/>
    <n v="68.85621991046578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23.563845405923"/>
    <n v="145.760569420856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23.563845405923"/>
    <n v="126.107458937145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23.563845405923"/>
    <n v="175.36818508446754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23.563845405923"/>
    <n v="2805.8909613514807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23.563845405923"/>
    <n v="2805.890961351480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23.563845405923"/>
    <n v="183.992849924687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23.563845405923"/>
    <n v="1603.366263629417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23.563845405923"/>
    <n v="11223.56384540592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23.563845405923"/>
    <n v="3.345324544085222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23.563845405923"/>
    <n v="20.90049133222704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3.563845405923"/>
    <n v="89.78851076324738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23.563845405923"/>
    <n v="68.85621991046578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23.563845405923"/>
    <n v="39.65923620284778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23.563845405923"/>
    <n v="31.885124560812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23.563845405923"/>
    <n v="119.3996153766587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23.563845405923"/>
    <n v="167.5158782896406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23.563845405923"/>
    <n v="50.78535676654263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23.563845405923"/>
    <n v="5.18409415492190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23.563845405923"/>
    <n v="62.70147399668113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23.563845405923"/>
    <n v="91.2484865480156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23.563845405923"/>
    <n v="10.16627159909956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23.563845405923"/>
    <n v="27.8500343558459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23.563845405923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23.563845405923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23.563845405923"/>
    <n v="11223.56384540592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23.563845405923"/>
    <n v="11223.56384540592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23.563845405923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23.563845405923"/>
    <n v="3741.18794846864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23.563845405923"/>
    <n v="11223.56384540592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23.563845405923"/>
    <n v="2244.712769081184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23.563845405923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23.563845405923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23.563845405923"/>
    <n v="1603.366263629417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23.563845405923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23.563845405923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23.563845405923"/>
    <n v="11223.56384540592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23.563845405923"/>
    <n v="5611.781922702961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23.563845405923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23.563845405923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23.563845405923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23.563845405923"/>
    <n v="3741.18794846864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23.563845405923"/>
    <n v="11223.56384540592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23.563845405923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23.563845405923"/>
    <n v="5611.7819227029613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23.563845405923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23.563845405923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23.563845405923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23.563845405923"/>
    <n v="415.6875498298489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23.563845405923"/>
    <n v="801.6831318147087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23.563845405923"/>
    <n v="5611.781922702961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23.563845405923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23.563845405923"/>
    <n v="2805.890961351480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23.563845405923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23.563845405923"/>
    <n v="1870.5939742343205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23.563845405923"/>
    <n v="11223.56384540592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23.563845405923"/>
    <n v="11223.56384540592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23.563845405923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23.563845405923"/>
    <n v="2805.890961351480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23.563845405923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23.563845405923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23.563845405923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23.563845405923"/>
    <n v="3741.18794846864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23.563845405923"/>
    <n v="1603.366263629417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23.563845405923"/>
    <n v="5611.781922702961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23.563845405923"/>
    <n v="3741.18794846864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23.563845405923"/>
    <n v="1402.945480675740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23.563845405923"/>
    <n v="1603.366263629417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23.563845405923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23.563845405923"/>
    <n v="3741.1879484686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23.563845405923"/>
    <n v="1402.945480675740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23.563845405923"/>
    <n v="11223.56384540592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23.563845405923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23.563845405923"/>
    <n v="11223.56384540592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23.563845405923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23.563845405923"/>
    <n v="11223.56384540592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23.563845405923"/>
    <n v="5611.781922702961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23.56384540592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23.563845405923"/>
    <n v="11223.56384540592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23.563845405923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23.563845405923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23.563845405923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23.563845405923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23.563845405923"/>
    <n v="1247.062649489546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23.563845405923"/>
    <n v="11223.56384540592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23.563845405923"/>
    <n v="935.2969871171602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23.563845405923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23.563845405923"/>
    <n v="561.1781922702961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23.563845405923"/>
    <n v="701.472740337870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23.563845405923"/>
    <n v="340.1079953153309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23.563845405923"/>
    <n v="5611.781922702961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23.563845405923"/>
    <n v="1870.593974234320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23.563845405923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23.563845405923"/>
    <n v="3741.18794846864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23.563845405923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23.563845405923"/>
    <n v="3741.18794846864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23.563845405923"/>
    <n v="863.3510650312248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23.563845405923"/>
    <n v="1870.593974234320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23.563845405923"/>
    <n v="11223.56384540592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23.563845405923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23.563845405923"/>
    <n v="2244.712769081184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23.563845405923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23.563845405923"/>
    <n v="311.7656623723867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23.563845405923"/>
    <n v="11223.563845405923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23.563845405923"/>
    <n v="11223.56384540592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23.563845405923"/>
    <n v="11223.563845405923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23.563845405923"/>
    <n v="1247.062649489546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23.563845405923"/>
    <n v="11223.56384540592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23.563845405923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23.563845405923"/>
    <n v="11223.56384540592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23.563845405923"/>
    <n v="11223.563845405923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23.563845405923"/>
    <n v="2805.8909613514807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23.563845405923"/>
    <n v="5611.781922702961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23.563845405923"/>
    <n v="5611.781922702961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23.563845405923"/>
    <n v="5611.7819227029613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23.563845405923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23.563845405923"/>
    <n v="5611.78192270296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23.563845405923"/>
    <n v="2805.8909613514807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23.563845405923"/>
    <n v="5611.781922702961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23.563845405923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23.563845405923"/>
    <n v="11223.56384540592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23.563845405923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23.563845405923"/>
    <n v="5611.78192270296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23.563845405923"/>
    <n v="102.9684756459258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23.563845405923"/>
    <n v="30.17087055216645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23.563845405923"/>
    <n v="36.0886297279933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23.563845405923"/>
    <n v="183.9928499246872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23.563845405923"/>
    <n v="97.59620735135584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23.563845405923"/>
    <n v="101.1131877964497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23.563845405923"/>
    <n v="33.30434375491371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23.563845405923"/>
    <n v="1247.062649489546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23.563845405923"/>
    <n v="93.52969871171602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23.563845405923"/>
    <n v="110.03493966084238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23.563845405923"/>
    <n v="60.34174110433291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23.563845405923"/>
    <n v="748.2375896937281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23.563845405923"/>
    <n v="167.5158782896406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23.563845405923"/>
    <n v="86.33510650312247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23.563845405923"/>
    <n v="701.47274033787016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23.563845405923"/>
    <n v="167.5158782896406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23.563845405923"/>
    <n v="90.51261165649937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23.563845405923"/>
    <n v="140.2945480675740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23.563845405923"/>
    <n v="39.799871792219584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23.563845405923"/>
    <n v="165.05240949126357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23.563845405923"/>
    <n v="130.506556341929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23.563845405923"/>
    <n v="97.59620735135584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23.563845405923"/>
    <n v="149.64751793874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23.563845405923"/>
    <n v="261.0131126838586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23.563845405923"/>
    <n v="233.8242467792900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23.563845405923"/>
    <n v="215.8377662578062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23.563845405923"/>
    <n v="261.0131126838586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23.563845405923"/>
    <n v="193.5097214725159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23.563845405923"/>
    <n v="238.7992307533175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23.563845405923"/>
    <n v="311.7656623723867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23.563845405923"/>
    <n v="660.209637965054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23.563845405923"/>
    <n v="107.918883128903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23.563845405923"/>
    <n v="238.799230753317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23.563845405923"/>
    <n v="295.3569433001558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23.563845405923"/>
    <n v="138.5625166099496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23.563845405923"/>
    <n v="204.06479718919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23.563845405923"/>
    <n v="273.7454596440468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23.563845405923"/>
    <n v="142.070428422859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23.563845405923"/>
    <n v="701.4727403378701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23.563845405923"/>
    <n v="1402.945480675740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23.563845405923"/>
    <n v="118.1427773200623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23.563845405923"/>
    <n v="448.9425538162369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23.563845405923"/>
    <n v="590.7138866003117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23.563845405923"/>
    <n v="124.70626494895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23.563845405923"/>
    <n v="273.745459644046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23.563845405923"/>
    <n v="374.11879484686409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23.563845405923"/>
    <n v="295.3569433001558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23.563845405923"/>
    <n v="172.670213006244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23.563845405923"/>
    <n v="149.6475179387456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23.563845405923"/>
    <n v="701.4727403378701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23.563845405923"/>
    <n v="1122.356384540592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23.563845405923"/>
    <n v="415.6875498298489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23.563845405923"/>
    <n v="43.33422334133560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23.563845405923"/>
    <n v="287.7836883437416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23.563845405923"/>
    <n v="267.2277106049029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23.563845405923"/>
    <n v="1122.356384540592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23.563845405923"/>
    <n v="200.420782953677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23.563845405923"/>
    <n v="561.1781922702961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23.563845405923"/>
    <n v="66.02096379650542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23.563845405923"/>
    <n v="387.0194429450318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23.563845405923"/>
    <n v="1603.366263629417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23.563845405923"/>
    <n v="2244.712769081184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23.563845405923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23.563845405923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23.563845405923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23.563845405923"/>
    <n v="5611.781922702961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23.563845405923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23.563845405923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23.563845405923"/>
    <n v="400.8415659073543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23.563845405923"/>
    <n v="5611.781922702961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23.563845405923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23.563845405923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23.563845405923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23.563845405923"/>
    <n v="2805.89096135148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23.563845405923"/>
    <n v="935.296987117160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23.563845405923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23.563845405923"/>
    <n v="340.10799531533098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23.563845405923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23.563845405923"/>
    <n v="2805.890961351480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23.56384540592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23.563845405923"/>
    <n v="85.02699882883274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23.563845405923"/>
    <n v="415.687549829848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23.563845405923"/>
    <n v="431.6755325156124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23.563845405923"/>
    <n v="261.0131126838586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23.563845405923"/>
    <n v="140.2945480675740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23.563845405923"/>
    <n v="340.1079953153309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23.563845405923"/>
    <n v="158.0783640198017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23.563845405923"/>
    <n v="138.5625166099496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23.563845405923"/>
    <n v="147.6784716500779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23.563845405923"/>
    <n v="233.8242467792900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23.563845405923"/>
    <n v="183.9928499246872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23.563845405923"/>
    <n v="187.0593974234320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23.563845405923"/>
    <n v="82.52620474563178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23.563845405923"/>
    <n v="801.68313181470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23.563845405923"/>
    <n v="143.8918441718708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23.563845405923"/>
    <n v="2805.890961351480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23.563845405923"/>
    <n v="1020.32398594599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23.563845405923"/>
    <n v="60.6679126778698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23.563845405923"/>
    <n v="190.2298956848461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23.563845405923"/>
    <n v="415.68754982984899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23.563845405923"/>
    <n v="178.1518070699352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23.563845405923"/>
    <n v="863.351065031224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23.563845405923"/>
    <n v="863.35106503122483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23.563845405923"/>
    <n v="196.90462886677057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23.563845405923"/>
    <n v="183.9928499246872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23.563845405923"/>
    <n v="172.6702130062449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23.563845405923"/>
    <n v="83.75793914482031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23.563845405923"/>
    <n v="303.339563389349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23.563845405923"/>
    <n v="303.3395633893492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23.563845405923"/>
    <n v="74.82375896937281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23.563845405923"/>
    <n v="200.42078295367719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23.563845405923"/>
    <n v="623.5313247447734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23.563845405923"/>
    <n v="187.05939742343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23.563845405923"/>
    <n v="167.5158782896406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23.563845405923"/>
    <n v="320.6732527258835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23.563845405923"/>
    <n v="330.104818982527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23.563845405923"/>
    <n v="311.765662372386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23.563845405923"/>
    <n v="623.5313247447734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23.563845405923"/>
    <n v="448.9425538162369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23.563845405923"/>
    <n v="534.45542120980588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23.563845405923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23.563845405923"/>
    <n v="3741.18794846864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23.563845405923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23.563845405923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23.563845405923"/>
    <n v="11223.563845405923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23.563845405923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23.563845405923"/>
    <n v="5611.781922702961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23.563845405923"/>
    <n v="11223.56384540592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23.563845405923"/>
    <n v="5611.781922702961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23.563845405923"/>
    <n v="5611.781922702961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23.563845405923"/>
    <n v="2805.890961351480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23.563845405923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23.563845405923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23.563845405923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23.563845405923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23.563845405923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23.563845405923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23.563845405923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23.563845405923"/>
    <n v="935.29698711716026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23.563845405923"/>
    <n v="5611.781922702961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23.563845405923"/>
    <n v="1020.323985945992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23.563845405923"/>
    <n v="11223.563845405923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23.563845405923"/>
    <n v="2244.712769081184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23.563845405923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23.563845405923"/>
    <n v="11223.56384540592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23.563845405923"/>
    <n v="11223.56384540592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23.563845405923"/>
    <n v="1870.593974234320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23.563845405923"/>
    <n v="1402.945480675740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23.563845405923"/>
    <n v="11223.56384540592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23.563845405923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23.563845405923"/>
    <n v="5611.78192270296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23.563845405923"/>
    <n v="11223.56384540592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23.563845405923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23.563845405923"/>
    <n v="11223.563845405923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23.563845405923"/>
    <n v="590.7138866003117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23.563845405923"/>
    <n v="415.6875498298489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23.563845405923"/>
    <n v="1603.366263629417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23.563845405923"/>
    <n v="801.6831318147087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23.563845405923"/>
    <n v="2244.712769081184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23.563845405923"/>
    <n v="374.1187948468640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23.563845405923"/>
    <n v="74.32823738679418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23.563845405923"/>
    <n v="22.95207330348859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23.563845405923"/>
    <n v="224.4712769081184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23.563845405923"/>
    <n v="34.96437335017421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23.563845405923"/>
    <n v="6.369786518391556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23.563845405923"/>
    <n v="29.15211388417122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23.563845405923"/>
    <n v="28.19990915931136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23.563845405923"/>
    <n v="36.919617912519485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23.563845405923"/>
    <n v="16.60290509675432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23.563845405923"/>
    <n v="19.45158378753192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23.563845405923"/>
    <n v="3.0640359938318107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23.563845405923"/>
    <n v="38.17538722927184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23.563845405923"/>
    <n v="400.841565907354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23.563845405923"/>
    <n v="112.2356384540592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23.563845405923"/>
    <n v="155.882831186193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23.563845405923"/>
    <n v="47.15783128321816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23.563845405923"/>
    <n v="70.58845185789888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23.563845405923"/>
    <n v="145.7605694208561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23.563845405923"/>
    <n v="211.7653555736966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23.563845405923"/>
    <n v="8.971673737334869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23.563845405923"/>
    <n v="24.13669644173316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23.563845405923"/>
    <n v="151.6697816946746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23.563845405923"/>
    <n v="181.0252233129987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23.563845405923"/>
    <n v="3.23632175473065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23.563845405923"/>
    <n v="215.8377662578062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23.563845405923"/>
    <n v="224.4712769081184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23.563845405923"/>
    <n v="249.41252989790939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23.563845405923"/>
    <n v="534.45542120980588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23.563845405923"/>
    <n v="112.2356384540592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23.563845405923"/>
    <n v="138.5625166099496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23.563845405923"/>
    <n v="39.24323022869203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23.563845405923"/>
    <n v="267.2277106049029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23.563845405923"/>
    <n v="56.39981831862272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23.563845405923"/>
    <n v="448.9425538162369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23.563845405923"/>
    <n v="133.6138553024514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23.563845405923"/>
    <n v="224.471276908118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23.563845405923"/>
    <n v="431.6755325156124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23.563845405923"/>
    <n v="801.6831318147087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23.563845405923"/>
    <n v="229.0523233756310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23.563845405923"/>
    <n v="162.6603455855930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23.563845405923"/>
    <n v="11223.56384540592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23.563845405923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23.563845405923"/>
    <n v="7.477390969624199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23.563845405923"/>
    <n v="215.83776625780621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23.563845405923"/>
    <n v="487.9810367567792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23.563845405923"/>
    <n v="20.9786240101045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23.563845405923"/>
    <n v="3741.18794846864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23.563845405923"/>
    <n v="1870.5939742343205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23.563845405923"/>
    <n v="3741.1879484686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23.563845405923"/>
    <n v="2244.712769081184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23.563845405923"/>
    <n v="660.209637965054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23.563845405923"/>
    <n v="1020.3239859459929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23.563845405923"/>
    <n v="160.3366263629417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23.563845405923"/>
    <n v="1870.593974234320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23.563845405923"/>
    <n v="261.0131126838586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23.563845405923"/>
    <n v="73.83923582503896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23.563845405923"/>
    <n v="190.2298956848461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23.563845405923"/>
    <n v="2805.8909613514807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23.563845405923"/>
    <n v="1122.356384540592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23.563845405923"/>
    <n v="2244.712769081184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23.563845405923"/>
    <n v="187.0593974234320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23.563845405923"/>
    <n v="140.2945480675740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23.563845405923"/>
    <n v="200.420782953677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23.563845405923"/>
    <n v="107.918883128903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23.563845405923"/>
    <n v="243.9905183783896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23.563845405923"/>
    <n v="54.48331963789282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23.563845405923"/>
    <n v="623.5313247447734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23.563845405923"/>
    <n v="400.841565907354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23.563845405923"/>
    <n v="1020.32398594599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23.563845405923"/>
    <n v="187.0593974234320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23.563845405923"/>
    <n v="133.6138553024514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23.563845405923"/>
    <n v="238.7992307533175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23.563845405923"/>
    <n v="170.05399765766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23.563845405923"/>
    <n v="65.63487628892352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23.563845405923"/>
    <n v="387.0194429450318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23.563845405923"/>
    <n v="1247.06264948954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23.563845405923"/>
    <n v="415.68754982984899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23.563845405923"/>
    <n v="5611.781922702961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23.563845405923"/>
    <n v="3741.187948468641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23.563845405923"/>
    <n v="2805.890961351480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23.563845405923"/>
    <n v="5611.781922702961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23.563845405923"/>
    <n v="561.1781922702961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23.563845405923"/>
    <n v="3741.187948468641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23.563845405923"/>
    <n v="2805.8909613514807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23.563845405923"/>
    <n v="11223.56384540592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23.563845405923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23.563845405923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23.563845405923"/>
    <n v="801.6831318147087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23.563845405923"/>
    <n v="11223.563845405923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23.563845405923"/>
    <n v="95.11494784242307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23.563845405923"/>
    <n v="5611.781922702961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23.563845405923"/>
    <n v="11223.56384540592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23.563845405923"/>
    <n v="3741.18794846864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23.563845405923"/>
    <n v="11223.563845405923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23.563845405923"/>
    <n v="3741.1879484686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23.563845405923"/>
    <n v="295.356943300155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23.563845405923"/>
    <n v="215.8377662578062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23.563845405923"/>
    <n v="5611.78192270296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23.563845405923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23.563845405923"/>
    <n v="2805.890961351480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23.563845405923"/>
    <n v="243.9905183783896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23.563845405923"/>
    <n v="431.6755325156124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23.563845405923"/>
    <n v="249.4125298979093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23.563845405923"/>
    <n v="1603.366263629417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23.563845405923"/>
    <n v="1402.945480675740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23.563845405923"/>
    <n v="42.67514770116320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23.563845405923"/>
    <n v="28.4862026533145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23.563845405923"/>
    <n v="10.69929823203615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23.563845405923"/>
    <n v="36.44014235521403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23.563845405923"/>
    <n v="10.31577559320397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23.563845405923"/>
    <n v="153.7474499370674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23.563845405923"/>
    <n v="78.486460457384069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23.563845405923"/>
    <n v="7.903918200990086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23.563845405923"/>
    <n v="36.79856998493745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23.563845405923"/>
    <n v="20.369444365527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23.563845405923"/>
    <n v="60.01905799682311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23.563845405923"/>
    <n v="34.53404260124899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23.563845405923"/>
    <n v="75.83489084733732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23.563845405923"/>
    <n v="162.660345585593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23.563845405923"/>
    <n v="64.87609159194174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23.563845405923"/>
    <n v="41.72328567065398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23.563845405923"/>
    <n v="60.6679126778698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23.563845405923"/>
    <n v="63.77024912162455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23.563845405923"/>
    <n v="11.01429229186057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23.563845405923"/>
    <n v="99.32357385314975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23.563845405923"/>
    <n v="27.78109862724238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23.563845405923"/>
    <n v="15.87491350128136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23.563845405923"/>
    <n v="28.63154042195388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23.563845405923"/>
    <n v="487.9810367567792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23.563845405923"/>
    <n v="16.45683848299988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23.563845405923"/>
    <n v="303.3395633893492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23.563845405923"/>
    <n v="76.87372496853372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23.563845405923"/>
    <n v="94.315662566436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23.563845405923"/>
    <n v="68.85621991046578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23.563845405923"/>
    <n v="33.1078579510499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23.563845405923"/>
    <n v="193.5097214725159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23.563845405923"/>
    <n v="24.6130786083463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23.563845405923"/>
    <n v="748.2375896937281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23.563845405923"/>
    <n v="58.76211437385299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23.563845405923"/>
    <n v="660.209637965054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23.563845405923"/>
    <n v="2805.89096135148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23.563845405923"/>
    <n v="623.5313247447734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23.563845405923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23.563845405923"/>
    <n v="510.1619929729964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23.563845405923"/>
    <n v="229.0523233756310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23.563845405923"/>
    <n v="590.7138866003117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23.563845405923"/>
    <n v="2805.8909613514807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23.563845405923"/>
    <n v="2805.8909613514807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23.563845405923"/>
    <n v="5611.7819227029613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23.563845405923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23.563845405923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23.563845405923"/>
    <n v="801.6831318147087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23.563845405923"/>
    <n v="1402.94548067574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23.563845405923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23.563845405923"/>
    <n v="748.237589693728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23.563845405923"/>
    <n v="340.1079953153309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23.563845405923"/>
    <n v="5611.781922702961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23.563845405923"/>
    <n v="1870.593974234320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23.563845405923"/>
    <n v="5611.781922702961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23.563845405923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23.563845405923"/>
    <n v="2805.890961351480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23.563845405923"/>
    <n v="11223.56384540592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23.563845405923"/>
    <n v="3741.187948468641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23.563845405923"/>
    <n v="2805.8909613514807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23.563845405923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23.563845405923"/>
    <n v="2805.890961351480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23.563845405923"/>
    <n v="3741.18794846864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23.563845405923"/>
    <n v="330.1048189825271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23.563845405923"/>
    <n v="5611.781922702961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23.563845405923"/>
    <n v="340.10799531533098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23.563845405923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23.563845405923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23.563845405923"/>
    <n v="11223.56384540592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23.563845405923"/>
    <n v="863.3510650312248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23.563845405923"/>
    <n v="5611.781922702961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23.563845405923"/>
    <n v="311.7656623723867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23.563845405923"/>
    <n v="11223.56384540592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23.563845405923"/>
    <n v="748.23758969372818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23.563845405923"/>
    <n v="11223.56384540592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23.563845405923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23.563845405923"/>
    <n v="400.8415659073543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23.563845405923"/>
    <n v="623.5313247447734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23.563845405923"/>
    <n v="183.9928499246872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23.563845405923"/>
    <n v="103.9218874574622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23.563845405923"/>
    <n v="79.0391820099008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23.563845405923"/>
    <n v="151.6697816946746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23.563845405923"/>
    <n v="295.35694330015588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23.563845405923"/>
    <n v="561.1781922702961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23.563845405923"/>
    <n v="467.6484935585801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23.563845405923"/>
    <n v="170.0539976576654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23.563845405923"/>
    <n v="400.8415659073543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23.563845405923"/>
    <n v="467.6484935585801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23.563845405923"/>
    <n v="153.74744993706744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23.563845405923"/>
    <n v="3741.18794846864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23.563845405923"/>
    <n v="561.1781922702961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23.563845405923"/>
    <n v="534.4554212098058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23.563845405923"/>
    <n v="119.399615376658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23.563845405923"/>
    <n v="80.745063636013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23.563845405923"/>
    <n v="86.33510650312247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23.563845405923"/>
    <n v="362.0504466259974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23.563845405923"/>
    <n v="863.351065031224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23.563845405923"/>
    <n v="124.70626494895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23.563845405923"/>
    <n v="79.59974358443916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23.563845405923"/>
    <n v="487.9810367567792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23.563845405923"/>
    <n v="623.531324744773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23.563845405923"/>
    <n v="147.6784716500779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23.563845405923"/>
    <n v="120.6834822086658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23.563845405923"/>
    <n v="162.660345585593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23.563845405923"/>
    <n v="534.4554212098058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23.563845405923"/>
    <n v="196.9046288667705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23.563845405923"/>
    <n v="103.921887457462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23.563845405923"/>
    <n v="135.2236607880231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23.563845405923"/>
    <n v="116.912123389645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23.563845405923"/>
    <n v="175.3681850844675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23.563845405923"/>
    <n v="801.6831318147087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23.563845405923"/>
    <n v="66.41162038701729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23.563845405923"/>
    <n v="340.1079953153309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23.563845405923"/>
    <n v="110.0349396608423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23.563845405923"/>
    <n v="107.918883128903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23.563845405923"/>
    <n v="561.1781922702961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23.563845405923"/>
    <n v="320.6732527258835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23.563845405923"/>
    <n v="119.3996153766587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23.563845405923"/>
    <n v="801.6831318147087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23.563845405923"/>
    <n v="748.2375896937281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23.563845405923"/>
    <n v="220.06987932168477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23.563845405923"/>
    <n v="590.7138866003117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23.563845405923"/>
    <n v="487.9810367567792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23.563845405923"/>
    <n v="115.7068437670713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23.563845405923"/>
    <n v="147.6784716500779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23.563845405923"/>
    <n v="1020.3239859459929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23.563845405923"/>
    <n v="215.8377662578062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23.563845405923"/>
    <n v="118.1427773200623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23.563845405923"/>
    <n v="320.673252725883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23.563845405923"/>
    <n v="534.455421209805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23.563845405923"/>
    <n v="120.68348220866584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23.563845405923"/>
    <n v="1020.323985945992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23.563845405923"/>
    <n v="534.4554212098058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23.563845405923"/>
    <n v="207.84377491492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23.563845405923"/>
    <n v="362.0504466259974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23.563845405923"/>
    <n v="85.02699882883274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23.563845405923"/>
    <n v="11223.56384540592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23.563845405923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23.563845405923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23.563845405923"/>
    <n v="11223.56384540592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23.563845405923"/>
    <n v="287.783688343741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23.563845405923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23.563845405923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23.563845405923"/>
    <n v="3741.187948468641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23.563845405923"/>
    <n v="11223.56384540592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23.563845405923"/>
    <n v="863.3510650312248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23.563845405923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23.563845405923"/>
    <n v="1870.593974234320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23.563845405923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23.563845405923"/>
    <n v="801.6831318147087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23.563845405923"/>
    <n v="2244.7127690811844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23.563845405923"/>
    <n v="1870.593974234320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23.563845405923"/>
    <n v="748.2375896937281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23.563845405923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23.563845405923"/>
    <n v="11223.56384540592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23.563845405923"/>
    <n v="1247.0626494895469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23.563845405923"/>
    <n v="3741.18794846864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23.563845405923"/>
    <n v="3741.18794846864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23.563845405923"/>
    <n v="11223.56384540592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23.563845405923"/>
    <n v="3741.18794846864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23.563845405923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23.563845405923"/>
    <n v="5611.781922702961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23.563845405923"/>
    <n v="1122.356384540592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23.563845405923"/>
    <n v="187.059397423432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23.563845405923"/>
    <n v="2244.712769081184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23.563845405923"/>
    <n v="1247.062649489546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23.563845405923"/>
    <n v="863.3510650312248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23.563845405923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23.563845405923"/>
    <n v="1402.945480675740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23.563845405923"/>
    <n v="3741.18794846864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23.563845405923"/>
    <n v="3741.187948468641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23.563845405923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23.563845405923"/>
    <n v="1870.593974234320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23.563845405923"/>
    <n v="2805.8909613514807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23.563845405923"/>
    <n v="11223.56384540592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23.563845405923"/>
    <n v="387.01944294503181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23.563845405923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23.563845405923"/>
    <n v="2805.89096135148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23.563845405923"/>
    <n v="2244.712769081184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23.563845405923"/>
    <n v="2805.890961351480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23.563845405923"/>
    <n v="2244.712769081184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23.563845405923"/>
    <n v="11223.56384540592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23.563845405923"/>
    <n v="11223.56384540592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23.563845405923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23.563845405923"/>
    <n v="801.6831318147087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23.563845405923"/>
    <n v="3741.18794846864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23.563845405923"/>
    <n v="1122.356384540592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23.563845405923"/>
    <n v="660.2096379650543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23.563845405923"/>
    <n v="5611.78192270296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23.563845405923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23.563845405923"/>
    <n v="2805.890961351480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23.563845405923"/>
    <n v="935.2969871171602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23.563845405923"/>
    <n v="3741.18794846864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23.563845405923"/>
    <n v="935.296987117160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23.563845405923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23.563845405923"/>
    <n v="1603.366263629417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23.563845405923"/>
    <n v="5611.781922702961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23.563845405923"/>
    <n v="11223.56384540592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23.563845405923"/>
    <n v="2805.89096135148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23.563845405923"/>
    <n v="2805.8909613514807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23.563845405923"/>
    <n v="660.20963796505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23.563845405923"/>
    <n v="1603.366263629417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23.563845405923"/>
    <n v="5611.7819227029613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23.563845405923"/>
    <n v="2244.712769081184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23.563845405923"/>
    <n v="11223.56384540592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23.563845405923"/>
    <n v="11223.563845405923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23.563845405923"/>
    <n v="801.6831318147087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23.563845405923"/>
    <n v="431.6755325156124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23.563845405923"/>
    <n v="5611.7819227029613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23.563845405923"/>
    <n v="11223.563845405923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23.563845405923"/>
    <n v="3741.18794846864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23.563845405923"/>
    <n v="1603.36626362941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23.563845405923"/>
    <n v="1247.062649489546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23.563845405923"/>
    <n v="561.1781922702961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23.563845405923"/>
    <n v="1870.593974234320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23.563845405923"/>
    <n v="863.3510650312248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23.563845405923"/>
    <n v="3741.18794846864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23.563845405923"/>
    <n v="1870.5939742343205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23.563845405923"/>
    <n v="1122.356384540592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23.563845405923"/>
    <n v="76.350774458543697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23.563845405923"/>
    <n v="56.39981831862272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23.563845405923"/>
    <n v="224.4712769081184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23.563845405923"/>
    <n v="534.455421209805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23.563845405923"/>
    <n v="467.6484935585801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23.563845405923"/>
    <n v="350.7363701689350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23.563845405923"/>
    <n v="181.0252233129987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23.563845405923"/>
    <n v="1247.062649489546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23.563845405923"/>
    <n v="295.3569433001558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23.563845405923"/>
    <n v="207.843774914924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23.563845405923"/>
    <n v="303.3395633893492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23.563845405923"/>
    <n v="287.7836883437416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23.563845405923"/>
    <n v="330.1048189825271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23.563845405923"/>
    <n v="204.06479718919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23.563845405923"/>
    <n v="350.7363701689350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23.563845405923"/>
    <n v="448.9425538162369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23.563845405923"/>
    <n v="340.1079953153309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23.563845405923"/>
    <n v="11223.563845405923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23.563845405923"/>
    <n v="55.56219725448476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23.563845405923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23.563845405923"/>
    <n v="11223.563845405923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23.563845405923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23.563845405923"/>
    <n v="5611.781922702961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23.563845405923"/>
    <n v="863.351065031224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23.563845405923"/>
    <n v="1247.0626494895469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23.563845405923"/>
    <n v="5611.78192270296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23.563845405923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23.563845405923"/>
    <n v="193.5097214725159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23.563845405923"/>
    <n v="1402.945480675740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23.563845405923"/>
    <n v="3741.18794846864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23.563845405923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23.563845405923"/>
    <n v="1020.32398594599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23.563845405923"/>
    <n v="561.17819227029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23.563845405923"/>
    <n v="3741.18794846864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23.563845405923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23.563845405923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23.563845405923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23.563845405923"/>
    <n v="103.9218874574622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23.563845405923"/>
    <n v="561.1781922702961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23.563845405923"/>
    <n v="114.5261616878155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23.563845405923"/>
    <n v="57.26308084390776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23.563845405923"/>
    <n v="287.7836883437416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23.563845405923"/>
    <n v="87.684092542233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23.563845405923"/>
    <n v="158.0783640198017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23.563845405923"/>
    <n v="238.7992307533175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23.563845405923"/>
    <n v="660.209637965054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23.563845405923"/>
    <n v="123.3358664330321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23.563845405923"/>
    <n v="261.0131126838586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23.563845405923"/>
    <n v="660.209637965054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23.563845405923"/>
    <n v="340.1079953153309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23.563845405923"/>
    <n v="129.0064809816772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23.563845405923"/>
    <n v="99.323573853149753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23.563845405923"/>
    <n v="801.6831318147087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23.563845405923"/>
    <n v="374.1187948468640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23.563845405923"/>
    <n v="701.4727403378701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23.563845405923"/>
    <n v="243.9905183783896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23.563845405923"/>
    <n v="467.648493558580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23.563845405923"/>
    <n v="115.7068437670713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23.563845405923"/>
    <n v="190.2298956848461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23.563845405923"/>
    <n v="10.24982999580449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23.563845405923"/>
    <n v="51.484237822962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23.563845405923"/>
    <n v="101.1131877964497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23.563845405923"/>
    <n v="200.4207829536771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23.563845405923"/>
    <n v="42.353071114739329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23.563845405923"/>
    <n v="400.841565907354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23.563845405923"/>
    <n v="30.83396660825803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23.563845405923"/>
    <n v="415.687549829848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23.563845405923"/>
    <n v="120.6834822086658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23.563845405923"/>
    <n v="175.36818508446754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23.563845405923"/>
    <n v="510.161992972996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23.563845405923"/>
    <n v="190.2298956848461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23.563845405923"/>
    <n v="45.07455359600772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23.563845405923"/>
    <n v="28.63154042195388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23.563845405923"/>
    <n v="97.5962073513558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23.563845405923"/>
    <n v="25.9204707746095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23.563845405923"/>
    <n v="561.178192270296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23.563845405923"/>
    <n v="1402.945480675740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23.563845405923"/>
    <n v="64.134650545176697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23.563845405923"/>
    <n v="107.918883128903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23.563845405923"/>
    <n v="660.209637965054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23.563845405923"/>
    <n v="40.51828103034629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23.563845405923"/>
    <n v="95.11494784242307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23.563845405923"/>
    <n v="115.7068437670713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23.563845405923"/>
    <n v="561.1781922702961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23.563845405923"/>
    <n v="431.6755325156124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23.563845405923"/>
    <n v="87.6840925422337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23.563845405923"/>
    <n v="748.2375896937281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23.563845405923"/>
    <n v="448.9425538162369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23.563845405923"/>
    <n v="204.06479718919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23.563845405923"/>
    <n v="104.89312005052264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23.563845405923"/>
    <n v="20.1500248571021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23.563845405923"/>
    <n v="280.58909613514805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23.563845405923"/>
    <n v="311.7656623723867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23.563845405923"/>
    <n v="70.58845185789888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23.563845405923"/>
    <n v="273.74545964404689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23.563845405923"/>
    <n v="49.66178692657487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23.563845405923"/>
    <n v="374.11879484686409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23.563845405923"/>
    <n v="108.9666392757856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23.563845405923"/>
    <n v="181.025223312998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23.563845405923"/>
    <n v="1870.593974234320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23.563845405923"/>
    <n v="61.66793321651606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23.563845405923"/>
    <n v="77.403888589006357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23.563845405923"/>
    <n v="448.942553816236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23.563845405923"/>
    <n v="35.07363701689350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23.563845405923"/>
    <n v="113.369331771777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23.563845405923"/>
    <n v="32.25162024541931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23.563845405923"/>
    <n v="273.7454596440468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23.563845405923"/>
    <n v="387.0194429450318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23.563845405923"/>
    <n v="448.9425538162369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23.563845405923"/>
    <n v="487.9810367567792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23.563845405923"/>
    <n v="8.907590353496763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23.563845405923"/>
    <n v="36.55883988731570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23.563845405923"/>
    <n v="34.11417582190249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23.563845405923"/>
    <n v="350.7363701689350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23.563845405923"/>
    <n v="415.687549829848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23.563845405923"/>
    <n v="47.5574739212115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23.563845405923"/>
    <n v="267.22771060490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23.563845405923"/>
    <n v="118.1427773200623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23.563845405923"/>
    <n v="303.339563389349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23.563845405923"/>
    <n v="87.6840925422337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23.563845405923"/>
    <n v="71.94592208593540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23.563845405923"/>
    <n v="175.3681850844675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23.563845405923"/>
    <n v="193.509721472515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23.563845405923"/>
    <n v="561.1781922702961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23.563845405923"/>
    <n v="238.7992307533175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23.563845405923"/>
    <n v="207.843774914924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23.563845405923"/>
    <n v="1247.062649489546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23.563845405923"/>
    <n v="320.6732527258835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23.563845405923"/>
    <n v="5611.781922702961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23.563845405923"/>
    <n v="3741.187948468641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23.56384540592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23.563845405923"/>
    <n v="11223.563845405923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23.563845405923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23.563845405923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23.563845405923"/>
    <n v="3741.18794846864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23.563845405923"/>
    <n v="1020.323985945992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23.563845405923"/>
    <n v="1870.593974234320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23.563845405923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23.563845405923"/>
    <n v="167.515878289640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23.563845405923"/>
    <n v="487.9810367567792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23.563845405923"/>
    <n v="155.88283118619336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23.563845405923"/>
    <n v="5611.781922702961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23.563845405923"/>
    <n v="748.2375896937281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23.563845405923"/>
    <n v="11223.56384540592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23.563845405923"/>
    <n v="5611.7819227029613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23.563845405923"/>
    <n v="1603.366263629417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23.563845405923"/>
    <n v="701.4727403378701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23.563845405923"/>
    <n v="95.927896114580534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23.563845405923"/>
    <n v="5611.7819227029613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23.563845405923"/>
    <n v="1603.366263629417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23.563845405923"/>
    <n v="3741.18794846864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23.563845405923"/>
    <n v="561.17819227029611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23.563845405923"/>
    <n v="224.4712769081184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23.563845405923"/>
    <n v="5611.781922702961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23.563845405923"/>
    <n v="3741.187948468641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23.563845405923"/>
    <n v="415.6875498298489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23.563845405923"/>
    <n v="1603.36626362941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23.563845405923"/>
    <n v="2244.712769081184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23.563845405923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23.563845405923"/>
    <n v="3741.18794846864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23.563845405923"/>
    <n v="1870.593974234320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23.563845405923"/>
    <n v="1247.062649489546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23.563845405923"/>
    <n v="3741.187948468641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23.563845405923"/>
    <n v="5611.781922702961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23.563845405923"/>
    <n v="3741.187948468641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23.563845405923"/>
    <n v="249.412529897909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23.563845405923"/>
    <n v="1247.062649489546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23.563845405923"/>
    <n v="1247.062649489546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23.563845405923"/>
    <n v="534.4554212098058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23.563845405923"/>
    <n v="660.209637965054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23.563845405923"/>
    <n v="11223.56384540592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23.563845405923"/>
    <n v="11223.56384540592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23.563845405923"/>
    <n v="801.6831318147087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23.563845405923"/>
    <n v="267.2277106049029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23.563845405923"/>
    <n v="415.6875498298489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23.563845405923"/>
    <n v="2244.712769081184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23.563845405923"/>
    <n v="863.3510650312248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23.563845405923"/>
    <n v="935.2969871171602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23.563845405923"/>
    <n v="124.70626494895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23.563845405923"/>
    <n v="5611.781922702961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23.563845405923"/>
    <n v="2244.712769081184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23.563845405923"/>
    <n v="362.050446625997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23.563845405923"/>
    <n v="2805.8909613514807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23.563845405923"/>
    <n v="387.0194429450318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23.563845405923"/>
    <n v="5611.78192270296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23.563845405923"/>
    <n v="98.4523144333852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23.563845405923"/>
    <n v="11223.56384540592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23.563845405923"/>
    <n v="147.678471650077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23.563845405923"/>
    <n v="1247.062649489546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23.563845405923"/>
    <n v="303.3395633893492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23.563845405923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23.563845405923"/>
    <n v="11223.56384540592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23.563845405923"/>
    <n v="1122.356384540592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23.563845405923"/>
    <n v="11223.56384540592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23.563845405923"/>
    <n v="5611.781922702961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23.563845405923"/>
    <n v="11223.56384540592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23.563845405923"/>
    <n v="1122.356384540592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23.563845405923"/>
    <n v="11223.56384540592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23.563845405923"/>
    <n v="5611.7819227029613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23.563845405923"/>
    <n v="32.25162024541931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23.563845405923"/>
    <n v="2805.890961351480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11223.563845405923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23.563845405923"/>
    <n v="660.209637965054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23.563845405923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23.563845405923"/>
    <n v="95.9278961145805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23.563845405923"/>
    <n v="11223.56384540592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23.563845405923"/>
    <n v="2805.8909613514807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23.563845405923"/>
    <n v="935.2969871171602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23.563845405923"/>
    <n v="11223.56384540592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23.563845405923"/>
    <n v="701.4727403378701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23.563845405923"/>
    <n v="935.2969871171602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23.563845405923"/>
    <n v="1603.366263629417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23.563845405923"/>
    <n v="510.161992972996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23.563845405923"/>
    <n v="11223.56384540592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23.563845405923"/>
    <n v="1870.593974234320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23.563845405923"/>
    <n v="2805.8909613514807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23.563845405923"/>
    <n v="1402.945480675740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23.563845405923"/>
    <n v="3741.18794846864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23.563845405923"/>
    <n v="374.11879484686409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23.563845405923"/>
    <n v="935.2969871171602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23.563845405923"/>
    <n v="52.69278800660057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23.563845405923"/>
    <n v="196.904628866770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23.563845405923"/>
    <n v="448.9425538162369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23.563845405923"/>
    <n v="107.918883128903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23.563845405923"/>
    <n v="330.1048189825271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23.563845405923"/>
    <n v="167.51587828964063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23.563845405923"/>
    <n v="46.57080433778391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23.563845405923"/>
    <n v="91.24848654801563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23.563845405923"/>
    <n v="37.164118693397093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23.563845405923"/>
    <n v="126.10745893714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23.563845405923"/>
    <n v="273.7454596440468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23.563845405923"/>
    <n v="162.6603455855930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23.563845405923"/>
    <n v="215.8377662578062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23.563845405923"/>
    <n v="196.9046288667705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23.563845405923"/>
    <n v="151.6697816946746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23.563845405923"/>
    <n v="178.151807069935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23.563845405923"/>
    <n v="155.8828311861933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23.563845405923"/>
    <n v="158.0783640198017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23.563845405923"/>
    <n v="534.4554212098058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23.563845405923"/>
    <n v="12.068348220866584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23.563845405923"/>
    <n v="204.064797189198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23.563845405923"/>
    <n v="183.9928499246872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23.563845405923"/>
    <n v="136.8727298220234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23.563845405923"/>
    <n v="158.0783640198017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23.563845405923"/>
    <n v="95.9278961145805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23.563845405923"/>
    <n v="387.0194429450318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23.563845405923"/>
    <n v="151.6697816946746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23.563845405923"/>
    <n v="487.9810367567792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23.563845405923"/>
    <n v="187.05939742343205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23.563845405923"/>
    <n v="204.064797189198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23.563845405923"/>
    <n v="220.0698793216847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23.563845405923"/>
    <n v="143.8918441718708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23.563845405923"/>
    <n v="181.02522331299875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23.563845405923"/>
    <n v="249.4125298979093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23.563845405923"/>
    <n v="748.2375896937281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23.563845405923"/>
    <n v="74.32823738679418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23.563845405923"/>
    <n v="165.0524094912635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23.563845405923"/>
    <n v="243.9905183783896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23.563845405923"/>
    <n v="467.6484935585801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23.563845405923"/>
    <n v="160.3366263629417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23.563845405923"/>
    <n v="45.99821248117181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23.563845405923"/>
    <n v="1247.0626494895469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23.563845405923"/>
    <n v="590.7138866003117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23.563845405923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23.563845405923"/>
    <n v="2805.890961351480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23.563845405923"/>
    <n v="1402.945480675740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23.563845405923"/>
    <n v="467.6484935585801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23.56384540592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23.563845405923"/>
    <n v="287.7836883437416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23.563845405923"/>
    <n v="1870.593974234320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23.563845405923"/>
    <n v="2805.890961351480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23.563845405923"/>
    <n v="3741.187948468641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23.563845405923"/>
    <n v="211.7653555736966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23.563845405923"/>
    <n v="11223.563845405923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23.563845405923"/>
    <n v="5611.78192270296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23.563845405923"/>
    <n v="448.94255381623691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23.563845405923"/>
    <n v="1870.593974234320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23.563845405923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23.563845405923"/>
    <n v="935.29698711716026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23.563845405923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23.563845405923"/>
    <n v="311.765662372386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23.563845405923"/>
    <n v="136.8727298220234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23.563845405923"/>
    <n v="49.66178692657487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23.563845405923"/>
    <n v="187.0593974234320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23.563845405923"/>
    <n v="34.85578833976994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23.563845405923"/>
    <n v="119.3996153766587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23.563845405923"/>
    <n v="238.7992307533175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23.563845405923"/>
    <n v="97.59620735135584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23.563845405923"/>
    <n v="83.75793914482031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23.563845405923"/>
    <n v="320.6732527258835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23.563845405923"/>
    <n v="107.918883128903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23.563845405923"/>
    <n v="60.99762959459740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23.563845405923"/>
    <n v="94.3156625664363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23.563845405923"/>
    <n v="190.2298956848461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23.563845405923"/>
    <n v="99.3235738531497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23.563845405923"/>
    <n v="133.61385530245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23.563845405923"/>
    <n v="151.669781694674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23.563845405923"/>
    <n v="51.96094372873112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23.563845405923"/>
    <n v="287.783688343741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23.563845405923"/>
    <n v="534.4554212098058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23.563845405923"/>
    <n v="374.11879484686409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23.563845405923"/>
    <n v="303.3395633893492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23.563845405923"/>
    <n v="55.56219725448476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23.563845405923"/>
    <n v="303.3395633893492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23.563845405923"/>
    <n v="400.8415659073543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23.563845405923"/>
    <n v="431.6755325156124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23.563845405923"/>
    <n v="183.992849924687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23.563845405923"/>
    <n v="97.596207351355844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23.563845405923"/>
    <n v="62.00864002986697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23.563845405923"/>
    <n v="102.032398594599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23.563845405923"/>
    <n v="41.7232856706539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23.563845405923"/>
    <n v="142.070428422859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23.563845405923"/>
    <n v="107.918883128903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23.563845405923"/>
    <n v="330.1048189825271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23.563845405923"/>
    <n v="67.20696913416719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23.563845405923"/>
    <n v="61.33094997489575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23.563845405923"/>
    <n v="158.0783640198017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23.563845405923"/>
    <n v="162.6603455855930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23.563845405923"/>
    <n v="41.56875498298489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23.563845405923"/>
    <n v="58.15318054614467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23.563845405923"/>
    <n v="196.9046288667705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23.563845405923"/>
    <n v="56.117819227029614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23.563845405923"/>
    <n v="127.5404982432491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23.563845405923"/>
    <n v="52.69278800660057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23.563845405923"/>
    <n v="561.178192270296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23.563845405923"/>
    <n v="224.47127690811845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23.563845405923"/>
    <n v="97.596207351355844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23.563845405923"/>
    <n v="60.341741104332918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23.563845405923"/>
    <n v="623.53132474477343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23.563845405923"/>
    <n v="63.770249121624559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23.563845405923"/>
    <n v="273.7454596440468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23.563845405923"/>
    <n v="149.64751793874564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23.563845405923"/>
    <n v="115.7068437670713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23.563845405923"/>
    <n v="153.7474499370674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23.563845405923"/>
    <n v="229.052323375631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23.563845405923"/>
    <n v="83.75793914482031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23.563845405923"/>
    <n v="165.05240949126357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23.563845405923"/>
    <n v="229.0523233756310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23.563845405923"/>
    <n v="178.151807069935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23.563845405923"/>
    <n v="68.85621991046578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23.563845405923"/>
    <n v="38.970707796548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23.563845405923"/>
    <n v="267.2277106049029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23.563845405923"/>
    <n v="160.3366263629417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23.563845405923"/>
    <n v="374.118794846864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23.563845405923"/>
    <n v="220.06987932168477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23.563845405923"/>
    <n v="77.40388858900635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23.563845405923"/>
    <n v="534.4554212098058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23.563845405923"/>
    <n v="39.24323022869203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23.563845405923"/>
    <n v="935.2969871171602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23.563845405923"/>
    <n v="112.2356384540592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23.563845405923"/>
    <n v="112.2356384540592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23.563845405923"/>
    <n v="330.1048189825271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23.563845405923"/>
    <n v="178.1518070699352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23.563845405923"/>
    <n v="374.1187948468640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23.563845405923"/>
    <n v="238.7992307533175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23.563845405923"/>
    <n v="47.35680947428659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23.563845405923"/>
    <n v="238.799230753317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23.563845405923"/>
    <n v="748.2375896937281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23.563845405923"/>
    <n v="138.5625166099496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23.563845405923"/>
    <n v="91.9964249623436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23.563845405923"/>
    <n v="330.1048189825271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23.563845405923"/>
    <n v="54.220115195197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23.563845405923"/>
    <n v="448.9425538162369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23.563845405923"/>
    <n v="155.8828311861933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23.563845405923"/>
    <n v="801.6831318147087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23.563845405923"/>
    <n v="748.2375896937281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23.563845405923"/>
    <n v="123.3358664330321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23.563845405923"/>
    <n v="467.6484935585801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23.563845405923"/>
    <n v="415.687549829848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23.563845405923"/>
    <n v="238.7992307533175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23.563845405923"/>
    <n v="255.0809964864982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23.563845405923"/>
    <n v="155.8828311861933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23.563845405923"/>
    <n v="178.15180706993527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23.563845405923"/>
    <n v="127.5404982432491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23.563845405923"/>
    <n v="160.3366263629417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23.563845405923"/>
    <n v="224.4712769081184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23.563845405923"/>
    <n v="320.6732527258835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23.563845405923"/>
    <n v="64.13465054517669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23.563845405923"/>
    <n v="561.1781922702961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23.563845405923"/>
    <n v="207.843774914924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23.563845405923"/>
    <n v="561.1781922702961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23.563845405923"/>
    <n v="196.9046288667705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23.563845405923"/>
    <n v="362.0504466259974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23.563845405923"/>
    <n v="362.0504466259974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23.563845405923"/>
    <n v="249.4125298979093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23.563845405923"/>
    <n v="273.7454596440468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23.563845405923"/>
    <n v="387.019442945031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23.563845405923"/>
    <n v="193.5097214725159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23.563845405923"/>
    <n v="126.107458937145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23.563845405923"/>
    <n v="89.78851076324738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23.563845405923"/>
    <n v="623.531324744773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23.563845405923"/>
    <n v="350.73637016893508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23.563845405923"/>
    <n v="701.4727403378701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23.563845405923"/>
    <n v="295.3569433001558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23.563845405923"/>
    <n v="748.2375896937281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23.563845405923"/>
    <n v="487.981036756779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23.563845405923"/>
    <n v="229.0523233756310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23.563845405923"/>
    <n v="1122.356384540592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23.563845405923"/>
    <n v="748.2375896937281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23.563845405923"/>
    <n v="196.9046288667705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23.563845405923"/>
    <n v="340.10799531533098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23.563845405923"/>
    <n v="1247.0626494895469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23.563845405923"/>
    <n v="431.675532515612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23.563845405923"/>
    <n v="162.66034558559309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23.563845405923"/>
    <n v="172.6702130062449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23.563845405923"/>
    <n v="135.2236607880231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23.563845405923"/>
    <n v="101.11318779644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23.563845405923"/>
    <n v="243.9905183783896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23.563845405923"/>
    <n v="178.1518070699352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23.563845405923"/>
    <n v="1247.062649489546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23.563845405923"/>
    <n v="330.1048189825271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23.563845405923"/>
    <n v="100.2103914768385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23.563845405923"/>
    <n v="238.7992307533175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23.563845405923"/>
    <n v="295.3569433001558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23.563845405923"/>
    <n v="400.84156590735438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23.563845405923"/>
    <n v="143.891844171870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23.563845405923"/>
    <n v="487.9810367567792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23.563845405923"/>
    <n v="280.5890961351480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23.563845405923"/>
    <n v="863.3510650312248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23.563845405923"/>
    <n v="623.5313247447734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23.563845405923"/>
    <n v="510.16199297299647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23.563845405923"/>
    <n v="142.070428422859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23.563845405923"/>
    <n v="801.6831318147087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23.563845405923"/>
    <n v="220.0698793216847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23.563845405923"/>
    <n v="207.843774914924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23.563845405923"/>
    <n v="160.3366263629417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23.563845405923"/>
    <n v="255.08099648649824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23.563845405923"/>
    <n v="204.064797189198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23.563845405923"/>
    <n v="748.2375896937281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23.563845405923"/>
    <n v="415.6875498298489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23.563845405923"/>
    <n v="534.4554212098058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23.563845405923"/>
    <n v="69.28125830497482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23.563845405923"/>
    <n v="487.981036756779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23.563845405923"/>
    <n v="155.882831186193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23.563845405923"/>
    <n v="165.0524094912635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23.563845405923"/>
    <n v="561.1781922702961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23.563845405923"/>
    <n v="431.6755325156124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23.563845405923"/>
    <n v="155.8828311861933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23.563845405923"/>
    <n v="3741.18794846864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23.563845405923"/>
    <n v="623.5313247447734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23.563845405923"/>
    <n v="374.1187948468640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23.563845405923"/>
    <n v="487.9810367567792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23.563845405923"/>
    <n v="207.843774914924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23.563845405923"/>
    <n v="431.6755325156124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23.563845405923"/>
    <n v="1247.062649489546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23.563845405923"/>
    <n v="415.687549829848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23.563845405923"/>
    <n v="374.118794846864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23.563845405923"/>
    <n v="215.8377662578062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23.563845405923"/>
    <n v="660.209637965054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23.563845405923"/>
    <n v="590.7138866003117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23.563845405923"/>
    <n v="145.76056942085614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23.563845405923"/>
    <n v="534.455421209805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23.563845405923"/>
    <n v="295.35694330015588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23.563845405923"/>
    <n v="400.8415659073543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23.563845405923"/>
    <n v="233.8242467792900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23.563845405923"/>
    <n v="243.9905183783896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23.563845405923"/>
    <n v="374.1187948468640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23.563845405923"/>
    <n v="175.3681850844675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23.563845405923"/>
    <n v="748.23758969372818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23.563845405923"/>
    <n v="273.7454596440468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23.563845405923"/>
    <n v="320.6732527258835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23.563845405923"/>
    <n v="249.41252989790939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23.563845405923"/>
    <n v="181.0252233129987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23.563845405923"/>
    <n v="510.16199297299647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23.563845405923"/>
    <n v="623.531324744773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23.563845405923"/>
    <n v="935.2969871171602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23.563845405923"/>
    <n v="255.0809964864982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23.563845405923"/>
    <n v="415.6875498298489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23.563845405923"/>
    <n v="295.3569433001558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23.563845405923"/>
    <n v="400.8415659073543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23.563845405923"/>
    <n v="467.6484935585801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23.563845405923"/>
    <n v="172.6702130062449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23.563845405923"/>
    <n v="243.9905183783896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23.563845405923"/>
    <n v="132.0419275930108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23.563845405923"/>
    <n v="170.0539976576654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23.563845405923"/>
    <n v="68.02159906306619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23.563845405923"/>
    <n v="660.209637965054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23.563845405923"/>
    <n v="3741.18794846864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23.563845405923"/>
    <n v="660.209637965054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23.563845405923"/>
    <n v="123.3358664330321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23.563845405923"/>
    <n v="167.5158782896406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23.563845405923"/>
    <n v="623.5313247447734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23.563845405923"/>
    <n v="534.45542120980588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23.563845405923"/>
    <n v="280.5890961351480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23.563845405923"/>
    <n v="143.8918441718708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23.563845405923"/>
    <n v="431.6755325156124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23.563845405923"/>
    <n v="801.6831318147087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23.563845405923"/>
    <n v="255.0809964864982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23.563845405923"/>
    <n v="1247.0626494895469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23.563845405923"/>
    <n v="374.1187948468640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23.563845405923"/>
    <n v="249.4125298979093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23.563845405923"/>
    <n v="200.4207829536771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23.563845405923"/>
    <n v="243.9905183783896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23.563845405923"/>
    <n v="330.1048189825271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23.563845405923"/>
    <n v="114.5261616878155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23.563845405923"/>
    <n v="243.9905183783896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23.563845405923"/>
    <n v="1122.356384540592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23.563845405923"/>
    <n v="147.6784716500779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23.563845405923"/>
    <n v="107.918883128903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23.563845405923"/>
    <n v="129.0064809816772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23.563845405923"/>
    <n v="387.0194429450318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23.563845405923"/>
    <n v="220.0698793216847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23.563845405923"/>
    <n v="935.2969871171602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23.563845405923"/>
    <n v="155.8828311861933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23.563845405923"/>
    <n v="534.4554212098058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23.563845405923"/>
    <n v="267.2277106049029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23.563845405923"/>
    <n v="158.0783640198017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23.563845405923"/>
    <n v="66.80692765122573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23.563845405923"/>
    <n v="590.7138866003117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23.563845405923"/>
    <n v="303.339563389349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23.563845405923"/>
    <n v="311.76566237238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23.563845405923"/>
    <n v="801.6831318147087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23.563845405923"/>
    <n v="623.5313247447734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23.563845405923"/>
    <n v="136.8727298220234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23.563845405923"/>
    <n v="261.013112683858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23.563845405923"/>
    <n v="1402.945480675740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23.563845405923"/>
    <n v="249.4125298979093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23.563845405923"/>
    <n v="561.1781922702961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23.563845405923"/>
    <n v="362.050446625997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23.563845405923"/>
    <n v="448.942553816236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23.563845405923"/>
    <n v="801.6831318147087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23.563845405923"/>
    <n v="249.4125298979093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23.563845405923"/>
    <n v="561.1781922702961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23.563845405923"/>
    <n v="287.7836883437416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23.563845405923"/>
    <n v="701.4727403378701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23.563845405923"/>
    <n v="303.3395633893492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23.563845405923"/>
    <n v="801.6831318147087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23.563845405923"/>
    <n v="534.4554212098058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23.563845405923"/>
    <n v="162.6603455855930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23.563845405923"/>
    <n v="701.4727403378701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23.563845405923"/>
    <n v="204.064797189198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23.563845405923"/>
    <n v="415.6875498298489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23.563845405923"/>
    <n v="311.7656623723867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23.563845405923"/>
    <n v="590.7138866003117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23.563845405923"/>
    <n v="935.2969871171602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23.563845405923"/>
    <n v="660.209637965054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23.563845405923"/>
    <n v="98.45231443338528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23.563845405923"/>
    <n v="120.68348220866584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23.563845405923"/>
    <n v="311.7656623723867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23.563845405923"/>
    <n v="183.9928499246872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23.563845405923"/>
    <n v="238.7992307533175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23.563845405923"/>
    <n v="660.209637965054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23.563845405923"/>
    <n v="178.1518070699352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23.563845405923"/>
    <n v="1247.062649489546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23.563845405923"/>
    <n v="374.1187948468640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23.563845405923"/>
    <n v="487.9810367567792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23.563845405923"/>
    <n v="340.1079953153309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23.563845405923"/>
    <n v="287.78368834374163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23.563845405923"/>
    <n v="660.209637965054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23.563845405923"/>
    <n v="1870.5939742343205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23.563845405923"/>
    <n v="287.7836883437416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23.563845405923"/>
    <n v="196.904628866770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23.563845405923"/>
    <n v="200.4207829536771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23.563845405923"/>
    <n v="863.351065031224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23.563845405923"/>
    <n v="118.14277732006234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23.563845405923"/>
    <n v="140.2945480675740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23.563845405923"/>
    <n v="84.38769808575881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23.563845405923"/>
    <n v="255.0809964864982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23.563845405923"/>
    <n v="374.1187948468640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23.563845405923"/>
    <n v="200.4207829536771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23.563845405923"/>
    <n v="170.0539976576654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23.563845405923"/>
    <n v="387.0194429450318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23.563845405923"/>
    <n v="155.8828311861933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23.563845405923"/>
    <n v="415.687549829848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23.563845405923"/>
    <n v="1122.356384540592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23.563845405923"/>
    <n v="320.6732527258835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23.563845405923"/>
    <n v="387.0194429450318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23.563845405923"/>
    <n v="863.35106503122483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23.563845405923"/>
    <n v="155.8828311861933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23.563845405923"/>
    <n v="143.8918441718708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23.563845405923"/>
    <n v="229.0523233756310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23.563845405923"/>
    <n v="267.2277106049029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23.563845405923"/>
    <n v="320.6732527258835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23.563845405923"/>
    <n v="267.2277106049029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23.563845405923"/>
    <n v="267.2277106049029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23.563845405923"/>
    <n v="362.0504466259974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23.563845405923"/>
    <n v="295.3569433001558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23.563845405923"/>
    <n v="1402.945480675740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23.563845405923"/>
    <n v="287.7836883437416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23.563845405923"/>
    <n v="387.0194429450318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23.563845405923"/>
    <n v="155.8828311861933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23.563845405923"/>
    <n v="748.2375896937281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23.563845405923"/>
    <n v="340.1079953153309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23.563845405923"/>
    <n v="748.23758969372818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23.563845405923"/>
    <n v="590.7138866003117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23.563845405923"/>
    <n v="660.209637965054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23.563845405923"/>
    <n v="255.0809964864982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23.563845405923"/>
    <n v="1122.356384540592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23.563845405923"/>
    <n v="243.9905183783896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23.563845405923"/>
    <n v="1020.323985945992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23.563845405923"/>
    <n v="863.351065031224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23.563845405923"/>
    <n v="340.1079953153309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23.563845405923"/>
    <n v="400.841565907354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23.563845405923"/>
    <n v="534.4554212098058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23.563845405923"/>
    <n v="863.3510650312248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23.563845405923"/>
    <n v="330.1048189825271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23.563845405923"/>
    <n v="140.294548067574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23.563845405923"/>
    <n v="151.6697816946746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23.563845405923"/>
    <n v="1603.366263629417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3.563845405923"/>
    <n v="330.1048189825271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23.563845405923"/>
    <n v="130.5065563419293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23.563845405923"/>
    <n v="303.3395633893492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23.563845405923"/>
    <n v="623.5313247447734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23.563845405923"/>
    <n v="510.1619929729964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23.563845405923"/>
    <n v="431.6755325156124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23.563845405923"/>
    <n v="415.6875498298489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23.563845405923"/>
    <n v="1402.9454806757403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23.563845405923"/>
    <n v="55.017469830421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23.563845405923"/>
    <n v="243.9905183783896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23.563845405923"/>
    <n v="660.209637965054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23.563845405923"/>
    <n v="400.8415659073543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23.563845405923"/>
    <n v="135.2236607880231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23.563845405923"/>
    <n v="863.3510650312248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23.563845405923"/>
    <n v="1402.945480675740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23.563845405923"/>
    <n v="350.7363701689350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23.563845405923"/>
    <n v="132.0419275930108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23.563845405923"/>
    <n v="387.0194429450318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23.563845405923"/>
    <n v="467.6484935585801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23.563845405923"/>
    <n v="1402.945480675740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23.563845405923"/>
    <n v="590.713886600311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23.563845405923"/>
    <n v="33.403463825612867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23.563845405923"/>
    <n v="863.351065031224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23.563845405923"/>
    <n v="267.2277106049029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23.563845405923"/>
    <n v="175.3681850844675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23.563845405923"/>
    <n v="448.9425538162369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23.563845405923"/>
    <n v="561.1781922702961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23.563845405923"/>
    <n v="107.918883128903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23.563845405923"/>
    <n v="211.7653555736966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23.563845405923"/>
    <n v="801.6831318147087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23.563845405923"/>
    <n v="561.178192270296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23.563845405923"/>
    <n v="20.11391370144430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23.563845405923"/>
    <n v="510.1619929729964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23.563845405923"/>
    <n v="467.648493558580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23.563845405923"/>
    <n v="151.66978169467464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23.563845405923"/>
    <n v="207.843774914924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23.563845405923"/>
    <n v="362.050446625997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23.563845405923"/>
    <n v="448.9425538162369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23.563845405923"/>
    <n v="660.209637965054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23.563845405923"/>
    <n v="935.2969871171602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23.563845405923"/>
    <n v="295.3569433001558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23.563845405923"/>
    <n v="273.7454596440468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23.563845405923"/>
    <n v="590.7138866003117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23.563845405923"/>
    <n v="273.7454596440468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23.563845405923"/>
    <n v="431.675532515612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23.563845405923"/>
    <n v="448.942553816236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23.563845405923"/>
    <n v="1247.062649489546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23.563845405923"/>
    <n v="143.8918441718708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23.563845405923"/>
    <n v="249.4125298979093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23.563845405923"/>
    <n v="110.0349396608423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23.563845405923"/>
    <n v="2244.712769081184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23.563845405923"/>
    <n v="415.6875498298489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23.563845405923"/>
    <n v="303.3395633893492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23.563845405923"/>
    <n v="801.6831318147087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23.563845405923"/>
    <n v="415.6875498298489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23.563845405923"/>
    <n v="249.41252989790939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23.563845405923"/>
    <n v="229.0523233756310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23.563845405923"/>
    <n v="467.6484935585801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23.563845405923"/>
    <n v="100.2103914768385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23.563845405923"/>
    <n v="487.981036756779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23.563845405923"/>
    <n v="207.843774914924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23.563845405923"/>
    <n v="400.8415659073543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23.563845405923"/>
    <n v="1020.323985945992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23.563845405923"/>
    <n v="181.0252233129987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23.563845405923"/>
    <n v="153.7474499370674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23.563845405923"/>
    <n v="623.5313247447734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23.563845405923"/>
    <n v="320.6732527258835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23.563845405923"/>
    <n v="261.013112683858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23.563845405923"/>
    <n v="311.7656623723867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23.563845405923"/>
    <n v="181.025223312998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23.563845405923"/>
    <n v="748.2375896937281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23.563845405923"/>
    <n v="340.1079953153309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23.563845405923"/>
    <n v="415.687549829848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23.563845405923"/>
    <n v="660.209637965054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23.563845405923"/>
    <n v="2805.890961351480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23.563845405923"/>
    <n v="211.765355573696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23.563845405923"/>
    <n v="229.0523233756310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23.563845405923"/>
    <n v="196.904628866770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23.563845405923"/>
    <n v="162.6603455855930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23.563845405923"/>
    <n v="748.2375896937281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23.563845405923"/>
    <n v="175.368185084467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23.563845405923"/>
    <n v="561.1781922702961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23.563845405923"/>
    <n v="415.68754982984899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23.563845405923"/>
    <n v="534.45542120980588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23.563845405923"/>
    <n v="362.05044662599749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23.563845405923"/>
    <n v="220.0698793216847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23.563845405923"/>
    <n v="196.9046288667705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23.563845405923"/>
    <n v="561.1781922702961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23.563845405923"/>
    <n v="158.078364019801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23.563845405923"/>
    <n v="155.88283118619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23.563845405923"/>
    <n v="249.4125298979093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23.563845405923"/>
    <n v="220.0698793216847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23.563845405923"/>
    <n v="200.4207829536771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23.563845405923"/>
    <n v="660.209637965054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23.563845405923"/>
    <n v="56.97240530662904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23.563845405923"/>
    <n v="160.3366263629417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23.563845405923"/>
    <n v="534.4554212098058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23.563845405923"/>
    <n v="330.10481898252715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23.563845405923"/>
    <n v="287.7836883437416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23.563845405923"/>
    <n v="143.8918441718708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23.563845405923"/>
    <n v="233.8242467792900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23.563845405923"/>
    <n v="387.0194429450318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23.563845405923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23.563845405923"/>
    <n v="5611.7819227029613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23.563845405923"/>
    <n v="11223.563845405923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23.563845405923"/>
    <n v="190.22989568484616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23.563845405923"/>
    <n v="11223.56384540592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23.563845405923"/>
    <n v="362.0504466259974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23.563845405923"/>
    <n v="623.5313247447734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23.563845405923"/>
    <n v="1122.3563845405922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23.563845405923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23.563845405923"/>
    <n v="801.6831318147087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23.563845405923"/>
    <n v="5611.781922702961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23.563845405923"/>
    <n v="11223.563845405923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23.563845405923"/>
    <n v="3741.18794846864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23.563845405923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23.563845405923"/>
    <n v="5611.781922702961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23.563845405923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23.563845405923"/>
    <n v="935.2969871171602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23.563845405923"/>
    <n v="11223.56384540592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23.563845405923"/>
    <n v="1402.945480675740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23.563845405923"/>
    <n v="5611.7819227029613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23.563845405923"/>
    <n v="153.747449937067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23.563845405923"/>
    <n v="1402.9454806757403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23.563845405923"/>
    <n v="660.2096379650543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23.563845405923"/>
    <n v="1247.06264948954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23.563845405923"/>
    <n v="660.209637965054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23.563845405923"/>
    <n v="340.10799531533098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23.563845405923"/>
    <n v="295.3569433001558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23.563845405923"/>
    <n v="142.070428422859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23.563845405923"/>
    <n v="243.9905183783896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23.563845405923"/>
    <n v="561.178192270296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23.563845405923"/>
    <n v="561.1781922702961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23.563845405923"/>
    <n v="863.3510650312248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23.563845405923"/>
    <n v="510.1619929729964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23.563845405923"/>
    <n v="311.7656623723867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23.563845405923"/>
    <n v="280.5890961351480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23.563845405923"/>
    <n v="1247.0626494895469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23.563845405923"/>
    <n v="590.713886600311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23.563845405923"/>
    <n v="801.6831318147087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23.563845405923"/>
    <n v="295.3569433001558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23.563845405923"/>
    <n v="193.5097214725159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23.563845405923"/>
    <n v="400.8415659073543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23.563845405923"/>
    <n v="660.209637965054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23.563845405923"/>
    <n v="935.2969871171602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23.563845405923"/>
    <n v="280.5890961351480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23.563845405923"/>
    <n v="196.9046288667705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23.563845405923"/>
    <n v="98.452314433385283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23.563845405923"/>
    <n v="362.0504466259974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23.563845405923"/>
    <n v="3741.18794846864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23.563845405923"/>
    <n v="701.4727403378701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23.563845405923"/>
    <n v="56.3998183186227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23.563845405923"/>
    <n v="362.0504466259974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23.563845405923"/>
    <n v="374.118794846864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23.563845405923"/>
    <n v="330.1048189825271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23.563845405923"/>
    <n v="623.5313247447734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23.563845405923"/>
    <n v="167.515878289640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23.563845405923"/>
    <n v="170.05399765766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23.563845405923"/>
    <n v="487.9810367567792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23.563845405923"/>
    <n v="89.07590353496763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23.563845405923"/>
    <n v="1870.593974234320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23.563845405923"/>
    <n v="448.9425538162369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23.563845405923"/>
    <n v="287.78368834374163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23.563845405923"/>
    <n v="181.025223312998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23.563845405923"/>
    <n v="362.0504466259974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23.563845405923"/>
    <n v="40.9619118445471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23.563845405923"/>
    <n v="660.209637965054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23.563845405923"/>
    <n v="801.6831318147087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23.563845405923"/>
    <n v="187.05939742343205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23.563845405923"/>
    <n v="340.1079953153309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23.563845405923"/>
    <n v="143.8918441718708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23.563845405923"/>
    <n v="374.11879484686409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23.563845405923"/>
    <n v="82.52620474563178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23.563845405923"/>
    <n v="280.5890961351480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23.563845405923"/>
    <n v="623.5313247447734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23.563845405923"/>
    <n v="287.783688343741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23.563845405923"/>
    <n v="534.4554212098058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23.563845405923"/>
    <n v="374.11879484686409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23.563845405923"/>
    <n v="415.68754982984899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23.563845405923"/>
    <n v="320.6732527258835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23.563845405923"/>
    <n v="863.3510650312248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23.563845405923"/>
    <n v="487.9810367567792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23.563845405923"/>
    <n v="287.7836883437416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23.563845405923"/>
    <n v="320.6732527258835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23.563845405923"/>
    <n v="415.68754982984899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23.563845405923"/>
    <n v="534.4554212098058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23.563845405923"/>
    <n v="107.918883128903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23.563845405923"/>
    <n v="590.7138866003117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23.563845405923"/>
    <n v="115.7068437670713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23.563845405923"/>
    <n v="415.6875498298489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23.563845405923"/>
    <n v="467.6484935585801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23.563845405923"/>
    <n v="863.3510650312248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23.563845405923"/>
    <n v="243.9905183783896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23.563845405923"/>
    <n v="2805.890961351480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23.563845405923"/>
    <n v="280.589096135148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23.563845405923"/>
    <n v="255.0809964864982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23.563845405923"/>
    <n v="320.6732527258835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23.563845405923"/>
    <n v="178.1518070699352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23.563845405923"/>
    <n v="126.107458937145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23.563845405923"/>
    <n v="748.2375896937281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23.563845405923"/>
    <n v="243.990518378389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23.563845405923"/>
    <n v="340.1079953153309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23.563845405923"/>
    <n v="362.0504466259974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23.563845405923"/>
    <n v="2244.7127690811844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23.563845405923"/>
    <n v="11223.5638454059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23.563845405923"/>
    <n v="935.2969871171602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23.563845405923"/>
    <n v="2805.890961351480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23.563845405923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23.563845405923"/>
    <n v="1603.366263629417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23.563845405923"/>
    <n v="5611.78192270296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23.563845405923"/>
    <n v="11223.56384540592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23.563845405923"/>
    <n v="2805.890961351480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23.563845405923"/>
    <n v="1870.5939742343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23.563845405923"/>
    <n v="1402.945480675740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23.563845405923"/>
    <n v="801.6831318147087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23.563845405923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23.563845405923"/>
    <n v="2805.8909613514807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23.563845405923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23.56384540592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23.563845405923"/>
    <n v="11223.56384540592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23.563845405923"/>
    <n v="11223.56384540592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23.563845405923"/>
    <n v="11223.56384540592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23.563845405923"/>
    <n v="215.8377662578062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23.563845405923"/>
    <n v="1603.36626362941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23.563845405923"/>
    <n v="400.8415659073543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23.563845405923"/>
    <n v="1020.3239859459929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23.563845405923"/>
    <n v="748.2375896937281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23.563845405923"/>
    <n v="374.11879484686409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23.563845405923"/>
    <n v="415.6875498298489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23.563845405923"/>
    <n v="400.8415659073543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23.563845405923"/>
    <n v="660.209637965054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23.563845405923"/>
    <n v="224.4712769081184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23.563845405923"/>
    <n v="431.6755325156124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23.563845405923"/>
    <n v="127.54049824324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23.563845405923"/>
    <n v="123.3358664330321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23.563845405923"/>
    <n v="3741.18794846864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23.563845405923"/>
    <n v="400.8415659073543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23.563845405923"/>
    <n v="145.7605694208561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23.563845405923"/>
    <n v="415.68754982984899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23.563845405923"/>
    <n v="104.893120050522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23.563845405923"/>
    <n v="116.912123389645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23.563845405923"/>
    <n v="200.4207829536771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23.563845405923"/>
    <n v="193.5097214725159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23.563845405923"/>
    <n v="748.23758969372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23.563845405923"/>
    <n v="561.1781922702961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23.563845405923"/>
    <n v="295.3569433001558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23.563845405923"/>
    <n v="340.1079953153309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23.563845405923"/>
    <n v="196.90462886677057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23.563845405923"/>
    <n v="448.9425538162369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23.563845405923"/>
    <n v="801.68313181470876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23.563845405923"/>
    <n v="119.399615376658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23.563845405923"/>
    <n v="190.22989568484616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23.563845405923"/>
    <n v="311.765662372386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23.563845405923"/>
    <n v="97.59620735135584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23.563845405923"/>
    <n v="374.11879484686409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23.563845405923"/>
    <n v="215.8377662578062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23.563845405923"/>
    <n v="415.68754982984899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23.563845405923"/>
    <n v="467.6484935585801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23.563845405923"/>
    <n v="1122.356384540592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23.563845405923"/>
    <n v="374.11879484686409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23.563845405923"/>
    <n v="158.0783640198017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23.563845405923"/>
    <n v="1122.356384540592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23.563845405923"/>
    <n v="11223.56384540592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23.563845405923"/>
    <n v="2805.8909613514807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23.563845405923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23.563845405923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23.563845405923"/>
    <n v="5611.781922702961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23.563845405923"/>
    <n v="467.6484935585801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23.563845405923"/>
    <n v="11223.56384540592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23.563845405923"/>
    <n v="5611.781922702961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23.563845405923"/>
    <n v="11223.563845405923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23.563845405923"/>
    <n v="303.3395633893492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23.563845405923"/>
    <n v="2244.712769081184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23.563845405923"/>
    <n v="2805.89096135148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23.563845405923"/>
    <n v="701.4727403378701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23.563845405923"/>
    <n v="1247.062649489546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23.563845405923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23.563845405923"/>
    <n v="280.589096135148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23.56384540592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23.563845405923"/>
    <n v="5611.7819227029613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23.563845405923"/>
    <n v="11223.56384540592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23.563845405923"/>
    <n v="1247.062649489546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23.563845405923"/>
    <n v="467.6484935585801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23.563845405923"/>
    <n v="295.35694330015588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23.563845405923"/>
    <n v="431.6755325156124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23.563845405923"/>
    <n v="590.7138866003117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23.563845405923"/>
    <n v="1020.323985945992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23.563845405923"/>
    <n v="415.687549829848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23.563845405923"/>
    <n v="330.1048189825271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23.563845405923"/>
    <n v="561.1781922702961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23.563845405923"/>
    <n v="303.339563389349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23.563845405923"/>
    <n v="561.1781922702961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23.563845405923"/>
    <n v="1122.356384540592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23.563845405923"/>
    <n v="431.6755325156124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23.563845405923"/>
    <n v="561.1781922702961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23.563845405923"/>
    <n v="243.990518378389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23.563845405923"/>
    <n v="147.6784716500779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23.563845405923"/>
    <n v="273.74545964404689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23.563845405923"/>
    <n v="1603.366263629417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23.563845405923"/>
    <n v="229.0523233756310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23.563845405923"/>
    <n v="431.6755325156124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23.563845405923"/>
    <n v="172.6702130062449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23.563845405923"/>
    <n v="400.8415659073543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23.563845405923"/>
    <n v="1402.945480675740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23.563845405923"/>
    <n v="3741.1879484686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23.563845405923"/>
    <n v="1247.062649489546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23.563845405923"/>
    <n v="1247.062649489546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23.563845405923"/>
    <n v="561.1781922702961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23.563845405923"/>
    <n v="196.904628866770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23.563845405923"/>
    <n v="1402.9454806757403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23.563845405923"/>
    <n v="801.6831318147087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23.563845405923"/>
    <n v="660.209637965054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23.563845405923"/>
    <n v="112.2356384540592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23.563845405923"/>
    <n v="350.7363701689350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23.563845405923"/>
    <n v="3741.18794846864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23.563845405923"/>
    <n v="330.1048189825271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23.563845405923"/>
    <n v="487.9810367567792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23.563845405923"/>
    <n v="590.7138866003117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23.563845405923"/>
    <n v="224.471276908118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23.563845405923"/>
    <n v="935.2969871171602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23.563845405923"/>
    <n v="1402.945480675740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23.563845405923"/>
    <n v="1247.062649489546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23.563845405923"/>
    <n v="261.0131126838586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23.563845405923"/>
    <n v="400.8415659073543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23.563845405923"/>
    <n v="2805.8909613514807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23.563845405923"/>
    <n v="467.648493558580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23.563845405923"/>
    <n v="5611.781922702961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23.563845405923"/>
    <n v="5611.78192270296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23.563845405923"/>
    <n v="561.1781922702961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23.563845405923"/>
    <n v="11223.56384540592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23.563845405923"/>
    <n v="11223.56384540592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23.563845405923"/>
    <n v="2805.890961351480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23.563845405923"/>
    <n v="11223.56384540592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23.563845405923"/>
    <n v="11223.56384540592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23.563845405923"/>
    <n v="863.3510650312248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1223.563845405923"/>
    <n v="11223.56384540592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23.563845405923"/>
    <n v="11223.563845405923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23.563845405923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23.563845405923"/>
    <n v="3741.18794846864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23.563845405923"/>
    <n v="801.6831318147087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23.563845405923"/>
    <n v="5611.781922702961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23.563845405923"/>
    <n v="2244.712769081184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23.563845405923"/>
    <n v="11223.56384540592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23.563845405923"/>
    <n v="748.2375896937281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23.563845405923"/>
    <n v="1122.3563845405922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23.563845405923"/>
    <n v="3741.187948468641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23.563845405923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23.563845405923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23.5638454059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23.563845405923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23.563845405923"/>
    <n v="243.9905183783896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23.563845405923"/>
    <n v="801.6831318147087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23.563845405923"/>
    <n v="11223.56384540592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23.563845405923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23.563845405923"/>
    <n v="660.209637965054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23.563845405923"/>
    <n v="11223.56384540592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23.563845405923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23.563845405923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23.563845405923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23.563845405923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11223.563845405923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23.563845405923"/>
    <n v="5611.781922702961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23.563845405923"/>
    <n v="801.6831318147087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23.563845405923"/>
    <n v="1247.062649489546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23.563845405923"/>
    <n v="1402.945480675740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23.563845405923"/>
    <n v="1603.366263629417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23.563845405923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23.563845405923"/>
    <n v="133.613855302451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23.563845405923"/>
    <n v="1020.3239859459929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23.563845405923"/>
    <n v="11223.56384540592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23.563845405923"/>
    <n v="2805.890961351480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23.563845405923"/>
    <n v="1122.356384540592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23.563845405923"/>
    <n v="701.4727403378701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23.563845405923"/>
    <n v="5611.781922702961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23.563845405923"/>
    <n v="2244.71276908118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23.563845405923"/>
    <n v="11223.56384540592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23.563845405923"/>
    <n v="362.050446625997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23.563845405923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23.563845405923"/>
    <n v="5611.7819227029613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23.563845405923"/>
    <n v="1603.366263629417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23.563845405923"/>
    <n v="701.4727403378701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23.563845405923"/>
    <n v="2805.890961351480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23.563845405923"/>
    <n v="2805.890961351480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23.563845405923"/>
    <n v="2805.890961351480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23.563845405923"/>
    <n v="3741.18794846864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23.563845405923"/>
    <n v="311.7656623723867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23.563845405923"/>
    <n v="11223.563845405923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23.563845405923"/>
    <n v="1603.366263629417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23.563845405923"/>
    <n v="415.6875498298489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23.563845405923"/>
    <n v="11223.56384540592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23.563845405923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23.563845405923"/>
    <n v="11223.56384540592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23.563845405923"/>
    <n v="3741.187948468641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23.563845405923"/>
    <n v="3741.187948468641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23.563845405923"/>
    <n v="3741.187948468641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23.563845405923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23.563845405923"/>
    <n v="1870.593974234320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23.563845405923"/>
    <n v="660.2096379650543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23.563845405923"/>
    <n v="280.5890961351480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23.563845405923"/>
    <n v="3741.18794846864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23.563845405923"/>
    <n v="11223.56384540592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23.563845405923"/>
    <n v="5611.78192270296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23.563845405923"/>
    <n v="1603.366263629417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23.563845405923"/>
    <n v="801.6831318147087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23.563845405923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23.563845405923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23.563845405923"/>
    <n v="11223.563845405923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23.563845405923"/>
    <n v="935.2969871171602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23.563845405923"/>
    <n v="935.2969871171602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23.563845405923"/>
    <n v="487.9810367567792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23.563845405923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23.563845405923"/>
    <n v="1122.356384540592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23.563845405923"/>
    <n v="2244.712769081184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23.563845405923"/>
    <n v="11223.56384540592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23.563845405923"/>
    <n v="5611.781922702961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23.563845405923"/>
    <n v="5611.781922702961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23.563845405923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23.563845405923"/>
    <n v="863.3510650312248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23.563845405923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23.563845405923"/>
    <n v="11223.56384540592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23.563845405923"/>
    <n v="2244.7127690811844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23.563845405923"/>
    <n v="5611.781922702961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23.563845405923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23.563845405923"/>
    <n v="350.7363701689350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23.563845405923"/>
    <n v="11223.56384540592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23.563845405923"/>
    <n v="11223.563845405923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23.563845405923"/>
    <n v="11223.56384540592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23.563845405923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23.563845405923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23.563845405923"/>
    <n v="1402.945480675740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23.56384540592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23.563845405923"/>
    <n v="11223.56384540592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23.563845405923"/>
    <n v="701.4727403378701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23.563845405923"/>
    <n v="935.2969871171602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23.563845405923"/>
    <n v="2805.8909613514807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23.563845405923"/>
    <n v="5611.781922702961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23.563845405923"/>
    <n v="3741.187948468641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23.563845405923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23.563845405923"/>
    <n v="3741.187948468641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23.563845405923"/>
    <n v="2805.890961351480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23.563845405923"/>
    <n v="5611.781922702961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23.563845405923"/>
    <n v="1122.356384540592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23.563845405923"/>
    <n v="1020.32398594599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23.563845405923"/>
    <n v="1870.593974234320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23.563845405923"/>
    <n v="5611.781922702961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23.563845405923"/>
    <n v="1870.593974234320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23.563845405923"/>
    <n v="1402.9454806757403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23.563845405923"/>
    <n v="303.3395633893492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23.563845405923"/>
    <n v="1020.32398594599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23.563845405923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23.563845405923"/>
    <n v="1122.356384540592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23.563845405923"/>
    <n v="1870.593974234320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23.563845405923"/>
    <n v="1402.945480675740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23.563845405923"/>
    <n v="1870.593974234320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23.563845405923"/>
    <n v="1603.36626362941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23.563845405923"/>
    <n v="1603.3662636294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23.563845405923"/>
    <n v="2244.712769081184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23.563845405923"/>
    <n v="243.9905183783896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23.563845405923"/>
    <n v="1122.356384540592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23.563845405923"/>
    <n v="590.7138866003117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23.563845405923"/>
    <n v="863.3510650312248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23.563845405923"/>
    <n v="863.3510650312248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23.563845405923"/>
    <n v="2805.890961351480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23.563845405923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23.563845405923"/>
    <n v="3741.18794846864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23.563845405923"/>
    <n v="11223.563845405923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23.563845405923"/>
    <n v="1247.062649489546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23.563845405923"/>
    <n v="11223.56384540592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23.563845405923"/>
    <n v="11223.56384540592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23.563845405923"/>
    <n v="2805.890961351480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23.563845405923"/>
    <n v="660.209637965054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23.563845405923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23.563845405923"/>
    <n v="935.2969871171602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23.563845405923"/>
    <n v="801.6831318147087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23.563845405923"/>
    <n v="11223.56384540592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23.563845405923"/>
    <n v="801.68313181470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23.563845405923"/>
    <n v="2805.890961351480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23.563845405923"/>
    <n v="5611.7819227029613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23.563845405923"/>
    <n v="11223.56384540592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23.563845405923"/>
    <n v="5611.781922702961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23.563845405923"/>
    <n v="11223.56384540592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23.563845405923"/>
    <n v="11223.56384540592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23.563845405923"/>
    <n v="2805.890961351480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23.563845405923"/>
    <n v="3741.187948468641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23.563845405923"/>
    <n v="295.3569433001558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23.563845405923"/>
    <n v="2805.8909613514807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23.563845405923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23.563845405923"/>
    <n v="5611.78192270296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23.563845405923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23.563845405923"/>
    <n v="11223.5638454059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23.563845405923"/>
    <n v="1603.366263629417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23.563845405923"/>
    <n v="5611.781922702961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23.563845405923"/>
    <n v="2805.890961351480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23.563845405923"/>
    <n v="2805.890961351480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23.563845405923"/>
    <n v="3741.187948468641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23.563845405923"/>
    <n v="5611.781922702961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23.563845405923"/>
    <n v="56.97240530662904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23.563845405923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23.563845405923"/>
    <n v="11223.56384540592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23.563845405923"/>
    <n v="2805.890961351480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23.563845405923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23.563845405923"/>
    <n v="1603.366263629417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23.563845405923"/>
    <n v="1020.323985945992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23.563845405923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23.563845405923"/>
    <n v="1870.5939742343205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23.563845405923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23.563845405923"/>
    <n v="1603.366263629417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23.563845405923"/>
    <n v="119.3996153766587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23.563845405923"/>
    <n v="5611.7819227029613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23.563845405923"/>
    <n v="448.9425538162369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23.563845405923"/>
    <n v="660.209637965054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23.563845405923"/>
    <n v="5611.7819227029613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23.563845405923"/>
    <n v="2805.890961351480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23.563845405923"/>
    <n v="2244.7127690811844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23.563845405923"/>
    <n v="5611.781922702961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23.563845405923"/>
    <n v="5611.781922702961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23.563845405923"/>
    <n v="3741.187948468641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23.563845405923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23.563845405923"/>
    <n v="2805.890961351480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23.563845405923"/>
    <n v="11223.563845405923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23.563845405923"/>
    <n v="935.2969871171602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23.563845405923"/>
    <n v="2805.890961351480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23.563845405923"/>
    <n v="123.3358664330321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23.563845405923"/>
    <n v="11223.56384540592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23.563845405923"/>
    <n v="11223.563845405923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23.563845405923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23.563845405923"/>
    <n v="863.3510650312248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23.563845405923"/>
    <n v="5611.7819227029613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23.563845405923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23.563845405923"/>
    <n v="534.4554212098058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23.563845405923"/>
    <n v="1247.062649489546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23.563845405923"/>
    <n v="1870.593974234320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23.563845405923"/>
    <n v="2805.8909613514807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23.563845405923"/>
    <n v="1603.366263629417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23.563845405923"/>
    <n v="2244.712769081184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23.563845405923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23.563845405923"/>
    <n v="3741.18794846864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23.563845405923"/>
    <n v="1247.0626494895469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23.563845405923"/>
    <n v="1870.593974234320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23.563845405923"/>
    <n v="2805.890961351480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23.563845405923"/>
    <n v="11223.56384540592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23.563845405923"/>
    <n v="660.209637965054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23.563845405923"/>
    <n v="11223.563845405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23.563845405923"/>
    <n v="863.3510650312248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23.563845405923"/>
    <n v="1870.593974234320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23.563845405923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23.563845405923"/>
    <n v="5611.781922702961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23.563845405923"/>
    <n v="5611.781922702961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23.563845405923"/>
    <n v="534.4554212098058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23.563845405923"/>
    <n v="863.3510650312248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23.563845405923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23.563845405923"/>
    <n v="1870.593974234320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23.563845405923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23.563845405923"/>
    <n v="11223.56384540592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23.563845405923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23.563845405923"/>
    <n v="935.2969871171602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23.563845405923"/>
    <n v="5611.7819227029613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23.563845405923"/>
    <n v="1870.593974234320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23.563845405923"/>
    <n v="11223.56384540592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23.563845405923"/>
    <n v="11223.56384540592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23.563845405923"/>
    <n v="2244.712769081184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11223.563845405923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23.563845405923"/>
    <n v="3741.18794846864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23.563845405923"/>
    <n v="1402.9454806757403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23.563845405923"/>
    <n v="3741.18794846864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23.563845405923"/>
    <n v="1402.945480675740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23.563845405923"/>
    <n v="11223.56384540592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23.563845405923"/>
    <n v="2805.8909613514807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23.563845405923"/>
    <n v="1402.945480675740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23.563845405923"/>
    <n v="11223.56384540592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23.563845405923"/>
    <n v="2244.7127690811844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23.56384540592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23.563845405923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23.563845405923"/>
    <n v="11223.56384540592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23.563845405923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23.563845405923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23.563845405923"/>
    <n v="1870.593974234320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23.563845405923"/>
    <n v="1870.5939742343205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23.563845405923"/>
    <n v="801.6831318147087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23.563845405923"/>
    <n v="1870.593974234320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23.563845405923"/>
    <n v="340.107995315330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23.563845405923"/>
    <n v="2805.8909613514807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23.563845405923"/>
    <n v="11223.56384540592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23.563845405923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23.563845405923"/>
    <n v="1870.593974234320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23.563845405923"/>
    <n v="1870.593974234320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23.563845405923"/>
    <n v="11223.563845405923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23.563845405923"/>
    <n v="3741.18794846864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x v="0"/>
    <e v="#REF!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x v="0"/>
    <n v="142.0704284228597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0"/>
    <n v="320.6732527258835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x v="0"/>
    <n v="74.82375896937281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x v="0"/>
    <n v="39.51959100495043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x v="0"/>
    <n v="238.7992307533175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x v="0"/>
    <n v="193.5097214725159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x v="0"/>
    <n v="196.9046288667705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x v="0"/>
    <n v="935.2969871171602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x v="0"/>
    <n v="561.1781922702961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x v="0"/>
    <n v="590.7138866003117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x v="0"/>
    <n v="149.6475179387456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x v="0"/>
    <n v="13.5714194019418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x v="0"/>
    <n v="220.0698793216847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x v="0"/>
    <n v="273.7454596440468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x v="0"/>
    <n v="114.5261616878155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x v="0"/>
    <n v="160.3366263629417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x v="0"/>
    <n v="311.7656623723867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x v="0"/>
    <n v="32.81743814446176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x v="0"/>
    <n v="510.1619929729964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x v="0"/>
    <n v="448.9425538162369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x v="0"/>
    <n v="111.1243945089695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x v="0"/>
    <n v="1402.945480675740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x v="0"/>
    <n v="487.981036756779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x v="0"/>
    <n v="19.55324711743192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x v="0"/>
    <n v="801.6831318147087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x v="0"/>
    <n v="590.7138866003117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x v="0"/>
    <n v="74.82375896937281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x v="0"/>
    <n v="158.0783640198017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x v="0"/>
    <n v="95.9278961145805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x v="0"/>
    <n v="211.7653555736966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0"/>
    <n v="11223.56384540592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x v="0"/>
    <n v="126.107458937145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x v="0"/>
    <n v="175.3681850844675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x v="0"/>
    <n v="165.0524094912635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x v="0"/>
    <n v="400.8415659073543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x v="0"/>
    <n v="255.0809964864982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x v="0"/>
    <n v="44.3619124324344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x v="0"/>
    <n v="170.0539976576654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x v="0"/>
    <n v="51.72149237514250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x v="0"/>
    <n v="701.4727403378701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0"/>
    <n v="590.7138866003117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x v="0"/>
    <n v="66.41162038701729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x v="0"/>
    <n v="42.67514770116320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0"/>
    <n v="748.2375896937281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0"/>
    <n v="183.9928499246872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x v="0"/>
    <n v="249.4125298979093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x v="0"/>
    <n v="160.3366263629417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x v="0"/>
    <n v="295.3569433001558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0"/>
    <n v="129.0064809816772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0"/>
    <n v="510.1619929729964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x v="0"/>
    <n v="94.3156625664363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x v="0"/>
    <n v="215.837766257806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x v="0"/>
    <n v="95.9278961145805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0"/>
    <n v="215.8377662578062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x v="0"/>
    <n v="130.5065563419293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x v="0"/>
    <n v="64.50324049083863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x v="0"/>
    <n v="162.660345585593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x v="0"/>
    <n v="149.6475179387456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x v="0"/>
    <n v="340.107995315330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x v="0"/>
    <n v="103.9218874574622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x v="0"/>
    <n v="487.9810367567792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x v="0"/>
    <n v="233.8242467792900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x v="0"/>
    <n v="175.3681850844675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x v="0"/>
    <n v="467.6484935585801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x v="0"/>
    <n v="196.9046288667705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x v="0"/>
    <n v="431.6755325156124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x v="0"/>
    <n v="561.1781922702961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x v="0"/>
    <n v="311.7656623723867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x v="0"/>
    <n v="63.0537294685725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x v="0"/>
    <n v="660.209637965054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x v="0"/>
    <n v="350.7363701689350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x v="0"/>
    <n v="273.7454596440468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0"/>
    <n v="623.5313247447734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x v="0"/>
    <n v="387.0194429450318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x v="0"/>
    <n v="238.7992307533175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x v="0"/>
    <n v="748.2375896937281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x v="0"/>
    <n v="431.6755325156124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0"/>
    <n v="320.6732527258835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0"/>
    <n v="273.7454596440468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x v="0"/>
    <n v="238.7992307533175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0"/>
    <n v="400.8415659073543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x v="0"/>
    <n v="112.2356384540592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x v="0"/>
    <n v="863.351065031224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0"/>
    <n v="1603.36626362941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x v="0"/>
    <n v="534.4554212098058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x v="0"/>
    <n v="660.209637965054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x v="0"/>
    <n v="448.9425538162369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x v="0"/>
    <n v="187.0593974234320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x v="0"/>
    <n v="200.4207829536771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x v="0"/>
    <n v="701.4727403378701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0"/>
    <n v="243.9905183783896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x v="0"/>
    <n v="261.0131126838586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x v="0"/>
    <n v="748.2375896937281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0"/>
    <n v="935.2969871171602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x v="0"/>
    <n v="534.4554212098058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x v="0"/>
    <n v="330.104818982527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x v="0"/>
    <n v="1402.94548067574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x v="0"/>
    <n v="187.0593974234320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x v="0"/>
    <n v="287.78368834374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0"/>
    <n v="431.6755325156124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0"/>
    <n v="320.6732527258835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x v="0"/>
    <n v="172.6702130062449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x v="0"/>
    <n v="229.0523233756310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0"/>
    <n v="1122.356384540592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x v="0"/>
    <n v="187.05939742343205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x v="0"/>
    <n v="415.687549829848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x v="0"/>
    <n v="162.6603455855930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x v="0"/>
    <n v="238.7992307533175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x v="0"/>
    <n v="238.7992307533175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x v="0"/>
    <n v="431.6755325156124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x v="0"/>
    <n v="211.765355573696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0"/>
    <n v="138.562516609949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0"/>
    <n v="143.8918441718708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x v="0"/>
    <n v="320.6732527258835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x v="0"/>
    <n v="510.1619929729964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x v="0"/>
    <n v="196.9046288667705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x v="0"/>
    <n v="415.6875498298489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x v="0"/>
    <n v="287.78368834374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x v="0"/>
    <n v="303.3395633893492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x v="0"/>
    <n v="11223.5638454059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x v="0"/>
    <n v="11223.56384540592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x v="0"/>
    <n v="1870.593974234320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x v="0"/>
    <n v="1870.593974234320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x v="0"/>
    <n v="863.3510650312248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x v="0"/>
    <n v="2805.890961351480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x v="0"/>
    <n v="1870.593974234320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x v="0"/>
    <n v="138.562516609949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x v="0"/>
    <n v="2244.712769081184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x v="0"/>
    <n v="193.5097214725159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0"/>
    <n v="11223.56384540592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x v="0"/>
    <n v="400.8415659073543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x v="0"/>
    <n v="11223.5638454059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x v="0"/>
    <n v="303.339563389349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x v="0"/>
    <n v="1247.062649489546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x v="0"/>
    <n v="3741.18794846864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x v="0"/>
    <n v="5611.781922702961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x v="0"/>
    <n v="1870.593974234320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x v="0"/>
    <n v="167.515878289640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x v="0"/>
    <n v="2244.712769081184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x v="0"/>
    <n v="5611.781922702961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x v="0"/>
    <n v="1122.356384540592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x v="0"/>
    <n v="3741.18794846864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x v="0"/>
    <n v="2805.890961351480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x v="0"/>
    <n v="748.23758969372818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x v="0"/>
    <n v="5611.781922702961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x v="0"/>
    <n v="11223.56384540592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x v="0"/>
    <n v="11223.56384540592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x v="0"/>
    <n v="1122.356384540592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x v="0"/>
    <n v="1603.36626362941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0"/>
    <n v="11223.56384540592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x v="0"/>
    <n v="5611.781922702961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x v="0"/>
    <n v="3741.18794846864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x v="0"/>
    <n v="1122.35638454059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x v="0"/>
    <n v="1122.356384540592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x v="0"/>
    <n v="11223.56384540592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x v="0"/>
    <n v="431.6755325156124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0"/>
    <n v="1603.366263629417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0"/>
    <n v="5611.78192270296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x v="0"/>
    <n v="863.3510650312248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x v="0"/>
    <n v="2805.890961351480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x v="0"/>
    <n v="935.2969871171602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x v="0"/>
    <n v="5611.7819227029613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x v="0"/>
    <n v="1122.356384540592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0"/>
    <n v="2244.7127690811844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x v="0"/>
    <n v="2244.7127690811844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x v="0"/>
    <n v="11223.56384540592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0"/>
    <n v="3741.18794846864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x v="0"/>
    <n v="3741.18794846864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x v="0"/>
    <n v="3741.18794846864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x v="0"/>
    <n v="590.7138866003117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x v="0"/>
    <n v="1402.94548067574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x v="0"/>
    <n v="1870.59397423432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x v="0"/>
    <n v="623.5313247447734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x v="0"/>
    <n v="1603.366263629417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x v="0"/>
    <n v="1402.94548067574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x v="0"/>
    <n v="8.68025046048408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x v="0"/>
    <n v="660.209637965054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x v="0"/>
    <n v="863.3510650312248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x v="0"/>
    <n v="340.107995315330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x v="0"/>
    <n v="935.2969871171602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x v="0"/>
    <n v="11223.56384540592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x v="0"/>
    <n v="11223.56384540592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x v="0"/>
    <n v="11223.56384540592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x v="0"/>
    <n v="11223.56384540592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x v="0"/>
    <n v="133.61385530245147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x v="0"/>
    <n v="295.3569433001558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0"/>
    <n v="11223.56384540592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x v="0"/>
    <n v="147.6784716500779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x v="0"/>
    <n v="3741.18794846864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0"/>
    <n v="5611.78192270296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x v="0"/>
    <n v="5611.781922702961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x v="0"/>
    <n v="5611.781922702961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x v="0"/>
    <n v="1603.36626362941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x v="0"/>
    <n v="2244.712769081184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x v="0"/>
    <n v="11223.56384540592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0"/>
    <n v="2244.7127690811844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x v="0"/>
    <n v="81.9238236890943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x v="0"/>
    <n v="29.8499038441646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x v="0"/>
    <n v="55.56219725448476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x v="0"/>
    <n v="34.21818245550586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x v="0"/>
    <n v="133.613855302451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x v="0"/>
    <n v="116.912123389645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x v="0"/>
    <n v="50.3298827148247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x v="0"/>
    <n v="181.0252233129987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x v="0"/>
    <n v="76.8737249685337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x v="0"/>
    <n v="47.7598461506634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x v="0"/>
    <n v="25.68321246088311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x v="0"/>
    <n v="145.7605694208561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x v="0"/>
    <n v="103.9218874574622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x v="0"/>
    <n v="1603.366263629417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x v="0"/>
    <n v="35.74383390256663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x v="0"/>
    <n v="59.69980768832937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x v="0"/>
    <n v="40.81295943783971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x v="0"/>
    <n v="20.042078295367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x v="0"/>
    <n v="16.31331954274116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x v="0"/>
    <n v="11.91461130085554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x v="0"/>
    <n v="127.5404982432491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x v="0"/>
    <n v="51.0161992972996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0"/>
    <n v="77.40388858900635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x v="0"/>
    <n v="11.65479111672473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x v="0"/>
    <n v="123.3358664330321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x v="0"/>
    <n v="193.509721472515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x v="0"/>
    <n v="311.7656623723867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x v="0"/>
    <n v="68.02159906306619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x v="0"/>
    <n v="101.1131877964497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x v="0"/>
    <n v="7.032308173813234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x v="0"/>
    <n v="183.9928499246872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x v="0"/>
    <n v="39.1064942348638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x v="0"/>
    <n v="172.6702130062449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x v="0"/>
    <n v="95.11494784242307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0"/>
    <n v="99.32357385314975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x v="0"/>
    <n v="33.80591519700578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x v="0"/>
    <n v="181.0252233129987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x v="0"/>
    <n v="11.8018547270304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x v="0"/>
    <n v="27.04473215760463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x v="0"/>
    <n v="36.79856998493745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x v="0"/>
    <n v="5.2471079221159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x v="0"/>
    <n v="142.0704284228597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x v="0"/>
    <n v="62.70147399668113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x v="0"/>
    <n v="55.56219725448476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x v="0"/>
    <n v="14.76784716500779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x v="0"/>
    <n v="19.93528214104071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x v="0"/>
    <n v="83.13750996596979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x v="0"/>
    <n v="38.70194429450317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x v="0"/>
    <n v="25.10864394945396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x v="0"/>
    <n v="48.3774303681289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x v="0"/>
    <n v="66.80692765122573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x v="0"/>
    <n v="87.6840925422337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x v="0"/>
    <n v="22.7658495850018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x v="0"/>
    <n v="85.6760598885948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0"/>
    <n v="224.4712769081184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x v="0"/>
    <n v="16.87753961715176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x v="0"/>
    <n v="87.00437089461955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x v="0"/>
    <n v="79.0391820099008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x v="0"/>
    <n v="4.607374320774188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x v="0"/>
    <n v="45.9982124811718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x v="0"/>
    <n v="37.66296592418094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x v="0"/>
    <n v="44.71539380639809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x v="0"/>
    <n v="103.9218874574622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x v="0"/>
    <n v="136.872729822023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x v="0"/>
    <n v="151.6697816946746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x v="0"/>
    <n v="59.38393568997842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x v="0"/>
    <n v="140.29454806757403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x v="0"/>
    <n v="19.4853538982741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x v="0"/>
    <n v="55.56219725448476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x v="0"/>
    <n v="47.15783128321816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x v="0"/>
    <n v="311.7656623723867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x v="0"/>
    <n v="74.82375896937281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x v="0"/>
    <n v="76.87372496853372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x v="0"/>
    <n v="50.55659389822487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x v="0"/>
    <n v="93.52969871171602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x v="0"/>
    <n v="89.07590353496763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x v="0"/>
    <n v="71.03521421142988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x v="0"/>
    <n v="35.51760710571494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x v="0"/>
    <n v="39.51959100495043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x v="0"/>
    <n v="220.0698793216847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x v="0"/>
    <n v="71.03521421142988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x v="0"/>
    <n v="33.30434375491371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x v="0"/>
    <n v="60.34174110433291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x v="0"/>
    <n v="193.5097214725159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x v="0"/>
    <n v="136.872729822023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x v="0"/>
    <n v="15.24940739864935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x v="0"/>
    <n v="9.75114148167326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x v="0"/>
    <n v="330.1048189825271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x v="0"/>
    <n v="22.53727679800386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x v="0"/>
    <n v="67.20696913416719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x v="0"/>
    <n v="33.01048189825271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x v="0"/>
    <n v="25.62457498951123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x v="0"/>
    <n v="20.2226375592899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x v="0"/>
    <n v="42.19384904287940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x v="0"/>
    <n v="162.6603455855930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x v="0"/>
    <n v="140.294548067574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x v="0"/>
    <n v="22.7658495850018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x v="0"/>
    <n v="362.0504466259974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x v="0"/>
    <n v="47.55747392121153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x v="0"/>
    <n v="126.10745893714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x v="0"/>
    <n v="37.5370028274445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x v="0"/>
    <n v="204.064797189198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x v="0"/>
    <n v="34.5340426012489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x v="0"/>
    <n v="21.4190149721487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x v="0"/>
    <n v="39.3809257733541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x v="0"/>
    <n v="62.70147399668113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x v="0"/>
    <n v="59.6998076883293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x v="0"/>
    <n v="29.6136249219153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0"/>
    <n v="94.3156625664363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x v="0"/>
    <n v="67.20696913416719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x v="0"/>
    <n v="50.78535676654263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x v="0"/>
    <n v="11.642701084445978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x v="0"/>
    <n v="39.24323022869203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x v="0"/>
    <n v="18.30923955204881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x v="0"/>
    <n v="387.0194429450318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x v="0"/>
    <n v="68.02159906306619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x v="0"/>
    <n v="115.7068437670713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0"/>
    <n v="37.04146483632317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x v="0"/>
    <n v="42.03581964571506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x v="0"/>
    <n v="37.16411869339709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x v="0"/>
    <n v="129.0064809816772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x v="0"/>
    <n v="31.70498261414102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x v="0"/>
    <n v="130.50655634192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x v="0"/>
    <n v="431.6755325156124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x v="0"/>
    <n v="99.32357385314975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x v="0"/>
    <n v="172.670213006244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x v="0"/>
    <n v="83.7579391448203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x v="0"/>
    <n v="94.3156625664363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x v="0"/>
    <n v="70.58845185789888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x v="0"/>
    <n v="67.2069691341671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x v="0"/>
    <n v="261.0131126838586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x v="0"/>
    <n v="10.56832753804700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x v="0"/>
    <n v="1247.062649489546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x v="0"/>
    <n v="126.107458937145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x v="0"/>
    <n v="64.50324049083863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0"/>
    <n v="801.6831318147087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x v="0"/>
    <n v="233.824246779290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x v="0"/>
    <n v="84.3876980857588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x v="0"/>
    <n v="135.2236607880231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x v="0"/>
    <n v="75.3259318483618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x v="0"/>
    <n v="229.0523233756310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x v="0"/>
    <n v="44.7153938063980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x v="0"/>
    <n v="510.161992972996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x v="0"/>
    <n v="29.30434424387969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x v="0"/>
    <n v="47.35680947428659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x v="0"/>
    <n v="863.3510650312248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x v="0"/>
    <n v="19.970754173320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x v="0"/>
    <n v="158.0783640198017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x v="0"/>
    <n v="7.432823738679418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0"/>
    <n v="801.6831318147087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x v="0"/>
    <n v="58.15318054614467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x v="0"/>
    <n v="54.4833196378928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x v="0"/>
    <n v="31.97596537152684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x v="0"/>
    <n v="224.4712769081184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x v="0"/>
    <n v="60.99762959459740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x v="0"/>
    <n v="57.26308084390776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x v="0"/>
    <n v="49.01119583146691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x v="0"/>
    <n v="167.515878289640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x v="0"/>
    <n v="118.1427773200623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x v="0"/>
    <n v="181.0252233129987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x v="0"/>
    <n v="153.7474499370674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x v="0"/>
    <n v="261.013112683858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x v="0"/>
    <n v="160.336626362941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x v="0"/>
    <n v="41.41536474319528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x v="0"/>
    <n v="204.064797189198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x v="0"/>
    <n v="320.673252725883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x v="0"/>
    <n v="510.1619929729964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x v="0"/>
    <n v="295.3569433001558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x v="0"/>
    <n v="748.2375896937281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x v="0"/>
    <n v="1603.366263629417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x v="0"/>
    <n v="46.57080433778391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x v="0"/>
    <n v="204.064797189198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x v="0"/>
    <n v="65.63487628892352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x v="0"/>
    <n v="53.9594415644515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x v="0"/>
    <n v="534.4554212098058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x v="0"/>
    <n v="448.9425538162369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x v="0"/>
    <n v="215.8377662578062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x v="0"/>
    <n v="107.918883128903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x v="0"/>
    <n v="153.7474499370674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x v="0"/>
    <n v="3741.18794846864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x v="0"/>
    <n v="1870.59397423432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x v="0"/>
    <n v="935.2969871171602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x v="0"/>
    <n v="863.351065031224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x v="0"/>
    <n v="2244.712769081184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x v="0"/>
    <n v="5611.781922702961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x v="0"/>
    <n v="1402.94548067574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x v="0"/>
    <n v="863.3510650312248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x v="0"/>
    <n v="2244.712769081184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x v="0"/>
    <n v="1402.945480675740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x v="0"/>
    <n v="1402.945480675740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0"/>
    <n v="5611.781922702961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x v="0"/>
    <n v="3741.18794846864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x v="0"/>
    <n v="1020.323985945992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x v="0"/>
    <n v="11223.56384540592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x v="0"/>
    <n v="660.209637965054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x v="0"/>
    <n v="5611.781922702961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0"/>
    <n v="11223.56384540592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x v="0"/>
    <n v="5611.781922702961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x v="0"/>
    <n v="701.4727403378701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x v="0"/>
    <n v="11223.56384540592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x v="0"/>
    <n v="2805.890961351480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x v="0"/>
    <n v="2244.712769081184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x v="0"/>
    <n v="1603.36626362941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0"/>
    <n v="935.2969871171602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x v="0"/>
    <n v="5611.78192270296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x v="0"/>
    <n v="2244.712769081184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x v="0"/>
    <n v="5611.781922702961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x v="0"/>
    <n v="3741.18794846864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x v="0"/>
    <n v="229.052323375631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x v="0"/>
    <n v="11223.56384540592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x v="0"/>
    <n v="5611.78192270296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x v="0"/>
    <n v="1020.32398594599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x v="0"/>
    <n v="11223.56384540592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x v="0"/>
    <n v="1402.945480675740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x v="0"/>
    <n v="2244.712769081184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x v="0"/>
    <n v="287.78368834374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x v="0"/>
    <n v="5611.781922702961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x v="0"/>
    <n v="66.02096379650542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x v="0"/>
    <n v="2244.712769081184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x v="0"/>
    <n v="801.6831318147087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x v="0"/>
    <n v="11223.56384540592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x v="0"/>
    <n v="90.51261165649937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x v="0"/>
    <n v="204.064797189198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x v="0"/>
    <n v="80.16831318147087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x v="0"/>
    <n v="534.455421209805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x v="0"/>
    <n v="11223.56384540592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x v="0"/>
    <n v="76.3507744585436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x v="0"/>
    <n v="1020.323985945992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x v="0"/>
    <n v="89.78851076324738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x v="0"/>
    <n v="11223.56384540592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x v="0"/>
    <n v="3741.18794846864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x v="0"/>
    <n v="3741.18794846864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x v="0"/>
    <n v="11223.563845405923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x v="0"/>
    <n v="3741.18794846864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x v="0"/>
    <n v="510.1619929729964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x v="0"/>
    <n v="431.6755325156124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x v="0"/>
    <n v="2805.890961351480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x v="0"/>
    <n v="2805.890961351480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x v="0"/>
    <n v="1247.062649489546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x v="0"/>
    <n v="2244.712769081184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x v="0"/>
    <n v="801.68313181470876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x v="0"/>
    <n v="11223.56384540592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x v="0"/>
    <n v="1122.356384540592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x v="0"/>
    <n v="3741.18794846864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x v="0"/>
    <n v="11223.56384540592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0"/>
    <n v="2244.712769081184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x v="0"/>
    <n v="5611.781922702961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x v="0"/>
    <n v="165.0524094912635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x v="0"/>
    <n v="3741.18794846864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x v="0"/>
    <n v="330.1048189825271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x v="0"/>
    <n v="3741.18794846864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x v="0"/>
    <n v="160.3366263629417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x v="0"/>
    <n v="330.104818982527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x v="0"/>
    <n v="200.420782953677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x v="0"/>
    <n v="362.0504466259974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x v="0"/>
    <n v="133.6138553024514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x v="0"/>
    <n v="86.33510650312247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0"/>
    <n v="935.2969871171602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x v="0"/>
    <n v="487.9810367567792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x v="0"/>
    <n v="71.035214211429889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x v="0"/>
    <n v="374.1187948468640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x v="0"/>
    <n v="623.531324744773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x v="0"/>
    <n v="387.0194429450318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0"/>
    <n v="362.0504466259974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x v="0"/>
    <n v="64.87609159194174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x v="0"/>
    <n v="660.209637965054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x v="0"/>
    <n v="233.8242467792900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x v="0"/>
    <n v="190.2298956848461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x v="0"/>
    <n v="287.78368834374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x v="0"/>
    <n v="190.2298956848461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x v="0"/>
    <n v="187.0593974234320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x v="0"/>
    <n v="561.1781922702961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x v="0"/>
    <n v="11223.56384540592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x v="0"/>
    <n v="11223.56384540592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x v="0"/>
    <n v="11223.56384540592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x v="0"/>
    <n v="5611.781922702961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x v="0"/>
    <n v="5611.781922702961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x v="0"/>
    <n v="330.1048189825271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x v="0"/>
    <n v="5611.781922702961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x v="0"/>
    <n v="11223.56384540592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x v="0"/>
    <n v="1402.94548067574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x v="0"/>
    <n v="2805.89096135148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x v="0"/>
    <n v="400.8415659073543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x v="0"/>
    <n v="1870.59397423432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x v="0"/>
    <n v="510.1619929729964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x v="0"/>
    <n v="11223.5638454059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x v="0"/>
    <n v="561.1781922702961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x v="0"/>
    <n v="11223.56384540592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x v="0"/>
    <n v="3741.18794846864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x v="0"/>
    <n v="5611.781922702961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x v="0"/>
    <n v="5611.781922702961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x v="0"/>
    <n v="11223.56384540592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x v="0"/>
    <n v="11223.56384540592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0"/>
    <n v="2244.712769081184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x v="0"/>
    <n v="11223.56384540592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x v="0"/>
    <n v="11223.56384540592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x v="0"/>
    <n v="5611.781922702961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x v="0"/>
    <n v="1247.062649489546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x v="0"/>
    <n v="2805.8909613514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x v="0"/>
    <n v="2805.89096135148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x v="0"/>
    <n v="11223.56384540592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x v="0"/>
    <n v="11223.56384540592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x v="0"/>
    <n v="1603.366263629417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x v="0"/>
    <n v="2244.712769081184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x v="0"/>
    <n v="11223.56384540592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x v="0"/>
    <n v="11223.56384540592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0"/>
    <n v="5611.781922702961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x v="0"/>
    <n v="2805.890961351480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x v="0"/>
    <n v="1603.366263629417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x v="0"/>
    <n v="5611.781922702961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x v="0"/>
    <n v="11223.56384540592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x v="0"/>
    <n v="1247.06264948954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x v="0"/>
    <n v="5611.781922702961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x v="0"/>
    <n v="11223.56384540592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0"/>
    <n v="1603.366263629417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x v="0"/>
    <n v="5611.78192270296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x v="0"/>
    <n v="1402.945480675740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x v="0"/>
    <n v="5611.781922702961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x v="0"/>
    <n v="5611.781922702961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0"/>
    <n v="1603.366263629417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x v="0"/>
    <n v="5611.781922702961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0"/>
    <n v="11223.56384540592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x v="0"/>
    <n v="1870.593974234320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x v="0"/>
    <n v="863.3510650312248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x v="0"/>
    <n v="1402.94548067574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x v="0"/>
    <n v="11223.56384540592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x v="0"/>
    <n v="2244.71276908118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x v="0"/>
    <n v="11223.56384540592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x v="0"/>
    <n v="92.75672599509026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0"/>
    <n v="3741.18794846864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x v="0"/>
    <n v="11223.56384540592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0"/>
    <n v="11223.56384540592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x v="0"/>
    <n v="3741.18794846864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x v="0"/>
    <n v="1247.062649489546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x v="0"/>
    <n v="287.78368834374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x v="0"/>
    <n v="11223.56384540592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x v="0"/>
    <n v="3741.18794846864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x v="0"/>
    <n v="11223.56384540592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x v="0"/>
    <n v="1247.062649489546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x v="0"/>
    <n v="448.9425538162369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x v="0"/>
    <n v="11223.56384540592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x v="0"/>
    <n v="11223.56384540592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x v="0"/>
    <n v="11223.56384540592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x v="0"/>
    <n v="1870.593974234320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x v="0"/>
    <n v="11223.56384540592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x v="0"/>
    <n v="5611.781922702961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x v="0"/>
    <n v="35.63036141398705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x v="0"/>
    <n v="5.162632863572181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x v="0"/>
    <n v="73.83923582503896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x v="0"/>
    <n v="10.99271679275800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x v="0"/>
    <n v="47.35680947428659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x v="0"/>
    <n v="415.6875498298489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x v="0"/>
    <n v="660.20963796505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x v="0"/>
    <n v="415.687549829848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x v="0"/>
    <n v="136.8727298220234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x v="0"/>
    <n v="233.8242467792900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x v="0"/>
    <n v="106.8910842419611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x v="0"/>
    <n v="400.841565907354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x v="0"/>
    <n v="10.13872072755729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x v="0"/>
    <n v="11.07952995597820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x v="0"/>
    <n v="40.9619118445471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x v="0"/>
    <n v="129.0064809816772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x v="0"/>
    <n v="113.3693317717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x v="0"/>
    <n v="40.66508639639827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x v="0"/>
    <n v="534.4554212098058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x v="0"/>
    <n v="623.531324744773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x v="0"/>
    <n v="1247.062649489546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x v="0"/>
    <n v="2805.8909613514807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x v="0"/>
    <n v="1603.366263629417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x v="0"/>
    <n v="387.019442945031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x v="0"/>
    <n v="935.2969871171602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x v="0"/>
    <n v="2805.890961351480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x v="0"/>
    <n v="400.8415659073543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x v="0"/>
    <n v="448.9425538162369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x v="0"/>
    <n v="400.84156590735438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x v="0"/>
    <n v="36.20504466259975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x v="0"/>
    <n v="748.2375896937281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x v="0"/>
    <n v="52.20262253677173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x v="0"/>
    <n v="3741.1879484686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x v="0"/>
    <n v="5611.78192270296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x v="0"/>
    <n v="431.6755325156124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x v="0"/>
    <n v="467.6484935585801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x v="0"/>
    <n v="116.9121233896450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x v="0"/>
    <n v="660.209637965054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x v="0"/>
    <n v="119.3996153766587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x v="0"/>
    <n v="87.00437089461955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x v="0"/>
    <n v="11223.56384540592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x v="0"/>
    <n v="2805.8909613514807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x v="0"/>
    <n v="3741.18794846864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x v="0"/>
    <n v="83.1375099659697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x v="0"/>
    <n v="1122.356384540592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x v="0"/>
    <n v="1870.59397423432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x v="0"/>
    <n v="311.7656623723867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x v="0"/>
    <n v="33.40346382561286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x v="0"/>
    <n v="330.104818982527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x v="0"/>
    <n v="1122.356384540592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x v="0"/>
    <n v="55.83862609654688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x v="0"/>
    <n v="37.9174454236686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x v="0"/>
    <n v="1603.366263629417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x v="0"/>
    <n v="1603.366263629417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x v="0"/>
    <n v="11223.56384540592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x v="0"/>
    <n v="98.45231443338528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x v="0"/>
    <n v="387.0194429450318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x v="0"/>
    <n v="12.61074589371451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x v="0"/>
    <n v="362.050446625997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x v="0"/>
    <n v="534.4554212098058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x v="0"/>
    <n v="303.3395633893492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x v="0"/>
    <n v="1603.366263629417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x v="0"/>
    <n v="2805.890961351480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x v="0"/>
    <n v="2244.712769081184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x v="0"/>
    <n v="24.61307860834632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x v="0"/>
    <n v="30.41616218267187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x v="0"/>
    <n v="5611.781922702961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x v="0"/>
    <n v="33.2058101935086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x v="0"/>
    <n v="2805.890961351480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x v="0"/>
    <n v="11223.5638454059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x v="0"/>
    <n v="400.8415659073543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x v="0"/>
    <n v="935.2969871171602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x v="0"/>
    <n v="701.47274033787016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x v="0"/>
    <n v="2805.890961351480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x v="0"/>
    <n v="2805.890961351480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x v="0"/>
    <n v="1122.356384540592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x v="0"/>
    <n v="273.7454596440468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x v="0"/>
    <n v="94.3156625664363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x v="0"/>
    <n v="73.35662644056158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x v="0"/>
    <n v="112.2356384540592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x v="0"/>
    <n v="78.48646045738406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x v="0"/>
    <n v="80.16831318147087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x v="0"/>
    <n v="320.6732527258835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x v="0"/>
    <n v="75.3259318483618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x v="0"/>
    <n v="86.3351065031224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x v="0"/>
    <n v="93.5296987117160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x v="0"/>
    <n v="42.35307111473932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0"/>
    <n v="158.0783640198017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0"/>
    <n v="863.3510650312248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x v="0"/>
    <n v="66.41162038701729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x v="0"/>
    <n v="196.9046288667705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x v="0"/>
    <n v="49.0111958314669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x v="0"/>
    <n v="103.9218874574622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x v="0"/>
    <n v="103.921887457462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x v="0"/>
    <n v="273.7454596440468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x v="0"/>
    <n v="80.74506363601382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x v="0"/>
    <n v="590.7138866003117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x v="0"/>
    <n v="119.39961537665876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x v="0"/>
    <n v="487.9810367567792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0"/>
    <n v="748.2375896937281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x v="0"/>
    <n v="181.0252233129987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x v="0"/>
    <n v="151.6697816946746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x v="0"/>
    <n v="115.7068437670713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x v="0"/>
    <n v="204.0647971891986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x v="0"/>
    <n v="255.0809964864982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x v="0"/>
    <n v="102.032398594599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x v="0"/>
    <n v="190.2298956848461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x v="0"/>
    <n v="181.0252233129987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x v="0"/>
    <n v="106.8910842419611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0"/>
    <n v="431.6755325156124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x v="0"/>
    <n v="229.0523233756310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x v="0"/>
    <n v="165.0524094912635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x v="0"/>
    <n v="510.161992972996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0"/>
    <n v="623.5313247447734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0"/>
    <n v="590.7138866003117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x v="0"/>
    <n v="113.36933177177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x v="0"/>
    <n v="1870.59397423432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x v="0"/>
    <n v="11223.56384540592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x v="0"/>
    <n v="255.0809964864982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x v="0"/>
    <n v="3741.18794846864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x v="0"/>
    <n v="215.8377662578062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x v="0"/>
    <n v="11223.56384540592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x v="0"/>
    <n v="11223.56384540592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x v="0"/>
    <n v="5611.781922702961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x v="0"/>
    <n v="1247.062649489546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x v="0"/>
    <n v="2244.712769081184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x v="0"/>
    <n v="196.9046288667705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x v="0"/>
    <n v="3741.18794846864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x v="0"/>
    <n v="11223.56384540592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x v="0"/>
    <n v="1870.593974234320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0"/>
    <n v="415.6875498298489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x v="0"/>
    <n v="448.9425538162369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0"/>
    <n v="801.6831318147087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x v="0"/>
    <n v="320.673252725883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x v="0"/>
    <n v="1122.356384540592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x v="0"/>
    <n v="387.01944294503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x v="0"/>
    <n v="255.0809964864982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x v="0"/>
    <n v="660.209637965054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x v="0"/>
    <n v="330.104818982527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x v="0"/>
    <n v="801.6831318147087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x v="0"/>
    <n v="71.9459220859354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x v="0"/>
    <n v="87.68409254223377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x v="0"/>
    <n v="187.0593974234320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x v="0"/>
    <n v="350.7363701689350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x v="0"/>
    <n v="211.7653555736966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x v="0"/>
    <n v="60.9976295945974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x v="0"/>
    <n v="124.706264948954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x v="0"/>
    <n v="158.0783640198017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x v="0"/>
    <n v="129.0064809816772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x v="0"/>
    <n v="400.841565907354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x v="0"/>
    <n v="200.4207829536771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x v="0"/>
    <n v="220.0698793216847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x v="0"/>
    <n v="149.6475179387456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x v="0"/>
    <n v="295.3569433001558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0"/>
    <n v="623.5313247447734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0"/>
    <n v="207.843774914924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x v="0"/>
    <n v="158.0783640198017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x v="0"/>
    <n v="196.9046288667705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0"/>
    <n v="261.013112683858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x v="0"/>
    <n v="215.8377662578062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0"/>
    <n v="415.6875498298489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0"/>
    <n v="935.296987117160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x v="0"/>
    <n v="340.1079953153309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x v="0"/>
    <n v="116.9121233896450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x v="0"/>
    <n v="400.8415659073543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0"/>
    <n v="261.0131126838586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x v="0"/>
    <n v="54.749091928809378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x v="0"/>
    <n v="487.981036756779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x v="0"/>
    <n v="590.71388660031175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x v="0"/>
    <n v="801.6831318147087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x v="0"/>
    <n v="295.3569433001558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0"/>
    <n v="143.891844171870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x v="0"/>
    <n v="162.6603455855930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x v="0"/>
    <n v="340.1079953153309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x v="0"/>
    <n v="207.843774914924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x v="0"/>
    <n v="113.36933177177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x v="0"/>
    <n v="229.0523233756310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x v="0"/>
    <n v="1020.32398594599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0"/>
    <n v="295.3569433001558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0"/>
    <n v="701.4727403378701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x v="0"/>
    <n v="350.736370168935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x v="0"/>
    <n v="561.1781922702961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x v="0"/>
    <n v="72.88028471042807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x v="0"/>
    <n v="273.7454596440468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x v="0"/>
    <n v="149.6475179387456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x v="0"/>
    <n v="280.5890961351480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x v="0"/>
    <n v="243.9905183783896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x v="0"/>
    <n v="181.0252233129987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x v="0"/>
    <n v="183.9928499246872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x v="0"/>
    <n v="116.9121233896450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x v="0"/>
    <n v="59.0713886600311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x v="0"/>
    <n v="119.3996153766587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x v="0"/>
    <n v="287.78368834374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x v="0"/>
    <n v="88.3745184677631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x v="0"/>
    <n v="70.5884518578988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x v="0"/>
    <n v="63.40996522828204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x v="0"/>
    <n v="238.7992307533175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0"/>
    <n v="11223.56384540592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0"/>
    <n v="701.4727403378701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x v="0"/>
    <n v="97.59620735135584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x v="0"/>
    <n v="84.38769808575881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x v="0"/>
    <n v="160.336626362941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x v="0"/>
    <n v="181.0252233129987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0"/>
    <n v="1122.356384540592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x v="0"/>
    <n v="22.49211191464112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x v="0"/>
    <n v="238.799230753317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x v="0"/>
    <n v="400.8415659073543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0"/>
    <n v="467.6484935585801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x v="0"/>
    <n v="147.6784716500779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x v="0"/>
    <n v="114.526161687815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x v="0"/>
    <n v="233.8242467792900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x v="0"/>
    <n v="5611.781922702961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x v="0"/>
    <n v="2805.890961351480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x v="0"/>
    <n v="2244.712769081184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x v="0"/>
    <n v="142.0704284228597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x v="0"/>
    <n v="5611.781922702961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x v="0"/>
    <n v="1020.323985945992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x v="0"/>
    <n v="1020.323985945992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x v="0"/>
    <n v="11223.56384540592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x v="0"/>
    <n v="3741.18794846864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x v="0"/>
    <n v="2244.712769081184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x v="0"/>
    <n v="935.2969871171602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x v="0"/>
    <n v="5611.781922702961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x v="0"/>
    <n v="2244.7127690811844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x v="0"/>
    <n v="534.4554212098058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x v="0"/>
    <n v="249.4125298979093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x v="0"/>
    <n v="387.0194429450318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x v="0"/>
    <n v="5611.781922702961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x v="0"/>
    <n v="374.1187948468640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x v="0"/>
    <n v="1402.94548067574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x v="0"/>
    <n v="11223.56384540592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x v="0"/>
    <n v="801.6831318147087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x v="0"/>
    <n v="467.6484935585801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0"/>
    <n v="5611.781922702961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0"/>
    <n v="534.4554212098058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0"/>
    <n v="1603.366263629417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x v="0"/>
    <n v="2805.890961351480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x v="0"/>
    <n v="350.736370168935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x v="0"/>
    <n v="2805.890961351480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x v="0"/>
    <n v="1247.062649489546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x v="0"/>
    <n v="660.209637965054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0"/>
    <n v="2244.712769081184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x v="0"/>
    <n v="211.7653555736966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x v="0"/>
    <n v="1603.36626362941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0"/>
    <n v="155.882831186193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x v="0"/>
    <n v="5611.781922702961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x v="0"/>
    <n v="1402.94548067574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x v="0"/>
    <n v="5611.781922702961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x v="0"/>
    <n v="3741.18794846864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x v="0"/>
    <n v="2805.890961351480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x v="0"/>
    <n v="3741.18794846864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x v="0"/>
    <n v="1870.593974234320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x v="0"/>
    <n v="1402.94548067574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x v="0"/>
    <n v="2244.712769081184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x v="0"/>
    <n v="5611.78192270296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x v="0"/>
    <n v="467.648493558580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x v="0"/>
    <n v="1247.062649489546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x v="0"/>
    <n v="11223.56384540592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x v="0"/>
    <n v="1122.3563845405922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x v="0"/>
    <n v="11223.56384540592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x v="0"/>
    <n v="561.1781922702961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x v="0"/>
    <n v="374.1187948468640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x v="0"/>
    <n v="1870.593974234320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x v="0"/>
    <n v="748.2375896937281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x v="0"/>
    <n v="2244.712769081184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x v="0"/>
    <n v="400.8415659073543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x v="0"/>
    <n v="2244.712769081184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x v="0"/>
    <n v="1603.366263629417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x v="0"/>
    <n v="374.1187948468640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0"/>
    <n v="5611.781922702961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x v="0"/>
    <n v="374.1187948468640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x v="0"/>
    <n v="5611.781922702961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x v="0"/>
    <n v="5611.781922702961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x v="0"/>
    <n v="11223.56384540592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x v="0"/>
    <n v="5611.78192270296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x v="0"/>
    <n v="801.6831318147087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x v="0"/>
    <n v="362.0504466259974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x v="0"/>
    <n v="701.4727403378701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x v="0"/>
    <n v="935.2969871171602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x v="0"/>
    <n v="116.9121233896450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x v="0"/>
    <n v="701.4727403378701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x v="0"/>
    <n v="2244.7127690811844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0"/>
    <n v="1402.94548067574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x v="0"/>
    <n v="1603.366263629417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x v="0"/>
    <n v="467.64849355858013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x v="0"/>
    <n v="92.7567259950902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x v="0"/>
    <n v="57.26308084390776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x v="0"/>
    <n v="2244.712769081184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x v="0"/>
    <n v="153.7474499370674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x v="0"/>
    <n v="120.683482208665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x v="0"/>
    <n v="660.209637965054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x v="0"/>
    <n v="1603.366263629417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x v="0"/>
    <n v="660.209637965054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x v="0"/>
    <n v="65.6348762889235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x v="0"/>
    <n v="59.69980768832937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x v="0"/>
    <n v="102.032398594599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x v="0"/>
    <n v="303.339563389349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x v="0"/>
    <n v="1247.062649489546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x v="0"/>
    <n v="387.0194429450318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x v="0"/>
    <n v="1870.593974234320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x v="0"/>
    <n v="374.1187948468640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x v="0"/>
    <n v="138.5625166099496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x v="0"/>
    <n v="2805.890961351480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x v="0"/>
    <n v="1020.32398594599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x v="0"/>
    <n v="801.6831318147087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x v="0"/>
    <n v="2244.7127690811844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x v="0"/>
    <n v="249.4125298979093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x v="0"/>
    <n v="1402.94548067574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x v="0"/>
    <n v="3741.18794846864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x v="0"/>
    <n v="467.6484935585801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x v="0"/>
    <n v="623.5313247447734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x v="0"/>
    <n v="935.296987117160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x v="0"/>
    <n v="91.24848654801563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x v="0"/>
    <n v="116.912123389645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x v="0"/>
    <n v="362.0504466259974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x v="0"/>
    <n v="2805.890961351480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x v="0"/>
    <n v="3741.18794846864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x v="0"/>
    <n v="62.7014739966811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x v="0"/>
    <n v="3741.18794846864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x v="0"/>
    <n v="487.981036756779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x v="0"/>
    <n v="487.9810367567792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x v="0"/>
    <n v="273.7454596440468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x v="0"/>
    <n v="350.7363701689350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x v="0"/>
    <n v="5611.78192270296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x v="0"/>
    <n v="1603.36626362941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x v="0"/>
    <n v="2805.890961351480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x v="0"/>
    <n v="57.26308084390776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x v="0"/>
    <n v="1020.3239859459929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x v="0"/>
    <n v="1247.062649489546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x v="0"/>
    <n v="2244.7127690811844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x v="0"/>
    <n v="1402.945480675740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x v="0"/>
    <n v="49.01119583146691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x v="0"/>
    <n v="280.589096135148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x v="0"/>
    <n v="1870.593974234320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0"/>
    <n v="2805.890961351480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x v="0"/>
    <n v="510.161992972996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x v="0"/>
    <n v="748.2375896937281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x v="0"/>
    <n v="118.142777320062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x v="0"/>
    <n v="69.71157667953988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x v="0"/>
    <n v="1402.94548067574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x v="0"/>
    <n v="147.6784716500779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x v="0"/>
    <n v="11223.56384540592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x v="0"/>
    <n v="111.1243945089695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x v="0"/>
    <n v="2805.890961351480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x v="0"/>
    <n v="11223.56384540592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x v="0"/>
    <n v="14.48201786503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x v="0"/>
    <n v="124.70626494895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x v="0"/>
    <n v="701.4727403378701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x v="0"/>
    <n v="1870.59397423432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x v="0"/>
    <n v="295.3569433001558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x v="0"/>
    <n v="31.61567280396034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x v="0"/>
    <n v="1603.366263629417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x v="0"/>
    <n v="28.05890961351480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x v="0"/>
    <n v="374.11879484686409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x v="0"/>
    <n v="23.4802590908073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x v="0"/>
    <n v="151.6697816946746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x v="0"/>
    <n v="85.67605988859483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x v="0"/>
    <n v="183.9928499246872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x v="0"/>
    <n v="10.4795180629373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x v="0"/>
    <n v="91.99642496234362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x v="0"/>
    <n v="101.1131877964497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x v="0"/>
    <n v="44.01397586433694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x v="0"/>
    <n v="79.59974358443916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x v="0"/>
    <n v="70.5884518578988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x v="0"/>
    <n v="113.36933177177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x v="0"/>
    <n v="116.912123389645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x v="0"/>
    <n v="415.6875498298489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x v="0"/>
    <n v="67.61183039401157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x v="0"/>
    <n v="147.6784716500779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x v="0"/>
    <n v="53.19224571282428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x v="0"/>
    <n v="534.4554212098058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x v="0"/>
    <n v="183.992849924687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x v="0"/>
    <n v="374.1187948468640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x v="0"/>
    <n v="11223.56384540592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x v="0"/>
    <n v="11223.56384540592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x v="0"/>
    <n v="38.4368624842668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x v="0"/>
    <n v="5611.781922702961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x v="0"/>
    <n v="1402.94548067574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x v="0"/>
    <n v="11223.56384540592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x v="0"/>
    <n v="2805.890961351480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0"/>
    <n v="11223.5638454059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0"/>
    <n v="11223.56384540592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x v="0"/>
    <n v="2805.890961351480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x v="0"/>
    <n v="91.24848654801563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x v="0"/>
    <n v="2244.712769081184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x v="0"/>
    <n v="75.8348908473373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0"/>
    <n v="1122.356384540592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x v="0"/>
    <n v="2805.890961351480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x v="0"/>
    <n v="534.4554212098058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x v="0"/>
    <n v="5611.781922702961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x v="0"/>
    <n v="2805.890961351480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x v="0"/>
    <n v="11223.56384540592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x v="0"/>
    <n v="374.1187948468640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x v="0"/>
    <n v="3741.18794846864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x v="0"/>
    <n v="11.5113475337496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x v="0"/>
    <n v="67.20696913416719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x v="0"/>
    <n v="2244.712769081184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x v="0"/>
    <n v="623.531324744773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x v="0"/>
    <n v="114.5261616878155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x v="0"/>
    <n v="2805.890961351480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x v="0"/>
    <n v="3741.18794846864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x v="0"/>
    <n v="11223.56384540592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x v="0"/>
    <n v="1247.0626494895469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x v="0"/>
    <n v="5611.78192270296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x v="0"/>
    <n v="76.3507744585436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x v="0"/>
    <n v="229.0523233756310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x v="0"/>
    <n v="11223.56384540592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x v="0"/>
    <n v="5611.78192270296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x v="0"/>
    <n v="1603.366263629417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x v="0"/>
    <n v="2805.890961351480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x v="0"/>
    <n v="415.6875498298489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x v="0"/>
    <n v="119.3996153766587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x v="0"/>
    <n v="387.0194429450318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x v="0"/>
    <n v="1603.366263629417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x v="0"/>
    <n v="510.1619929729964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x v="0"/>
    <n v="11223.56384540592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x v="0"/>
    <n v="1122.356384540592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x v="0"/>
    <n v="1870.593974234320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x v="0"/>
    <n v="467.6484935585801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x v="0"/>
    <n v="748.2375896937281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x v="0"/>
    <n v="303.3395633893492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x v="0"/>
    <n v="561.1781922702961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x v="0"/>
    <n v="1603.366263629417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x v="0"/>
    <n v="534.455421209805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x v="0"/>
    <n v="3741.18794846864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x v="0"/>
    <n v="1020.323985945992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x v="0"/>
    <n v="11223.56384540592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x v="0"/>
    <n v="35.9729610429677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x v="0"/>
    <n v="11223.56384540592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x v="0"/>
    <n v="3741.18794846864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x v="0"/>
    <n v="2805.890961351480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x v="0"/>
    <n v="1122.356384540592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x v="0"/>
    <n v="1402.945480675740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x v="0"/>
    <n v="3741.18794846864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x v="0"/>
    <n v="11223.56384540592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x v="0"/>
    <n v="2244.712769081184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x v="0"/>
    <n v="3741.18794846864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x v="0"/>
    <n v="1603.366263629417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x v="0"/>
    <n v="5611.781922702961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x v="0"/>
    <n v="487.9810367567792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x v="0"/>
    <n v="11223.56384540592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x v="0"/>
    <n v="5611.781922702961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x v="0"/>
    <n v="3741.18794846864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x v="0"/>
    <n v="863.3510650312248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x v="0"/>
    <n v="11223.56384540592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x v="0"/>
    <n v="11223.56384540592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0"/>
    <n v="11223.56384540592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x v="0"/>
    <n v="1870.593974234320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x v="0"/>
    <n v="287.78368834374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x v="0"/>
    <n v="2805.89096135148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x v="0"/>
    <n v="11223.56384540592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x v="0"/>
    <n v="1402.945480675740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x v="0"/>
    <n v="11223.56384540592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x v="0"/>
    <n v="935.2969871171602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x v="0"/>
    <n v="3741.18794846864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x v="0"/>
    <n v="5611.781922702961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x v="0"/>
    <n v="1870.593974234320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x v="0"/>
    <n v="748.23758969372818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x v="0"/>
    <n v="11223.56384540592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x v="0"/>
    <n v="3741.18794846864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x v="0"/>
    <n v="1402.94548067574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x v="0"/>
    <n v="3741.18794846864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x v="0"/>
    <n v="3741.18794846864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x v="0"/>
    <n v="590.7138866003117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x v="0"/>
    <n v="5611.781922702961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x v="0"/>
    <n v="448.9425538162369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x v="0"/>
    <n v="1402.945480675740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x v="0"/>
    <n v="701.4727403378701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x v="0"/>
    <n v="3741.18794846864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x v="0"/>
    <n v="3741.18794846864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x v="0"/>
    <n v="5611.781922702961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x v="0"/>
    <n v="11223.56384540592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x v="0"/>
    <n v="11223.56384540592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x v="0"/>
    <n v="590.7138866003117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x v="0"/>
    <n v="1247.062649489546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x v="0"/>
    <n v="11223.56384540592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x v="0"/>
    <n v="11223.56384540592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x v="0"/>
    <n v="2244.712769081184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x v="0"/>
    <n v="132.0419275930108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x v="0"/>
    <n v="3741.18794846864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x v="0"/>
    <n v="2805.890961351480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0"/>
    <n v="3741.18794846864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x v="0"/>
    <n v="29.92950358774912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x v="0"/>
    <n v="101.1131877964497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x v="0"/>
    <n v="91.24848654801563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x v="0"/>
    <n v="160.3366263629417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x v="0"/>
    <n v="132.0419275930108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x v="0"/>
    <n v="130.5065563419293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0"/>
    <n v="863.3510650312248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x v="0"/>
    <n v="340.1079953153309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0"/>
    <n v="748.2375896937281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x v="0"/>
    <n v="41.1119554776773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x v="0"/>
    <n v="15.71927709440605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0"/>
    <n v="66.020963796505427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x v="0"/>
    <n v="21.92102313555844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x v="0"/>
    <n v="35.74383390256663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x v="0"/>
    <n v="67.2069691341671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x v="0"/>
    <n v="1247.06264948954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x v="0"/>
    <n v="108.9666392757856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x v="0"/>
    <n v="101.1131877964497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x v="0"/>
    <n v="41.41536474319528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x v="0"/>
    <n v="111.1243945089695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x v="0"/>
    <n v="196.904628866770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x v="0"/>
    <n v="181.02522331299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x v="0"/>
    <n v="350.7363701689350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x v="0"/>
    <n v="79.59974358443916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x v="0"/>
    <n v="149.6475179387456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0"/>
    <n v="243.990518378389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x v="0"/>
    <n v="108.9666392757856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x v="0"/>
    <n v="1870.593974234320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x v="0"/>
    <n v="135.2236607880231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x v="0"/>
    <n v="103.9218874574622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x v="0"/>
    <n v="448.9425538162369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x v="0"/>
    <n v="20.44364999163191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x v="0"/>
    <n v="50.556593898224875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x v="0"/>
    <n v="61.33094997489575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x v="0"/>
    <n v="126.107458937145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x v="0"/>
    <n v="44.3619124324344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x v="0"/>
    <n v="80.16831318147087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x v="0"/>
    <n v="108.9666392757856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x v="0"/>
    <n v="81.33017279279654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x v="0"/>
    <n v="58.76211437385299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x v="0"/>
    <n v="623.5313247447734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x v="0"/>
    <n v="3741.18794846864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x v="0"/>
    <n v="280.5890961351480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x v="0"/>
    <n v="467.6484935585801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x v="0"/>
    <n v="11223.56384540592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x v="0"/>
    <n v="11223.56384540592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x v="0"/>
    <n v="1870.59397423432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x v="0"/>
    <n v="1870.593974234320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x v="0"/>
    <n v="3741.18794846864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x v="0"/>
    <n v="1402.94548067574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x v="0"/>
    <n v="330.104818982527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x v="0"/>
    <n v="11223.56384540592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x v="0"/>
    <n v="295.35694330015588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x v="0"/>
    <n v="249.41252989790939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x v="0"/>
    <n v="660.209637965054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0"/>
    <n v="362.0504466259974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x v="0"/>
    <n v="224.4712769081184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x v="0"/>
    <n v="190.2298956848461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x v="0"/>
    <n v="138.562516609949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x v="0"/>
    <n v="22.09362961694079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x v="0"/>
    <n v="151.6697816946746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x v="0"/>
    <n v="79.59974358443916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x v="0"/>
    <n v="15.78560315809553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x v="0"/>
    <n v="79.59974358443916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x v="0"/>
    <n v="102.9684756459258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x v="0"/>
    <n v="31.09020455791114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x v="0"/>
    <n v="63.77024912162455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x v="0"/>
    <n v="16.7515878289640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x v="0"/>
    <n v="116.9121233896450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x v="0"/>
    <n v="151.6697816946746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x v="0"/>
    <n v="215.8377662578062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x v="0"/>
    <n v="106.8910842419611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0"/>
    <n v="273.7454596440468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x v="0"/>
    <n v="330.1048189825271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x v="0"/>
    <n v="170.0539976576654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x v="0"/>
    <n v="224.4712769081184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x v="0"/>
    <n v="70.5884518578988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x v="0"/>
    <n v="61.66793321651606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x v="0"/>
    <n v="54.4833196378928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x v="0"/>
    <n v="66.41162038701729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x v="0"/>
    <n v="362.0504466259974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0"/>
    <n v="400.8415659073543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x v="0"/>
    <n v="207.843774914924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x v="0"/>
    <n v="24.03332729208976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x v="0"/>
    <n v="28.85234921698180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x v="0"/>
    <n v="165.0524094912635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x v="0"/>
    <n v="27.1756993835494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x v="0"/>
    <n v="59.07138866003116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x v="0"/>
    <n v="59.3839356899784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x v="0"/>
    <n v="86.33510650312247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x v="0"/>
    <n v="151.6697816946746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x v="0"/>
    <n v="40.9619118445471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x v="0"/>
    <n v="510.161992972996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0"/>
    <n v="362.0504466259974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x v="0"/>
    <n v="178.151807069935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x v="0"/>
    <n v="561.1781922702961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0"/>
    <n v="448.9425538162369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x v="0"/>
    <n v="183.9928499246872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x v="0"/>
    <n v="215.8377662578062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x v="0"/>
    <n v="130.5065563419293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x v="0"/>
    <n v="267.227710604902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x v="0"/>
    <n v="215.8377662578062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x v="0"/>
    <n v="93.52969871171602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0"/>
    <n v="510.1619929729964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x v="0"/>
    <n v="175.3681850844675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x v="0"/>
    <n v="487.9810367567792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x v="0"/>
    <n v="47.15783128321816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x v="0"/>
    <n v="340.1079953153309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0"/>
    <n v="350.7363701689350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0"/>
    <n v="467.6484935585801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x v="0"/>
    <n v="387.019442945031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0"/>
    <n v="224.4712769081184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x v="0"/>
    <n v="103.9218874574622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x v="0"/>
    <n v="107.918883128903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x v="0"/>
    <n v="130.5065563419293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x v="0"/>
    <n v="31.5268647342862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x v="0"/>
    <n v="249.4125298979093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x v="0"/>
    <n v="295.3569433001558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x v="0"/>
    <n v="320.6732527258835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x v="0"/>
    <n v="467.6484935585801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x v="0"/>
    <n v="112.2356384540592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x v="0"/>
    <n v="11223.56384540592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x v="0"/>
    <n v="91.99642496234362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x v="0"/>
    <n v="1020.323985945992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x v="0"/>
    <n v="45.25630582824968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x v="0"/>
    <n v="11223.56384540592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x v="0"/>
    <n v="590.7138866003117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x v="0"/>
    <n v="83.13750996596979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x v="0"/>
    <n v="1247.06264948954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x v="0"/>
    <n v="3741.18794846864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x v="0"/>
    <n v="1603.36626362941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x v="0"/>
    <n v="2805.890961351480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x v="0"/>
    <n v="255.0809964864982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x v="0"/>
    <n v="124.706264948954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x v="0"/>
    <n v="1402.945480675740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x v="0"/>
    <n v="1020.323985945992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x v="0"/>
    <n v="273.7454596440468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x v="0"/>
    <n v="748.2375896937281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x v="0"/>
    <n v="1247.0626494895469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x v="0"/>
    <n v="224.4712769081184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x v="0"/>
    <n v="330.1048189825271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x v="0"/>
    <n v="40.66508639639827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x v="0"/>
    <n v="701.4727403378701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x v="0"/>
    <n v="50.1051957384192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x v="0"/>
    <n v="80.16831318147087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x v="0"/>
    <n v="748.2375896937281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x v="0"/>
    <n v="303.3395633893492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x v="0"/>
    <n v="243.9905183783896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x v="0"/>
    <n v="11223.56384540592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x v="0"/>
    <n v="34.7478756823712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x v="0"/>
    <n v="80.74506363601382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0"/>
    <n v="1603.36626362941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x v="0"/>
    <n v="75.325931848361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x v="0"/>
    <n v="362.0504466259974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x v="0"/>
    <n v="431.6755325156124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x v="0"/>
    <n v="65.2532781709646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x v="0"/>
    <n v="143.8918441718708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x v="0"/>
    <n v="93.52969871171602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x v="0"/>
    <n v="49.44301253482785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x v="0"/>
    <n v="267.2277106049029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x v="0"/>
    <n v="175.3681850844675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x v="0"/>
    <n v="92.75672599509026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x v="0"/>
    <n v="129.0064809816772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x v="0"/>
    <n v="172.670213006244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x v="0"/>
    <n v="229.052323375631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x v="0"/>
    <n v="590.713886600311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x v="0"/>
    <n v="138.5625166099496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x v="0"/>
    <n v="42.5134994144163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x v="0"/>
    <n v="448.942553816236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0"/>
    <n v="2244.712769081184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x v="0"/>
    <n v="77.94141559309667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x v="0"/>
    <n v="121.9952591891948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x v="0"/>
    <n v="76.35077445854369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x v="0"/>
    <n v="124.70626494895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x v="0"/>
    <n v="129.0064809816772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x v="0"/>
    <n v="27.6442459246451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x v="0"/>
    <n v="561.1781922702961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x v="0"/>
    <n v="160.3366263629417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0"/>
    <n v="701.4727403378701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x v="0"/>
    <n v="215.837766257806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x v="0"/>
    <n v="170.0539976576654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x v="0"/>
    <n v="102.9684756459258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x v="0"/>
    <n v="66.80692765122573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x v="0"/>
    <n v="362.05044662599749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x v="0"/>
    <n v="84.38769808575881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x v="0"/>
    <n v="74.32823738679418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0"/>
    <n v="2244.712769081184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x v="0"/>
    <n v="153.7474499370674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x v="0"/>
    <n v="75.834890847337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x v="0"/>
    <n v="120.6834822086658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x v="0"/>
    <n v="178.1518070699352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x v="0"/>
    <n v="83.75793914482031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x v="0"/>
    <n v="801.6831318147087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x v="0"/>
    <n v="143.8918441718708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x v="0"/>
    <n v="100.2103914768385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x v="0"/>
    <n v="330.1048189825271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x v="0"/>
    <n v="590.7138866003117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x v="0"/>
    <n v="863.3510650312248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x v="0"/>
    <n v="107.918883128903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x v="0"/>
    <n v="215.8377662578062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x v="0"/>
    <n v="660.2096379650543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x v="0"/>
    <n v="136.8727298220234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x v="0"/>
    <n v="153.7474499370674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x v="0"/>
    <n v="71.03521421142988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x v="0"/>
    <n v="172.670213006244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x v="0"/>
    <n v="60.99762959459740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x v="0"/>
    <n v="330.104818982527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x v="0"/>
    <n v="46.76484935585801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x v="0"/>
    <n v="99.3235738531497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x v="0"/>
    <n v="170.0539976576654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x v="0"/>
    <n v="2244.712769081184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x v="0"/>
    <n v="660.209637965054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x v="0"/>
    <n v="3741.18794846864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x v="0"/>
    <n v="5611.78192270296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x v="0"/>
    <n v="1870.593974234320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x v="0"/>
    <n v="11223.56384540592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x v="0"/>
    <n v="3741.18794846864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x v="0"/>
    <n v="863.3510650312248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0"/>
    <n v="11223.56384540592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x v="0"/>
    <n v="11223.56384540592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x v="0"/>
    <n v="1247.062649489546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x v="0"/>
    <n v="5611.781922702961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x v="0"/>
    <n v="11223.56384540592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x v="0"/>
    <n v="1122.356384540592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x v="0"/>
    <n v="3741.18794846864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x v="0"/>
    <n v="5611.78192270296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x v="0"/>
    <n v="5611.78192270296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x v="0"/>
    <n v="11223.56384540592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x v="0"/>
    <n v="801.6831318147087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x v="0"/>
    <n v="2805.8909613514807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x v="0"/>
    <n v="3741.187948468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x v="0"/>
    <n v="2244.71276908118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x v="0"/>
    <n v="238.7992307533175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x v="0"/>
    <n v="1122.356384540592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x v="0"/>
    <n v="1020.323985945992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x v="0"/>
    <n v="5611.78192270296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x v="0"/>
    <n v="5611.781922702961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x v="0"/>
    <n v="510.1619929729964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0"/>
    <n v="1402.94548067574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x v="0"/>
    <n v="1870.593974234320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x v="0"/>
    <n v="11223.56384540592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x v="0"/>
    <n v="3741.18794846864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x v="0"/>
    <n v="3741.18794846864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x v="0"/>
    <n v="11223.56384540592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x v="0"/>
    <n v="5611.781922702961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x v="0"/>
    <n v="11223.5638454059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x v="0"/>
    <n v="1603.36626362941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x v="0"/>
    <n v="3741.18794846864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x v="0"/>
    <n v="33.01048189825271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x v="0"/>
    <n v="74.82375896937281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x v="0"/>
    <n v="448.9425538162369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x v="0"/>
    <n v="47.96394805729026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x v="0"/>
    <n v="4.313437296466534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x v="0"/>
    <n v="45.25630582824968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x v="0"/>
    <n v="18.70593974234320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x v="0"/>
    <n v="38.30567865326253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x v="0"/>
    <n v="34.9643733501742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x v="0"/>
    <n v="138.5625166099496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x v="0"/>
    <n v="32.72176048223300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x v="0"/>
    <n v="33.403463825612867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x v="0"/>
    <n v="238.7992307533175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x v="0"/>
    <n v="147.678471650077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x v="0"/>
    <n v="25.45025815284789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x v="0"/>
    <n v="12.25279895786672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x v="0"/>
    <n v="30.41616218267187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x v="0"/>
    <n v="0.5544691159670942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x v="0"/>
    <n v="158.0783640198017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x v="0"/>
    <n v="17.67490369355263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x v="0"/>
    <n v="1870.593974234320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x v="0"/>
    <n v="11223.56384540592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x v="0"/>
    <n v="5611.7819227029613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x v="0"/>
    <n v="3741.18794846864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x v="0"/>
    <n v="3741.187948468641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x v="0"/>
    <n v="1870.593974234320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x v="0"/>
    <n v="590.7138866003117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x v="0"/>
    <n v="11223.56384540592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x v="0"/>
    <n v="5611.781922702961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x v="0"/>
    <n v="1020.323985945992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x v="0"/>
    <n v="11223.56384540592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x v="0"/>
    <n v="3741.18794846864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x v="0"/>
    <n v="11223.56384540592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x v="0"/>
    <n v="748.2375896937281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x v="0"/>
    <n v="12.6819930456564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x v="0"/>
    <n v="34.1141758219024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x v="0"/>
    <n v="158.0783640198017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x v="0"/>
    <n v="41.72328567065398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x v="0"/>
    <n v="32.53206911711861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x v="0"/>
    <n v="261.0131126838586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0"/>
    <n v="340.10799531533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x v="0"/>
    <n v="53.19224571282428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x v="0"/>
    <n v="57.26308084390776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x v="0"/>
    <n v="27.71250332198993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x v="0"/>
    <n v="54.48331963789282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x v="0"/>
    <n v="33.5031756579281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x v="0"/>
    <n v="52.20262253677173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x v="0"/>
    <n v="63.77024912162455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x v="0"/>
    <n v="20.2226375592899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x v="0"/>
    <n v="96.75486073625795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x v="0"/>
    <n v="18.2496973096031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x v="0"/>
    <n v="47.55747392121153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x v="0"/>
    <n v="77.40388858900635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x v="0"/>
    <n v="67.2069691341671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x v="0"/>
    <n v="47.75984615066349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x v="0"/>
    <n v="24.83089346328743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x v="0"/>
    <n v="46.57080433778391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x v="0"/>
    <n v="400.8415659073543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x v="0"/>
    <n v="80.16831318147087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x v="0"/>
    <n v="40.0841565907354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x v="0"/>
    <n v="160.3366263629417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x v="0"/>
    <n v="70.14727403378701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x v="0"/>
    <n v="79.5997435844391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x v="0"/>
    <n v="12.84160623044156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x v="0"/>
    <n v="153.7474499370674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x v="0"/>
    <n v="38.17538722927184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x v="0"/>
    <n v="15.1669781694674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x v="0"/>
    <n v="30.41616218267187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x v="0"/>
    <n v="102.032398594599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x v="0"/>
    <n v="24.66717328660642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x v="0"/>
    <n v="50.1051957384192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x v="0"/>
    <n v="243.9905183783896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x v="0"/>
    <n v="39.51959100495043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x v="0"/>
    <n v="114.5261616878155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x v="0"/>
    <n v="5611.781922702961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0"/>
    <n v="11223.56384540592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x v="0"/>
    <n v="11223.56384540592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x v="0"/>
    <n v="11223.56384540592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x v="0"/>
    <n v="1020.32398594599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x v="0"/>
    <n v="11223.56384540592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0"/>
    <n v="1870.593974234320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x v="0"/>
    <n v="1603.366263629417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x v="0"/>
    <n v="701.47274033787016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x v="0"/>
    <n v="935.2969871171602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0"/>
    <n v="11223.56384540592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x v="0"/>
    <n v="3741.18794846864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x v="0"/>
    <n v="11223.56384540592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x v="0"/>
    <n v="2805.890961351480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x v="0"/>
    <n v="11223.56384540592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x v="0"/>
    <n v="5611.781922702961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x v="0"/>
    <n v="11223.56384540592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x v="0"/>
    <n v="11223.56384540592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x v="0"/>
    <n v="190.229895684846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x v="0"/>
    <n v="863.3510650312248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x v="0"/>
    <n v="510.16199297299647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x v="0"/>
    <n v="215.8377662578062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x v="0"/>
    <n v="2805.890961351480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0"/>
    <n v="3741.18794846864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x v="0"/>
    <n v="3741.1879484686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x v="0"/>
    <n v="1870.59397423432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x v="0"/>
    <n v="320.6732527258835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0"/>
    <n v="1122.356384540592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x v="0"/>
    <n v="5611.781922702961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x v="0"/>
    <n v="2805.890961351480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x v="0"/>
    <n v="5611.781922702961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x v="0"/>
    <n v="11223.56384540592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x v="0"/>
    <n v="3741.18794846864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x v="0"/>
    <n v="11223.56384540592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0"/>
    <n v="935.2969871171602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x v="0"/>
    <n v="11223.56384540592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x v="0"/>
    <n v="5611.781922702961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x v="0"/>
    <n v="121.9952591891948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x v="0"/>
    <n v="3741.18794846864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x v="0"/>
    <n v="1122.356384540592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x v="0"/>
    <n v="1603.36626362941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x v="0"/>
    <n v="3741.18794846864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x v="0"/>
    <n v="11223.56384540592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x v="0"/>
    <n v="1247.062649489546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x v="0"/>
    <n v="200.4207829536771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x v="0"/>
    <n v="350.7363701689350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x v="0"/>
    <n v="374.1187948468640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x v="0"/>
    <n v="160.3366263629417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x v="0"/>
    <n v="255.080996486498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x v="0"/>
    <n v="121.9952591891948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x v="0"/>
    <n v="54.7490919288093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x v="0"/>
    <n v="487.981036756779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x v="0"/>
    <n v="2805.890961351480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x v="0"/>
    <n v="100.2103914768385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x v="0"/>
    <n v="415.6875498298489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x v="0"/>
    <n v="1020.323985945992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x v="0"/>
    <n v="431.6755325156124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x v="0"/>
    <n v="145.7605694208561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x v="0"/>
    <n v="82.52620474563178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x v="0"/>
    <n v="71.4876678051332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x v="0"/>
    <n v="71.03521421142988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x v="0"/>
    <n v="415.6875498298489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x v="0"/>
    <n v="487.9810367567792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x v="0"/>
    <n v="660.209637965054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x v="0"/>
    <n v="303.3395633893492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x v="0"/>
    <n v="172.6702130062449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x v="0"/>
    <n v="623.531324744773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0"/>
    <n v="448.9425538162369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x v="0"/>
    <n v="107.91888312890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x v="0"/>
    <n v="103.921887457462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0"/>
    <n v="295.3569433001558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x v="0"/>
    <n v="127.5404982432491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x v="0"/>
    <n v="136.8727298220234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x v="0"/>
    <n v="89.07590353496763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x v="0"/>
    <n v="84.38769808575881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x v="0"/>
    <n v="238.7992307533175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0"/>
    <n v="193.5097214725159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x v="0"/>
    <n v="350.7363701689350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x v="0"/>
    <n v="303.3395633893492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x v="0"/>
    <n v="129.0064809816772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x v="0"/>
    <n v="748.2375896937281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0"/>
    <n v="415.6875498298489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0"/>
    <n v="590.7138866003117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x v="0"/>
    <n v="660.209637965054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x v="0"/>
    <n v="431.6755325156124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0"/>
    <n v="400.8415659073543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x v="0"/>
    <n v="303.3395633893492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x v="0"/>
    <n v="87.684092542233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x v="0"/>
    <n v="1122.3563845405922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x v="0"/>
    <n v="135.2236607880231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x v="0"/>
    <n v="243.9905183783896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x v="0"/>
    <n v="124.70626494895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x v="0"/>
    <n v="138.562516609949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x v="0"/>
    <n v="350.7363701689350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x v="0"/>
    <n v="561.178192270296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x v="0"/>
    <n v="160.3366263629417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x v="0"/>
    <n v="66.80692765122573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x v="0"/>
    <n v="330.1048189825271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x v="0"/>
    <n v="233.8242467792900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x v="0"/>
    <n v="233.8242467792900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x v="0"/>
    <n v="50.7853567665426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x v="0"/>
    <n v="104.8931200505226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x v="0"/>
    <n v="249.4125298979093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x v="0"/>
    <n v="311.7656623723867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x v="0"/>
    <n v="111.1243945089695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x v="0"/>
    <n v="181.025223312998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0"/>
    <n v="350.736370168935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x v="0"/>
    <n v="126.107458937145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x v="0"/>
    <n v="120.6834822086658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x v="0"/>
    <n v="114.5261616878155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x v="0"/>
    <n v="136.8727298220234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x v="0"/>
    <n v="96.75486073625795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x v="0"/>
    <n v="215.8377662578062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x v="0"/>
    <n v="487.9810367567792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x v="0"/>
    <n v="145.760569420856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x v="0"/>
    <n v="229.0523233756310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x v="0"/>
    <n v="190.2298956848461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x v="0"/>
    <n v="99.32357385314975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x v="0"/>
    <n v="330.104818982527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x v="0"/>
    <n v="267.227710604902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x v="0"/>
    <n v="267.2277106049029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x v="0"/>
    <n v="229.0523233756310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0"/>
    <n v="200.4207829536771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x v="0"/>
    <n v="448.942553816236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x v="0"/>
    <n v="12.6963391916356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x v="0"/>
    <n v="1122.35638454059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x v="0"/>
    <n v="111.1243945089695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x v="0"/>
    <n v="748.2375896937281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x v="0"/>
    <n v="11223.56384540592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x v="0"/>
    <n v="287.78368834374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x v="0"/>
    <n v="1603.3662636294175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0"/>
    <n v="801.6831318147087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x v="0"/>
    <n v="1020.3239859459929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x v="0"/>
    <n v="295.3569433001558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x v="0"/>
    <n v="748.2375896937281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x v="0"/>
    <n v="1402.94548067574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x v="0"/>
    <n v="11223.56384540592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x v="0"/>
    <n v="487.9810367567792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x v="0"/>
    <n v="510.161992972996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x v="0"/>
    <n v="2805.890961351480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x v="0"/>
    <n v="142.0704284228597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x v="0"/>
    <n v="5611.781922702961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x v="0"/>
    <n v="11223.56384540592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x v="0"/>
    <n v="5611.781922702961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x v="0"/>
    <n v="1020.323985945992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x v="0"/>
    <n v="1247.062649489546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x v="0"/>
    <n v="2805.8909613514807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x v="0"/>
    <n v="11223.56384540592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x v="0"/>
    <n v="5611.781922702961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x v="0"/>
    <n v="11223.56384540592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x v="0"/>
    <n v="660.20963796505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x v="0"/>
    <n v="5611.781922702961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x v="0"/>
    <n v="3741.187948468641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x v="0"/>
    <n v="273.74545964404689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x v="0"/>
    <n v="5611.781922702961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x v="0"/>
    <n v="3741.18794846864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x v="0"/>
    <n v="1402.94548067574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x v="0"/>
    <n v="11223.56384540592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x v="0"/>
    <n v="3741.18794846864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x v="0"/>
    <n v="2805.890961351480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x v="0"/>
    <n v="1247.062649489546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x v="0"/>
    <n v="701.472740337870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x v="0"/>
    <n v="11223.56384540592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x v="0"/>
    <n v="1603.366263629417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x v="0"/>
    <n v="11223.56384540592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0"/>
    <n v="5611.781922702961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x v="0"/>
    <n v="11223.56384540592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x v="0"/>
    <n v="748.237589693728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x v="0"/>
    <n v="11223.56384540592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x v="0"/>
    <n v="11223.56384540592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x v="0"/>
    <n v="215.8377662578062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x v="0"/>
    <n v="330.1048189825271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x v="0"/>
    <n v="167.515878289640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x v="0"/>
    <n v="160.336626362941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x v="0"/>
    <n v="126.107458937145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x v="0"/>
    <n v="104.8931200505226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x v="0"/>
    <n v="70.58845185789888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x v="0"/>
    <n v="62.00864002986697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x v="0"/>
    <n v="85.67605988859483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x v="0"/>
    <n v="89.7885107632473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x v="0"/>
    <n v="183.9928499246872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x v="0"/>
    <n v="124.706264948954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0"/>
    <n v="320.6732527258835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x v="0"/>
    <n v="124.70626494895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0"/>
    <n v="2805.89096135148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x v="0"/>
    <n v="93.52969871171602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x v="0"/>
    <n v="801.683131814708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x v="0"/>
    <n v="415.68754982984899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x v="0"/>
    <n v="229.0523233756310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x v="0"/>
    <n v="110.0349396608423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0"/>
    <n v="3741.18794846864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0"/>
    <n v="448.9425538162369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x v="0"/>
    <n v="95.1149478424230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x v="0"/>
    <n v="287.78368834374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x v="0"/>
    <n v="108.9666392757856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x v="0"/>
    <n v="287.78368834374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x v="0"/>
    <n v="748.2375896937281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x v="0"/>
    <n v="510.161992972996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x v="0"/>
    <n v="121.995259189194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x v="0"/>
    <n v="448.9425538162369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x v="0"/>
    <n v="590.7138866003117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x v="0"/>
    <n v="590.7138866003117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x v="0"/>
    <n v="863.3510650312248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x v="0"/>
    <n v="90.51261165649937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x v="0"/>
    <n v="2805.890961351480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x v="0"/>
    <n v="1122.356384540592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x v="0"/>
    <n v="748.2375896937281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x v="0"/>
    <n v="295.3569433001558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x v="0"/>
    <n v="73.83923582503896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x v="0"/>
    <n v="467.6484935585801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x v="0"/>
    <n v="147.6784716500779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x v="0"/>
    <n v="60.6679126778698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x v="0"/>
    <n v="340.1079953153309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x v="0"/>
    <n v="103.9218874574622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x v="0"/>
    <n v="387.0194429450318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x v="0"/>
    <n v="467.6484935585801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x v="0"/>
    <n v="2805.8909613514807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x v="0"/>
    <n v="2805.890961351480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x v="0"/>
    <n v="748.2375896937281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x v="0"/>
    <n v="2805.89096135148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x v="0"/>
    <n v="80.74506363601382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x v="0"/>
    <n v="5611.781922702961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x v="0"/>
    <n v="623.5313247447734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x v="0"/>
    <n v="138.5625166099496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x v="0"/>
    <n v="130.5065563419293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x v="0"/>
    <n v="80.16831318147087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x v="0"/>
    <n v="303.3395633893492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x v="0"/>
    <n v="1870.593974234320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x v="0"/>
    <n v="99.32357385314975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x v="0"/>
    <n v="303.3395633893492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x v="0"/>
    <n v="623.5313247447734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x v="0"/>
    <n v="149.6475179387456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x v="0"/>
    <n v="215.8377662578062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x v="0"/>
    <n v="91.99642496234362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x v="0"/>
    <n v="1402.94548067574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x v="0"/>
    <n v="1402.945480675740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x v="0"/>
    <n v="116.9121233896450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x v="0"/>
    <n v="1247.062649489546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x v="0"/>
    <n v="5611.78192270296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x v="0"/>
    <n v="431.6755325156124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x v="0"/>
    <n v="487.9810367567792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x v="0"/>
    <n v="80.16831318147087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x v="0"/>
    <n v="1870.593974234320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x v="0"/>
    <n v="112.2356384540592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x v="0"/>
    <n v="2805.890961351480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x v="0"/>
    <n v="1402.945480675740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x v="0"/>
    <n v="196.9046288667705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0"/>
    <n v="1020.323985945992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x v="0"/>
    <n v="340.1079953153309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x v="0"/>
    <n v="280.589096135148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x v="0"/>
    <n v="224.4712769081184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0"/>
    <n v="295.3569433001558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x v="0"/>
    <n v="116.9121233896450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x v="0"/>
    <n v="233.8242467792900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x v="0"/>
    <n v="340.1079953153309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x v="0"/>
    <n v="49.6617869265748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0"/>
    <n v="801.6831318147087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x v="0"/>
    <n v="561.1781922702961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x v="0"/>
    <n v="448.9425538162369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x v="0"/>
    <n v="124.706264948954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0"/>
    <n v="1020.3239859459929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x v="0"/>
    <n v="204.064797189198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x v="0"/>
    <n v="374.11879484686409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x v="0"/>
    <n v="400.8415659073543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x v="0"/>
    <n v="249.4125298979093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x v="0"/>
    <n v="863.3510650312248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x v="0"/>
    <n v="280.5890961351480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x v="0"/>
    <n v="534.4554212098058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x v="0"/>
    <n v="83.7579391448203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x v="0"/>
    <n v="561.1781922702961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0"/>
    <n v="590.7138866003117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x v="0"/>
    <n v="53.70126241821015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x v="0"/>
    <n v="295.3569433001558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x v="0"/>
    <n v="467.6484935585801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x v="0"/>
    <n v="1402.94548067574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x v="0"/>
    <n v="62.70147399668113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x v="0"/>
    <n v="431.6755325156124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x v="0"/>
    <n v="85.67605988859483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x v="0"/>
    <n v="801.6831318147087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x v="0"/>
    <n v="64.50324049083863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x v="0"/>
    <n v="58.76211437385299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x v="0"/>
    <n v="295.3569433001558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0"/>
    <n v="510.1619929729964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x v="0"/>
    <n v="75.3259318483618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x v="0"/>
    <n v="200.420782953677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x v="0"/>
    <n v="590.7138866003117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x v="0"/>
    <n v="701.4727403378701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x v="0"/>
    <n v="5611.781922702961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x v="0"/>
    <n v="233.8242467792900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x v="0"/>
    <n v="5611.781922702961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x v="0"/>
    <n v="5611.781922702961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x v="0"/>
    <n v="11223.56384540592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x v="0"/>
    <n v="660.209637965054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x v="0"/>
    <n v="1020.323985945992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x v="0"/>
    <n v="118.1427773200623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x v="0"/>
    <n v="863.3510650312248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x v="0"/>
    <n v="5611.78192270296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x v="0"/>
    <n v="5611.78192270296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x v="0"/>
    <n v="3741.18794846864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x v="0"/>
    <n v="5611.781922702961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x v="0"/>
    <n v="467.6484935585801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x v="0"/>
    <n v="160.3366263629417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x v="0"/>
    <n v="138.5625166099496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x v="0"/>
    <n v="350.7363701689350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x v="0"/>
    <n v="431.675532515612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x v="0"/>
    <n v="106.8910842419611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x v="0"/>
    <n v="387.0194429450318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x v="0"/>
    <n v="1402.94548067574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x v="0"/>
    <n v="126.107458937145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x v="0"/>
    <n v="255.0809964864982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x v="0"/>
    <n v="45.62424327400781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x v="0"/>
    <n v="93.52969871171602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x v="0"/>
    <n v="431.6755325156124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0"/>
    <n v="249.4125298979093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x v="0"/>
    <n v="561.1781922702961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x v="0"/>
    <n v="238.7992307533175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x v="0"/>
    <n v="863.3510650312248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x v="0"/>
    <n v="61.33094997489575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x v="0"/>
    <n v="534.4554212098058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x v="0"/>
    <n v="267.2277106049029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x v="0"/>
    <n v="207.843774914924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x v="0"/>
    <n v="448.9425538162369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x v="0"/>
    <n v="3741.1879484686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x v="0"/>
    <n v="273.7454596440468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x v="0"/>
    <n v="5611.781922702961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x v="0"/>
    <n v="2805.890961351480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x v="0"/>
    <n v="113.36933177177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x v="0"/>
    <n v="2805.890961351480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x v="0"/>
    <n v="2805.890961351480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x v="0"/>
    <n v="295.3569433001558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x v="0"/>
    <n v="39.38092577335411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x v="0"/>
    <n v="11223.56384540592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x v="0"/>
    <n v="267.227710604902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x v="0"/>
    <n v="431.6755325156124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x v="0"/>
    <n v="5611.781922702961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x v="0"/>
    <n v="2805.890961351480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x v="0"/>
    <n v="1870.593974234320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x v="0"/>
    <n v="160.3366263629417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x v="0"/>
    <n v="1247.062649489546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x v="0"/>
    <n v="1402.94548067574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x v="0"/>
    <n v="106.89108424196117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x v="0"/>
    <n v="295.3569433001558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x v="0"/>
    <n v="175.368185084467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x v="0"/>
    <n v="863.3510650312248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x v="0"/>
    <n v="340.107995315330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x v="0"/>
    <n v="215.8377662578062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x v="0"/>
    <n v="104.8931200505226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x v="0"/>
    <n v="1020.323985945992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x v="0"/>
    <n v="330.1048189825271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x v="0"/>
    <n v="149.647517938745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0"/>
    <n v="431.6755325156124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x v="0"/>
    <n v="224.4712769081184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x v="0"/>
    <n v="140.2945480675740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x v="0"/>
    <n v="102.032398594599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x v="0"/>
    <n v="145.7605694208561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x v="0"/>
    <n v="224.4712769081184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x v="0"/>
    <n v="77.40388858900635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x v="0"/>
    <n v="387.0194429450318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x v="0"/>
    <n v="98.45231443338528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x v="0"/>
    <n v="116.9121233896450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x v="0"/>
    <n v="362.0504466259974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x v="0"/>
    <n v="2.298497613230785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x v="0"/>
    <n v="118.142777320062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x v="0"/>
    <n v="4.529283230591574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x v="0"/>
    <n v="6.273652233318011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x v="0"/>
    <n v="16.50524094912635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x v="0"/>
    <n v="160.33662636294176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x v="0"/>
    <n v="487.9810367567792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x v="0"/>
    <n v="2.64394908018985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x v="0"/>
    <n v="11.90197650626290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x v="0"/>
    <n v="5.982709938915737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x v="0"/>
    <n v="13.45751060600230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x v="0"/>
    <n v="16.4568384829998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x v="0"/>
    <n v="76.35077445854369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x v="0"/>
    <n v="27.04473215760463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x v="0"/>
    <n v="38.7019442945031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x v="0"/>
    <n v="30.74948998741348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x v="0"/>
    <n v="17.00539976576654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x v="0"/>
    <n v="8.276964487762480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x v="0"/>
    <n v="26.47066944671208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x v="0"/>
    <n v="340.107995315330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x v="0"/>
    <n v="6.87297234868703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x v="0"/>
    <n v="36.67831322028079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x v="0"/>
    <n v="54.74909192880937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x v="0"/>
    <n v="8.761564282127965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x v="0"/>
    <n v="108.9666392757856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x v="0"/>
    <n v="7.418085819832070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x v="0"/>
    <n v="27.71250332198993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x v="0"/>
    <n v="22.00698793216847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x v="0"/>
    <n v="5.947834576261750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x v="0"/>
    <n v="16.01079007903840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x v="0"/>
    <n v="2.905400943672255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x v="0"/>
    <n v="47.15783128321816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x v="0"/>
    <n v="5.472239807608933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x v="0"/>
    <n v="27.91931304827344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x v="0"/>
    <n v="44.3619124324344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x v="0"/>
    <n v="23.72846478944169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x v="0"/>
    <n v="13.67060151693778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x v="0"/>
    <n v="28.92671094176784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x v="0"/>
    <n v="13.80512158106509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x v="0"/>
    <n v="5.77046984339636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x v="0"/>
    <n v="935.2969871171602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x v="0"/>
    <n v="701.4727403378701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x v="0"/>
    <n v="1603.36626362941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x v="0"/>
    <n v="2805.890961351480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x v="0"/>
    <n v="11223.56384540592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x v="0"/>
    <n v="400.8415659073543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x v="0"/>
    <n v="11223.56384540592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0"/>
    <n v="11223.56384540592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x v="0"/>
    <n v="2244.712769081184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x v="0"/>
    <n v="3741.18794846864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x v="0"/>
    <n v="5611.781922702961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x v="0"/>
    <n v="3741.18794846864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x v="0"/>
    <n v="3741.18794846864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x v="0"/>
    <n v="1603.366263629417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x v="0"/>
    <n v="448.9425538162369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x v="0"/>
    <n v="6.856178280638926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x v="0"/>
    <n v="8.162591887567943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0"/>
    <n v="660.209637965054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x v="0"/>
    <n v="31.7049826141410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x v="0"/>
    <n v="58.762114373852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x v="0"/>
    <n v="37.04146483632317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x v="0"/>
    <n v="81.9238236890943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x v="0"/>
    <n v="273.7454596440468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x v="0"/>
    <n v="28.19990915931136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x v="0"/>
    <n v="6.461464505127186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x v="0"/>
    <n v="11.55876812091238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x v="0"/>
    <n v="61.33094997489575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x v="0"/>
    <n v="2.46022881310958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x v="0"/>
    <n v="0.4242190666139744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x v="0"/>
    <n v="69.281258304974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x v="0"/>
    <n v="23.431239760763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x v="0"/>
    <n v="26.34639400330028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x v="0"/>
    <n v="24.94125298979093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x v="0"/>
    <n v="6.30537294685725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x v="0"/>
    <n v="91.99642496234362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x v="0"/>
    <n v="118.1427773200623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x v="0"/>
    <n v="34.53404260124899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x v="0"/>
    <n v="31.79479842891196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x v="0"/>
    <n v="106.8910842419611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x v="0"/>
    <n v="15.395835178883296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x v="0"/>
    <n v="24.72150626741392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x v="0"/>
    <n v="20.82293848869373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x v="0"/>
    <n v="142.0704284228597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x v="0"/>
    <n v="119.3996153766587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x v="0"/>
    <n v="17.9577021526494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x v="0"/>
    <n v="22.0936296169407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x v="0"/>
    <n v="21.13665507609401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x v="0"/>
    <n v="71.03521421142988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x v="0"/>
    <n v="22.09362961694079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x v="0"/>
    <n v="17.42789416988497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x v="0"/>
    <n v="13.23533472335604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x v="0"/>
    <n v="26.1621534857946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x v="0"/>
    <n v="55.01746983042119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x v="0"/>
    <n v="29.6136249219153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x v="0"/>
    <n v="41.41536474319528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x v="0"/>
    <n v="93.5296987117160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x v="0"/>
    <n v="80.16831318147087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x v="0"/>
    <n v="58.15318054614467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x v="0"/>
    <n v="62.35313247447734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x v="0"/>
    <n v="42.6751477011632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x v="0"/>
    <n v="51.72149237514250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x v="0"/>
    <n v="25.33535856750772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x v="0"/>
    <n v="8.174482043267241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x v="0"/>
    <n v="15.12609682669261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x v="0"/>
    <n v="66.02096379650542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x v="0"/>
    <n v="46.37836299754513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x v="0"/>
    <n v="20.74595904880946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x v="0"/>
    <n v="92.7567259950902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x v="0"/>
    <n v="18.0733717317325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x v="0"/>
    <n v="111.124394508969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x v="0"/>
    <n v="20.25914051517314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x v="0"/>
    <n v="16.85219796607495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x v="0"/>
    <n v="27.3745459644046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x v="0"/>
    <n v="29.92950358774912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x v="0"/>
    <n v="8.228419241499942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x v="0"/>
    <n v="320.6732527258835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x v="0"/>
    <n v="55.288491849290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x v="0"/>
    <n v="229.0523233756310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x v="0"/>
    <n v="1.9311018316252448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x v="0"/>
    <n v="7.213087304245451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x v="0"/>
    <n v="172.6702130062449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x v="0"/>
    <n v="1122.356384540592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x v="0"/>
    <n v="147.6784716500779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x v="0"/>
    <n v="42.67514770116320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x v="0"/>
    <n v="7.335662644056158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x v="0"/>
    <n v="40.3725318180069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x v="0"/>
    <n v="32.06732527258834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x v="0"/>
    <n v="23.8799230753317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x v="0"/>
    <n v="3741.18794846864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x v="0"/>
    <n v="1.368727298220234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x v="0"/>
    <n v="1.34269216956644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x v="0"/>
    <n v="59.69980768832937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x v="0"/>
    <n v="233.82424677929006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x v="0"/>
    <n v="18.49022050313990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x v="0"/>
    <n v="224.4712769081184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x v="0"/>
    <n v="204.064797189198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x v="0"/>
    <n v="295.35694330015588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x v="0"/>
    <n v="448.9425538162369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x v="0"/>
    <n v="243.9905183783896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x v="0"/>
    <n v="135.2236607880231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x v="0"/>
    <n v="320.6732527258835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x v="0"/>
    <n v="448.9425538162369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x v="0"/>
    <n v="149.6475179387456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x v="0"/>
    <n v="181.0252233129987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x v="0"/>
    <n v="70.14727403378701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x v="0"/>
    <n v="45.6242432740078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x v="0"/>
    <n v="204.064797189198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x v="0"/>
    <n v="487.9810367567792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x v="0"/>
    <n v="155.8828311861933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0"/>
    <n v="510.161992972996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x v="0"/>
    <n v="801.6831318147087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0"/>
    <n v="295.3569433001558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x v="0"/>
    <n v="350.7363701689350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x v="0"/>
    <n v="178.1518070699352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x v="0"/>
    <n v="415.6875498298489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x v="0"/>
    <n v="255.0809964864982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0"/>
    <n v="295.3569433001558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x v="0"/>
    <n v="97.59620735135584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x v="0"/>
    <n v="303.339563389349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0"/>
    <n v="113.369331771777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x v="0"/>
    <n v="255.0809964864982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x v="0"/>
    <n v="193.5097214725159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x v="0"/>
    <n v="58.76211437385299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x v="0"/>
    <n v="280.5890961351480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x v="0"/>
    <n v="295.3569433001558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x v="0"/>
    <n v="287.78368834374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0"/>
    <n v="1020.3239859459929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x v="0"/>
    <n v="104.8931200505226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x v="0"/>
    <n v="76.3507744585436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x v="0"/>
    <n v="311.765662372386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x v="0"/>
    <n v="121.9952591891948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x v="0"/>
    <n v="320.673252725883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x v="0"/>
    <n v="660.209637965054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x v="0"/>
    <n v="510.1619929729964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x v="0"/>
    <n v="162.6603455855930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x v="0"/>
    <n v="1122.356384540592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x v="0"/>
    <n v="3741.18794846864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0"/>
    <n v="2244.7127690811844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x v="0"/>
    <n v="2244.71276908118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x v="0"/>
    <n v="415.687549829848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x v="0"/>
    <n v="5611.781922702961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x v="0"/>
    <n v="47.55747392121153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x v="0"/>
    <n v="11223.56384540592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x v="0"/>
    <n v="935.2969871171602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x v="0"/>
    <n v="2805.890961351480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0"/>
    <n v="3741.18794846864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x v="0"/>
    <n v="113.36933177177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x v="0"/>
    <n v="3741.18794846864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x v="0"/>
    <n v="3741.1879484686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x v="0"/>
    <n v="510.1619929729964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x v="0"/>
    <n v="2805.890961351480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x v="0"/>
    <n v="21.0179098228575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x v="0"/>
    <n v="935.2969871171602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x v="0"/>
    <n v="200.4207829536771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x v="0"/>
    <n v="1020.323985945992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x v="0"/>
    <n v="935.2969871171602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x v="0"/>
    <n v="2244.712769081184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x v="0"/>
    <n v="467.648493558580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x v="0"/>
    <n v="126.10745893714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x v="0"/>
    <n v="11223.563845405923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x v="0"/>
    <n v="204.064797189198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0"/>
    <n v="5611.781922702961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x v="0"/>
    <n v="2805.890961351480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x v="0"/>
    <n v="1870.59397423432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x v="0"/>
    <n v="2805.890961351480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x v="0"/>
    <n v="2805.890961351480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x v="0"/>
    <n v="5611.781922702961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x v="0"/>
    <n v="2244.712769081184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x v="0"/>
    <n v="135.2236607880231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x v="0"/>
    <n v="196.904628866770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x v="0"/>
    <n v="36.08862972799332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x v="0"/>
    <n v="5611.78192270296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x v="0"/>
    <n v="701.4727403378701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x v="0"/>
    <n v="863.3510650312248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x v="0"/>
    <n v="193.5097214725159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x v="0"/>
    <n v="255.0809964864982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x v="0"/>
    <n v="135.2236607880231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x v="0"/>
    <n v="95.92789611458053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x v="0"/>
    <n v="350.7363701689350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0"/>
    <n v="1402.945480675740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x v="0"/>
    <n v="33.01048189825271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0"/>
    <n v="1603.366263629417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x v="0"/>
    <n v="590.7138866003117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x v="0"/>
    <n v="238.7992307533175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0"/>
    <n v="863.3510650312248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x v="0"/>
    <n v="124.70626494895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x v="0"/>
    <n v="178.1518070699352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0"/>
    <n v="431.6755325156124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x v="0"/>
    <n v="158.0783640198017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x v="0"/>
    <n v="295.3569433001558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x v="0"/>
    <n v="13.06584848126417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x v="0"/>
    <n v="534.455421209805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x v="0"/>
    <n v="143.8918441718708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x v="0"/>
    <n v="211.765355573696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x v="0"/>
    <n v="31.52686473428629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x v="0"/>
    <n v="40.22782740288861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x v="0"/>
    <n v="42.1938490428794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x v="0"/>
    <n v="18.01535127673502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x v="0"/>
    <n v="28.63154042195388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x v="0"/>
    <n v="3.1509162957343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x v="0"/>
    <n v="21.83572732569245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x v="0"/>
    <n v="127.5404982432491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x v="0"/>
    <n v="20.9004913322270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x v="0"/>
    <n v="448.9425538162369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x v="0"/>
    <n v="3.46620254645025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x v="0"/>
    <n v="12.51233427581485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x v="0"/>
    <n v="12.78310232961950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x v="0"/>
    <n v="97.59620735135584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x v="0"/>
    <n v="47.96394805729026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x v="0"/>
    <n v="2.592047077460952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x v="0"/>
    <n v="17.2404974583808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x v="0"/>
    <n v="44.71539380639809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x v="0"/>
    <n v="42.67514770116320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x v="0"/>
    <n v="400.8415659073543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x v="0"/>
    <n v="15.56666275368366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x v="0"/>
    <n v="224.4712769081184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x v="0"/>
    <n v="153.7474499370674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0"/>
    <n v="415.6875498298489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x v="0"/>
    <n v="330.1048189825271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0"/>
    <n v="1603.366263629417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x v="0"/>
    <n v="467.6484935585801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x v="0"/>
    <n v="748.2375896937281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x v="0"/>
    <n v="155.8828311861933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x v="0"/>
    <n v="93.52969871171602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x v="0"/>
    <n v="91.24848654801563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0"/>
    <n v="11223.56384540592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x v="0"/>
    <n v="467.648493558580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x v="0"/>
    <n v="340.1079953153309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x v="0"/>
    <n v="801.6831318147087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x v="0"/>
    <n v="1247.062649489546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x v="0"/>
    <n v="147.6784716500779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x v="0"/>
    <n v="590.7138866003117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x v="0"/>
    <n v="162.6603455855930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x v="0"/>
    <n v="51.48423782296294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x v="0"/>
    <n v="374.1187948468640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x v="0"/>
    <n v="112.2356384540592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x v="0"/>
    <n v="37.9174454236686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x v="0"/>
    <n v="9.321896881566381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x v="0"/>
    <n v="34.96437335017421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x v="0"/>
    <n v="37.28758752626552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x v="0"/>
    <n v="77.94141559309667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x v="0"/>
    <n v="20.82293848869373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x v="0"/>
    <n v="22.53727679800386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x v="0"/>
    <n v="10.0840645511284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x v="0"/>
    <n v="11.3598824346213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x v="0"/>
    <n v="28.70476686804583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0"/>
    <n v="400.8415659073543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x v="0"/>
    <n v="76.3507744585436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x v="0"/>
    <n v="16.50524094912635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x v="0"/>
    <n v="11.41766413571304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x v="0"/>
    <n v="142.0704284228597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x v="0"/>
    <n v="26.34639400330028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x v="0"/>
    <n v="116.9121233896450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x v="0"/>
    <n v="68.85621991046578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x v="0"/>
    <n v="4.444975780358781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0"/>
    <n v="5.515264788897259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x v="0"/>
    <n v="38.70194429450317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x v="0"/>
    <n v="5.66846658858885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x v="0"/>
    <n v="196.9046288667705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x v="0"/>
    <n v="29.5356943300155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x v="0"/>
    <n v="87.6840925422337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x v="0"/>
    <n v="62.35313247447734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x v="0"/>
    <n v="19.65597871349548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x v="0"/>
    <n v="23.38242467792900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x v="0"/>
    <n v="45.07455359600772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x v="0"/>
    <n v="133.6138553024514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x v="0"/>
    <n v="56.97240530662904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x v="0"/>
    <n v="41.41536474319528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x v="0"/>
    <n v="224.4712769081184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x v="0"/>
    <n v="66.4116203870172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x v="0"/>
    <n v="54.74909192880937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x v="0"/>
    <n v="54.48331963789282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x v="0"/>
    <n v="133.613855302451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x v="0"/>
    <n v="53.44554212098058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x v="0"/>
    <n v="62.00864002986697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x v="0"/>
    <n v="187.0593974234320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x v="0"/>
    <n v="25.22149178742903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x v="0"/>
    <n v="660.209637965054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x v="0"/>
    <n v="57.8534218835356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x v="0"/>
    <n v="27.78109862724238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x v="0"/>
    <n v="57.85342188353568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x v="0"/>
    <n v="12.44297543836576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x v="0"/>
    <n v="6.720696913416720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x v="0"/>
    <n v="8.451478799251447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x v="0"/>
    <n v="11.88936848030288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x v="0"/>
    <n v="76.3507744585436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x v="0"/>
    <n v="113.36933177177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x v="0"/>
    <n v="142.0704284228597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x v="0"/>
    <n v="149.6475179387456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x v="0"/>
    <n v="54.2201151951976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x v="0"/>
    <n v="110.0349396608423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x v="0"/>
    <n v="350.7363701689350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x v="0"/>
    <n v="23.3824246779290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0"/>
    <n v="1020.323985945992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x v="0"/>
    <n v="935.2969871171602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x v="0"/>
    <n v="233.8242467792900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x v="0"/>
    <n v="190.2298956848461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x v="0"/>
    <n v="142.0704284228597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x v="0"/>
    <n v="801.6831318147087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x v="0"/>
    <n v="105.8826777868483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x v="0"/>
    <n v="448.9425538162369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x v="0"/>
    <n v="448.9425538162369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x v="0"/>
    <n v="387.019442945031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x v="0"/>
    <n v="261.013112683858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x v="0"/>
    <n v="243.9905183783896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x v="0"/>
    <n v="415.6875498298489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x v="0"/>
    <n v="100.2103914768385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x v="0"/>
    <n v="330.1048189825271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x v="0"/>
    <n v="77.40388858900635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x v="0"/>
    <n v="590.7138866003117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x v="0"/>
    <n v="38.97070779654833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x v="0"/>
    <n v="801.683131814708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x v="0"/>
    <n v="1603.366263629417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x v="0"/>
    <n v="53.19224571282428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x v="0"/>
    <n v="132.0419275930108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x v="0"/>
    <n v="108.9666392757856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x v="0"/>
    <n v="99.3235738531497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x v="0"/>
    <n v="67.20696913416719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x v="0"/>
    <n v="153.74744993706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x v="0"/>
    <n v="149.6475179387456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x v="0"/>
    <n v="18.27941994365785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x v="0"/>
    <n v="104.8931200505226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x v="0"/>
    <n v="9.16957830507019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x v="0"/>
    <n v="107.918883128903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x v="0"/>
    <n v="142.0704284228597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x v="0"/>
    <n v="71.4876678051332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x v="0"/>
    <n v="224.4712769081184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x v="0"/>
    <n v="175.3681850844675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x v="0"/>
    <n v="56.11781922702961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0"/>
    <n v="510.1619929729964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x v="0"/>
    <n v="68.85621991046578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x v="0"/>
    <n v="145.7605694208561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x v="0"/>
    <n v="126.107458937145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x v="0"/>
    <n v="175.3681850844675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x v="0"/>
    <n v="2805.890961351480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0"/>
    <n v="2805.8909613514807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x v="0"/>
    <n v="183.992849924687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0"/>
    <n v="1603.36626362941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x v="0"/>
    <n v="11223.56384540592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x v="0"/>
    <n v="3.345324544085222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x v="0"/>
    <n v="20.9004913322270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x v="0"/>
    <n v="89.78851076324738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x v="0"/>
    <n v="68.85621991046578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x v="0"/>
    <n v="39.65923620284778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x v="0"/>
    <n v="31.885124560812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x v="0"/>
    <n v="119.3996153766587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x v="0"/>
    <n v="167.515878289640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x v="0"/>
    <n v="50.78535676654263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x v="0"/>
    <n v="5.18409415492190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x v="0"/>
    <n v="62.70147399668113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x v="0"/>
    <n v="91.2484865480156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x v="0"/>
    <n v="10.16627159909956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x v="0"/>
    <n v="27.8500343558459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0"/>
    <n v="11223.56384540592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x v="0"/>
    <n v="11223.56384540592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x v="0"/>
    <n v="3741.18794846864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x v="0"/>
    <n v="11223.56384540592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x v="0"/>
    <n v="2244.712769081184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x v="0"/>
    <n v="1603.366263629417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x v="0"/>
    <n v="11223.56384540592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x v="0"/>
    <n v="5611.781922702961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x v="0"/>
    <n v="3741.18794846864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x v="0"/>
    <n v="11223.56384540592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x v="0"/>
    <n v="5611.781922702961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x v="0"/>
    <n v="415.6875498298489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x v="0"/>
    <n v="801.6831318147087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x v="0"/>
    <n v="5611.781922702961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x v="0"/>
    <n v="2805.890961351480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x v="0"/>
    <n v="1870.593974234320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x v="0"/>
    <n v="11223.56384540592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x v="0"/>
    <n v="11223.56384540592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x v="0"/>
    <n v="2805.890961351480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x v="0"/>
    <n v="3741.1879484686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x v="0"/>
    <n v="1603.366263629417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x v="0"/>
    <n v="5611.781922702961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x v="0"/>
    <n v="3741.18794846864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x v="0"/>
    <n v="1402.945480675740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x v="0"/>
    <n v="1603.366263629417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x v="0"/>
    <n v="3741.18794846864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x v="0"/>
    <n v="1402.945480675740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x v="0"/>
    <n v="11223.56384540592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x v="0"/>
    <n v="11223.56384540592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x v="0"/>
    <n v="11223.56384540592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x v="0"/>
    <n v="5611.781922702961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x v="0"/>
    <n v="11223.56384540592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x v="0"/>
    <n v="1247.062649489546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x v="0"/>
    <n v="11223.56384540592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x v="0"/>
    <n v="935.2969871171602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x v="0"/>
    <n v="561.1781922702961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x v="0"/>
    <n v="701.4727403378701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x v="0"/>
    <n v="340.107995315330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x v="0"/>
    <n v="5611.781922702961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x v="0"/>
    <n v="1870.593974234320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x v="0"/>
    <n v="3741.18794846864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x v="0"/>
    <n v="3741.1879484686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x v="0"/>
    <n v="863.3510650312248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x v="0"/>
    <n v="1870.593974234320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x v="0"/>
    <n v="11223.56384540592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x v="0"/>
    <n v="2244.712769081184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x v="0"/>
    <n v="311.7656623723867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x v="0"/>
    <n v="11223.56384540592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x v="0"/>
    <n v="11223.56384540592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x v="0"/>
    <n v="11223.56384540592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x v="0"/>
    <n v="1247.062649489546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x v="0"/>
    <n v="11223.56384540592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x v="0"/>
    <n v="11223.56384540592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x v="0"/>
    <n v="11223.56384540592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x v="0"/>
    <n v="2805.8909613514807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x v="0"/>
    <n v="5611.781922702961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x v="0"/>
    <n v="5611.781922702961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x v="0"/>
    <n v="5611.781922702961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x v="0"/>
    <n v="5611.78192270296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x v="0"/>
    <n v="2805.8909613514807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x v="0"/>
    <n v="5611.781922702961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x v="0"/>
    <n v="11223.56384540592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x v="0"/>
    <n v="5611.781922702961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x v="0"/>
    <n v="102.9684756459258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x v="0"/>
    <n v="30.17087055216645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x v="0"/>
    <n v="36.08862972799332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x v="0"/>
    <n v="183.9928499246872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x v="0"/>
    <n v="97.5962073513558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x v="0"/>
    <n v="101.1131877964497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x v="0"/>
    <n v="33.30434375491371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x v="0"/>
    <n v="1247.062649489546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0"/>
    <n v="93.52969871171602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x v="0"/>
    <n v="110.0349396608423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x v="0"/>
    <n v="60.34174110433291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x v="0"/>
    <n v="748.2375896937281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x v="0"/>
    <n v="167.515878289640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x v="0"/>
    <n v="86.33510650312247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0"/>
    <n v="701.4727403378701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x v="0"/>
    <n v="167.515878289640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x v="0"/>
    <n v="90.51261165649937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x v="0"/>
    <n v="140.2945480675740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x v="0"/>
    <n v="39.7998717922195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x v="0"/>
    <n v="165.0524094912635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x v="0"/>
    <n v="130.506556341929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x v="0"/>
    <n v="97.59620735135584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x v="0"/>
    <n v="149.6475179387456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x v="0"/>
    <n v="261.0131126838586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x v="0"/>
    <n v="233.8242467792900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0"/>
    <n v="215.8377662578062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x v="0"/>
    <n v="261.0131126838586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x v="0"/>
    <n v="193.5097214725159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x v="0"/>
    <n v="238.7992307533175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x v="0"/>
    <n v="311.7656623723867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0"/>
    <n v="660.209637965054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x v="0"/>
    <n v="107.918883128903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0"/>
    <n v="238.7992307533175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x v="0"/>
    <n v="295.3569433001558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x v="0"/>
    <n v="138.5625166099496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x v="0"/>
    <n v="204.06479718919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x v="0"/>
    <n v="273.7454596440468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x v="0"/>
    <n v="142.0704284228597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x v="0"/>
    <n v="701.4727403378701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0"/>
    <n v="1402.945480675740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x v="0"/>
    <n v="118.1427773200623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x v="0"/>
    <n v="448.9425538162369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x v="0"/>
    <n v="590.7138866003117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x v="0"/>
    <n v="124.70626494895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x v="0"/>
    <n v="273.7454596440468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x v="0"/>
    <n v="374.1187948468640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x v="0"/>
    <n v="295.3569433001558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x v="0"/>
    <n v="172.6702130062449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x v="0"/>
    <n v="149.647517938745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x v="0"/>
    <n v="701.4727403378701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x v="0"/>
    <n v="1122.356384540592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0"/>
    <n v="415.687549829848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x v="0"/>
    <n v="43.33422334133560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x v="0"/>
    <n v="287.78368834374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x v="0"/>
    <n v="267.2277106049029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0"/>
    <n v="1122.356384540592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x v="0"/>
    <n v="200.420782953677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x v="0"/>
    <n v="561.1781922702961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x v="0"/>
    <n v="66.02096379650542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x v="0"/>
    <n v="387.0194429450318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x v="0"/>
    <n v="1603.366263629417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x v="0"/>
    <n v="2244.712769081184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x v="0"/>
    <n v="5611.7819227029613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x v="0"/>
    <n v="400.8415659073543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x v="0"/>
    <n v="5611.781922702961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x v="0"/>
    <n v="2805.89096135148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x v="0"/>
    <n v="935.2969871171602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x v="0"/>
    <n v="340.1079953153309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x v="0"/>
    <n v="2805.890961351480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x v="0"/>
    <n v="85.02699882883274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0"/>
    <n v="415.6875498298489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x v="0"/>
    <n v="431.6755325156124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x v="0"/>
    <n v="261.0131126838586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x v="0"/>
    <n v="140.2945480675740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x v="0"/>
    <n v="340.1079953153309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x v="0"/>
    <n v="158.0783640198017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x v="0"/>
    <n v="138.56251660994965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x v="0"/>
    <n v="147.678471650077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0"/>
    <n v="233.8242467792900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x v="0"/>
    <n v="183.992849924687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x v="0"/>
    <n v="187.0593974234320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x v="0"/>
    <n v="82.52620474563178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0"/>
    <n v="801.68313181470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x v="0"/>
    <n v="143.8918441718708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x v="0"/>
    <n v="2805.890961351480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x v="0"/>
    <n v="1020.323985945992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x v="0"/>
    <n v="60.6679126778698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x v="0"/>
    <n v="190.2298956848461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x v="0"/>
    <n v="415.6875498298489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x v="0"/>
    <n v="178.1518070699352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x v="0"/>
    <n v="863.351065031224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x v="0"/>
    <n v="863.3510650312248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x v="0"/>
    <n v="196.9046288667705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x v="0"/>
    <n v="183.9928499246872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x v="0"/>
    <n v="172.6702130062449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x v="0"/>
    <n v="83.75793914482031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x v="0"/>
    <n v="303.33956338934928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x v="0"/>
    <n v="303.3395633893492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x v="0"/>
    <n v="74.82375896937281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x v="0"/>
    <n v="200.4207829536771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x v="0"/>
    <n v="623.5313247447734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x v="0"/>
    <n v="187.0593974234320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x v="0"/>
    <n v="167.515878289640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x v="0"/>
    <n v="320.6732527258835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x v="0"/>
    <n v="330.104818982527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x v="0"/>
    <n v="311.7656623723867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x v="0"/>
    <n v="623.531324744773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x v="0"/>
    <n v="448.9425538162369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x v="0"/>
    <n v="534.45542120980588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x v="0"/>
    <n v="3741.18794846864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0"/>
    <n v="11223.56384540592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x v="0"/>
    <n v="5611.781922702961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x v="0"/>
    <n v="11223.56384540592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x v="0"/>
    <n v="5611.781922702961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x v="0"/>
    <n v="5611.781922702961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x v="0"/>
    <n v="2805.890961351480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x v="0"/>
    <n v="935.2969871171602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x v="0"/>
    <n v="5611.781922702961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x v="0"/>
    <n v="1020.3239859459929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x v="0"/>
    <n v="11223.56384540592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x v="0"/>
    <n v="2244.7127690811844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x v="0"/>
    <n v="11223.56384540592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x v="0"/>
    <n v="11223.56384540592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x v="0"/>
    <n v="1870.593974234320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x v="0"/>
    <n v="1402.94548067574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x v="0"/>
    <n v="11223.56384540592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x v="0"/>
    <n v="5611.78192270296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x v="0"/>
    <n v="11223.56384540592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x v="0"/>
    <n v="11223.56384540592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x v="0"/>
    <n v="590.7138866003117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x v="0"/>
    <n v="415.6875498298489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x v="0"/>
    <n v="1603.366263629417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0"/>
    <n v="801.6831318147087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x v="0"/>
    <n v="2244.712769081184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x v="0"/>
    <n v="374.1187948468640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x v="0"/>
    <n v="74.32823738679418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x v="0"/>
    <n v="22.95207330348859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x v="0"/>
    <n v="224.4712769081184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x v="0"/>
    <n v="34.96437335017421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x v="0"/>
    <n v="6.369786518391556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x v="0"/>
    <n v="29.15211388417122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x v="0"/>
    <n v="28.19990915931136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x v="0"/>
    <n v="36.91961791251948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x v="0"/>
    <n v="16.60290509675432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x v="0"/>
    <n v="19.451583787531927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x v="0"/>
    <n v="3.064035993831810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x v="0"/>
    <n v="38.17538722927184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x v="0"/>
    <n v="400.8415659073543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0"/>
    <n v="112.2356384540592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x v="0"/>
    <n v="155.882831186193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x v="0"/>
    <n v="47.15783128321816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x v="0"/>
    <n v="70.58845185789888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x v="0"/>
    <n v="145.7605694208561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x v="0"/>
    <n v="211.7653555736966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x v="0"/>
    <n v="8.97167373733486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x v="0"/>
    <n v="24.13669644173316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x v="0"/>
    <n v="151.6697816946746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x v="0"/>
    <n v="181.0252233129987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x v="0"/>
    <n v="3.23632175473065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0"/>
    <n v="215.8377662578062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x v="0"/>
    <n v="224.471276908118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x v="0"/>
    <n v="249.41252989790939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x v="0"/>
    <n v="534.4554212098058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x v="0"/>
    <n v="112.2356384540592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x v="0"/>
    <n v="138.5625166099496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x v="0"/>
    <n v="39.24323022869203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x v="0"/>
    <n v="267.2277106049029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x v="0"/>
    <n v="56.3998183186227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x v="0"/>
    <n v="448.9425538162369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0"/>
    <n v="133.613855302451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x v="0"/>
    <n v="224.4712769081184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x v="0"/>
    <n v="431.6755325156124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x v="0"/>
    <n v="801.6831318147087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0"/>
    <n v="229.052323375631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x v="0"/>
    <n v="162.6603455855930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0"/>
    <n v="11223.56384540592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x v="0"/>
    <n v="7.477390969624199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x v="0"/>
    <n v="215.8377662578062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x v="0"/>
    <n v="487.9810367567792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x v="0"/>
    <n v="20.97862401010452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x v="0"/>
    <n v="3741.18794846864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x v="0"/>
    <n v="1870.593974234320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x v="0"/>
    <n v="3741.1879484686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x v="0"/>
    <n v="2244.712769081184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x v="0"/>
    <n v="660.20963796505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x v="0"/>
    <n v="1020.3239859459929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x v="0"/>
    <n v="160.3366263629417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x v="0"/>
    <n v="1870.593974234320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x v="0"/>
    <n v="261.0131126838586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x v="0"/>
    <n v="73.83923582503896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x v="0"/>
    <n v="190.2298956848461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x v="0"/>
    <n v="2805.8909613514807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x v="0"/>
    <n v="1122.356384540592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x v="0"/>
    <n v="2244.712769081184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x v="0"/>
    <n v="187.0593974234320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x v="0"/>
    <n v="140.2945480675740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x v="0"/>
    <n v="200.4207829536771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x v="0"/>
    <n v="107.918883128903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x v="0"/>
    <n v="243.990518378389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x v="0"/>
    <n v="54.48331963789282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x v="0"/>
    <n v="623.5313247447734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x v="0"/>
    <n v="400.8415659073543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x v="0"/>
    <n v="1020.323985945992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x v="0"/>
    <n v="187.0593974234320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x v="0"/>
    <n v="133.6138553024514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x v="0"/>
    <n v="238.7992307533175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x v="0"/>
    <n v="170.05399765766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x v="0"/>
    <n v="65.6348762889235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x v="0"/>
    <n v="387.0194429450318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x v="0"/>
    <n v="1247.062649489546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x v="0"/>
    <n v="415.687549829848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x v="0"/>
    <n v="5611.781922702961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x v="0"/>
    <n v="3741.18794846864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x v="0"/>
    <n v="2805.890961351480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x v="0"/>
    <n v="5611.781922702961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x v="0"/>
    <n v="561.1781922702961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x v="0"/>
    <n v="3741.18794846864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x v="0"/>
    <n v="2805.8909613514807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x v="0"/>
    <n v="11223.56384540592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x v="0"/>
    <n v="801.6831318147087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x v="0"/>
    <n v="11223.56384540592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x v="0"/>
    <n v="95.11494784242307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x v="0"/>
    <n v="5611.781922702961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x v="0"/>
    <n v="11223.56384540592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x v="0"/>
    <n v="3741.18794846864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x v="0"/>
    <n v="11223.56384540592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x v="0"/>
    <n v="3741.18794846864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x v="0"/>
    <n v="295.3569433001558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x v="0"/>
    <n v="215.8377662578062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x v="0"/>
    <n v="5611.78192270296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x v="0"/>
    <n v="2805.890961351480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x v="0"/>
    <n v="243.9905183783896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x v="0"/>
    <n v="431.6755325156124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x v="0"/>
    <n v="249.4125298979093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x v="0"/>
    <n v="1603.366263629417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x v="0"/>
    <n v="1402.94548067574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x v="0"/>
    <n v="42.67514770116320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x v="0"/>
    <n v="28.48620265331452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x v="0"/>
    <n v="10.69929823203615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x v="0"/>
    <n v="36.44014235521403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x v="0"/>
    <n v="10.31577559320397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x v="0"/>
    <n v="153.7474499370674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x v="0"/>
    <n v="78.48646045738406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x v="0"/>
    <n v="7.903918200990086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x v="0"/>
    <n v="36.79856998493745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x v="0"/>
    <n v="20.369444365527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x v="0"/>
    <n v="60.01905799682311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x v="0"/>
    <n v="34.53404260124899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x v="0"/>
    <n v="75.8348908473373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x v="0"/>
    <n v="162.660345585593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x v="0"/>
    <n v="64.87609159194174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0"/>
    <n v="41.72328567065398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x v="0"/>
    <n v="60.6679126778698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x v="0"/>
    <n v="63.77024912162455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x v="0"/>
    <n v="11.01429229186057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x v="0"/>
    <n v="99.32357385314975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x v="0"/>
    <n v="27.78109862724238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x v="0"/>
    <n v="15.8749135012813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x v="0"/>
    <n v="28.63154042195388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x v="0"/>
    <n v="487.9810367567792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x v="0"/>
    <n v="16.45683848299988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x v="0"/>
    <n v="303.3395633893492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x v="0"/>
    <n v="76.87372496853372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x v="0"/>
    <n v="94.3156625664363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0"/>
    <n v="68.85621991046578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x v="0"/>
    <n v="33.1078579510499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x v="0"/>
    <n v="193.509721472515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x v="0"/>
    <n v="24.6130786083463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x v="0"/>
    <n v="748.2375896937281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x v="0"/>
    <n v="58.7621143738529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x v="0"/>
    <n v="660.209637965054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x v="0"/>
    <n v="2805.890961351480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x v="0"/>
    <n v="623.5313247447734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x v="0"/>
    <n v="510.1619929729964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x v="0"/>
    <n v="229.0523233756310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x v="0"/>
    <n v="590.7138866003117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x v="0"/>
    <n v="2805.890961351480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x v="0"/>
    <n v="2805.89096135148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x v="0"/>
    <n v="5611.781922702961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x v="0"/>
    <n v="801.6831318147087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0"/>
    <n v="1402.945480675740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0"/>
    <n v="748.237589693728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x v="0"/>
    <n v="340.1079953153309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x v="0"/>
    <n v="5611.781922702961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x v="0"/>
    <n v="1870.593974234320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x v="0"/>
    <n v="5611.781922702961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x v="0"/>
    <n v="2805.890961351480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x v="0"/>
    <n v="11223.56384540592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x v="0"/>
    <n v="3741.18794846864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x v="0"/>
    <n v="2805.890961351480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0"/>
    <n v="2805.8909613514807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x v="0"/>
    <n v="3741.18794846864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x v="0"/>
    <n v="330.10481898252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x v="0"/>
    <n v="5611.781922702961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x v="0"/>
    <n v="340.1079953153309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x v="0"/>
    <n v="11223.56384540592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x v="0"/>
    <n v="863.3510650312248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0"/>
    <n v="5611.781922702961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x v="0"/>
    <n v="311.7656623723867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x v="0"/>
    <n v="11223.56384540592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x v="0"/>
    <n v="748.2375896937281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x v="0"/>
    <n v="11223.56384540592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x v="0"/>
    <n v="400.8415659073543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0"/>
    <n v="623.5313247447734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x v="0"/>
    <n v="183.9928499246872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0"/>
    <n v="103.9218874574622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x v="0"/>
    <n v="79.0391820099008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x v="0"/>
    <n v="151.6697816946746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x v="0"/>
    <n v="295.3569433001558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x v="0"/>
    <n v="561.1781922702961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x v="0"/>
    <n v="467.6484935585801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x v="0"/>
    <n v="170.0539976576654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x v="0"/>
    <n v="400.8415659073543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x v="0"/>
    <n v="467.6484935585801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x v="0"/>
    <n v="153.7474499370674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0"/>
    <n v="3741.18794846864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x v="0"/>
    <n v="561.1781922702961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x v="0"/>
    <n v="534.4554212098058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x v="0"/>
    <n v="119.399615376658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x v="0"/>
    <n v="80.74506363601382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x v="0"/>
    <n v="86.33510650312247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0"/>
    <n v="362.0504466259974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x v="0"/>
    <n v="863.3510650312248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x v="0"/>
    <n v="124.706264948954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x v="0"/>
    <n v="79.59974358443916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x v="0"/>
    <n v="487.9810367567792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x v="0"/>
    <n v="623.531324744773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x v="0"/>
    <n v="147.6784716500779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0"/>
    <n v="120.6834822086658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x v="0"/>
    <n v="162.660345585593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x v="0"/>
    <n v="534.4554212098058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x v="0"/>
    <n v="196.9046288667705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x v="0"/>
    <n v="103.921887457462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x v="0"/>
    <n v="135.2236607880231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x v="0"/>
    <n v="116.912123389645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x v="0"/>
    <n v="175.3681850844675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0"/>
    <n v="801.6831318147087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x v="0"/>
    <n v="66.41162038701729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0"/>
    <n v="340.107995315330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x v="0"/>
    <n v="110.0349396608423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x v="0"/>
    <n v="107.918883128903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0"/>
    <n v="561.1781922702961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0"/>
    <n v="320.6732527258835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0"/>
    <n v="119.3996153766587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0"/>
    <n v="801.6831318147087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x v="0"/>
    <n v="748.2375896937281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x v="0"/>
    <n v="220.069879321684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x v="0"/>
    <n v="590.7138866003117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x v="0"/>
    <n v="487.9810367567792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x v="0"/>
    <n v="115.7068437670713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x v="0"/>
    <n v="147.6784716500779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0"/>
    <n v="1020.3239859459929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x v="0"/>
    <n v="215.8377662578062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x v="0"/>
    <n v="118.1427773200623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x v="0"/>
    <n v="320.673252725883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0"/>
    <n v="534.455421209805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x v="0"/>
    <n v="120.6834822086658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x v="0"/>
    <n v="1020.323985945992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0"/>
    <n v="534.455421209805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x v="0"/>
    <n v="207.84377491492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x v="0"/>
    <n v="362.0504466259974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0"/>
    <n v="85.02699882883274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0"/>
    <n v="11223.56384540592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x v="0"/>
    <n v="11223.56384540592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x v="0"/>
    <n v="287.78368834374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x v="0"/>
    <n v="3741.18794846864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0"/>
    <n v="11223.56384540592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x v="0"/>
    <n v="863.3510650312248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x v="0"/>
    <n v="1870.593974234320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x v="0"/>
    <n v="801.6831318147087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0"/>
    <n v="2244.712769081184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x v="0"/>
    <n v="1870.59397423432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x v="0"/>
    <n v="748.2375896937281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x v="0"/>
    <n v="11223.56384540592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x v="0"/>
    <n v="1247.062649489546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0"/>
    <n v="3741.187948468641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x v="0"/>
    <n v="3741.1879484686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x v="0"/>
    <n v="11223.5638454059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x v="0"/>
    <n v="3741.18794846864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x v="0"/>
    <n v="5611.78192270296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x v="0"/>
    <n v="1122.356384540592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x v="0"/>
    <n v="187.059397423432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x v="0"/>
    <n v="2244.71276908118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0"/>
    <n v="1247.062649489546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x v="0"/>
    <n v="863.3510650312248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x v="0"/>
    <n v="1402.94548067574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x v="0"/>
    <n v="3741.18794846864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x v="0"/>
    <n v="3741.18794846864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x v="0"/>
    <n v="1870.593974234320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x v="0"/>
    <n v="2805.8909613514807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x v="0"/>
    <n v="11223.56384540592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x v="0"/>
    <n v="387.0194429450318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x v="0"/>
    <n v="2805.89096135148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x v="0"/>
    <n v="2244.712769081184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x v="0"/>
    <n v="2805.890961351480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x v="0"/>
    <n v="2244.712769081184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0"/>
    <n v="11223.56384540592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x v="0"/>
    <n v="11223.56384540592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x v="0"/>
    <n v="801.6831318147087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x v="0"/>
    <n v="3741.18794846864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x v="0"/>
    <n v="1122.356384540592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x v="0"/>
    <n v="660.2096379650543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x v="0"/>
    <n v="5611.78192270296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x v="0"/>
    <n v="2805.890961351480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x v="0"/>
    <n v="935.2969871171602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x v="0"/>
    <n v="3741.18794846864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x v="0"/>
    <n v="935.296987117160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x v="0"/>
    <n v="1603.366263629417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x v="0"/>
    <n v="5611.781922702961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x v="0"/>
    <n v="11223.56384540592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x v="0"/>
    <n v="2805.890961351480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0"/>
    <n v="2805.890961351480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x v="0"/>
    <n v="660.209637965054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x v="0"/>
    <n v="1603.366263629417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x v="0"/>
    <n v="5611.781922702961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x v="0"/>
    <n v="2244.712769081184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x v="0"/>
    <n v="11223.5638454059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x v="0"/>
    <n v="11223.5638454059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x v="0"/>
    <n v="801.6831318147087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x v="0"/>
    <n v="431.6755325156124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x v="0"/>
    <n v="5611.781922702961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x v="0"/>
    <n v="11223.56384540592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x v="0"/>
    <n v="3741.18794846864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x v="0"/>
    <n v="1603.366263629417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x v="0"/>
    <n v="1247.062649489546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x v="0"/>
    <n v="561.1781922702961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x v="0"/>
    <n v="1870.593974234320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x v="0"/>
    <n v="863.3510650312248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0"/>
    <n v="3741.18794846864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0"/>
    <n v="1870.593974234320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0"/>
    <n v="1122.356384540592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x v="0"/>
    <n v="76.35077445854369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x v="0"/>
    <n v="56.39981831862272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0"/>
    <n v="224.4712769081184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x v="0"/>
    <n v="534.455421209805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0"/>
    <n v="467.6484935585801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x v="0"/>
    <n v="350.7363701689350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x v="0"/>
    <n v="181.0252233129987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0"/>
    <n v="1247.062649489546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x v="0"/>
    <n v="295.3569433001558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x v="0"/>
    <n v="207.843774914924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0"/>
    <n v="303.3395633893492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x v="0"/>
    <n v="287.78368834374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0"/>
    <n v="330.1048189825271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x v="0"/>
    <n v="204.064797189198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x v="0"/>
    <n v="350.7363701689350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x v="0"/>
    <n v="448.9425538162369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x v="0"/>
    <n v="340.1079953153309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x v="0"/>
    <n v="11223.56384540592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x v="0"/>
    <n v="55.5621972544847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0"/>
    <n v="11223.56384540592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x v="0"/>
    <n v="5611.781922702961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x v="0"/>
    <n v="863.351065031224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x v="0"/>
    <n v="1247.0626494895469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x v="0"/>
    <n v="5611.78192270296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x v="0"/>
    <n v="193.5097214725159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x v="0"/>
    <n v="1402.94548067574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x v="0"/>
    <n v="3741.18794846864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x v="0"/>
    <n v="1020.323985945992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x v="0"/>
    <n v="561.1781922702961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x v="0"/>
    <n v="3741.18794846864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x v="0"/>
    <n v="103.9218874574622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x v="0"/>
    <n v="561.1781922702961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x v="0"/>
    <n v="114.5261616878155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x v="0"/>
    <n v="57.26308084390776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x v="0"/>
    <n v="287.78368834374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x v="0"/>
    <n v="87.684092542233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x v="0"/>
    <n v="158.0783640198017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0"/>
    <n v="238.7992307533175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x v="0"/>
    <n v="660.209637965054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0"/>
    <n v="123.3358664330321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x v="0"/>
    <n v="261.0131126838586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x v="0"/>
    <n v="660.209637965054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x v="0"/>
    <n v="340.1079953153309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0"/>
    <n v="129.0064809816772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x v="0"/>
    <n v="99.32357385314975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x v="0"/>
    <n v="801.6831318147087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x v="0"/>
    <n v="374.1187948468640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x v="0"/>
    <n v="701.4727403378701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x v="0"/>
    <n v="243.9905183783896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x v="0"/>
    <n v="467.6484935585801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x v="0"/>
    <n v="115.7068437670713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x v="0"/>
    <n v="190.2298956848461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x v="0"/>
    <n v="10.24982999580449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x v="0"/>
    <n v="51.484237822962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x v="0"/>
    <n v="101.1131877964497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x v="0"/>
    <n v="200.4207829536771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x v="0"/>
    <n v="42.353071114739329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0"/>
    <n v="400.8415659073543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x v="0"/>
    <n v="30.83396660825803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0"/>
    <n v="415.68754982984899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x v="0"/>
    <n v="120.6834822086658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x v="0"/>
    <n v="175.36818508446754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x v="0"/>
    <n v="510.1619929729964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x v="0"/>
    <n v="190.2298956848461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x v="0"/>
    <n v="45.07455359600772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x v="0"/>
    <n v="28.63154042195388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x v="0"/>
    <n v="97.5962073513558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x v="0"/>
    <n v="25.9204707746095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x v="0"/>
    <n v="561.1781922702961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0"/>
    <n v="1402.945480675740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x v="0"/>
    <n v="64.13465054517669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x v="0"/>
    <n v="107.91888312890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x v="0"/>
    <n v="660.209637965054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x v="0"/>
    <n v="40.51828103034629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x v="0"/>
    <n v="95.11494784242307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x v="0"/>
    <n v="115.7068437670713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0"/>
    <n v="561.1781922702961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x v="0"/>
    <n v="431.6755325156124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x v="0"/>
    <n v="87.6840925422337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0"/>
    <n v="748.2375896937281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x v="0"/>
    <n v="448.9425538162369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x v="0"/>
    <n v="204.06479718919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x v="0"/>
    <n v="104.89312005052264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x v="0"/>
    <n v="20.1500248571021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x v="0"/>
    <n v="280.5890961351480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x v="0"/>
    <n v="311.7656623723867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x v="0"/>
    <n v="70.5884518578988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x v="0"/>
    <n v="273.7454596440468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x v="0"/>
    <n v="49.66178692657487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x v="0"/>
    <n v="374.1187948468640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x v="0"/>
    <n v="108.9666392757856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x v="0"/>
    <n v="181.025223312998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0"/>
    <n v="1870.593974234320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x v="0"/>
    <n v="61.66793321651606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x v="0"/>
    <n v="77.40388858900635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x v="0"/>
    <n v="448.942553816236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x v="0"/>
    <n v="35.07363701689350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x v="0"/>
    <n v="113.36933177177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x v="0"/>
    <n v="32.25162024541931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x v="0"/>
    <n v="273.7454596440468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0"/>
    <n v="387.0194429450318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x v="0"/>
    <n v="448.9425538162369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x v="0"/>
    <n v="487.9810367567792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x v="0"/>
    <n v="8.907590353496763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x v="0"/>
    <n v="36.55883988731570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x v="0"/>
    <n v="34.1141758219024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x v="0"/>
    <n v="350.7363701689350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x v="0"/>
    <n v="415.687549829848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x v="0"/>
    <n v="47.5574739212115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x v="0"/>
    <n v="267.2277106049029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x v="0"/>
    <n v="118.14277732006234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0"/>
    <n v="303.339563389349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x v="0"/>
    <n v="87.6840925422337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x v="0"/>
    <n v="71.94592208593540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x v="0"/>
    <n v="175.3681850844675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x v="0"/>
    <n v="193.509721472515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0"/>
    <n v="561.1781922702961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x v="0"/>
    <n v="238.7992307533175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x v="0"/>
    <n v="207.843774914924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0"/>
    <n v="1247.062649489546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x v="0"/>
    <n v="320.6732527258835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x v="0"/>
    <n v="5611.781922702961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x v="0"/>
    <n v="3741.187948468641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x v="0"/>
    <n v="11223.56384540592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x v="0"/>
    <n v="3741.18794846864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x v="0"/>
    <n v="1020.323985945992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x v="0"/>
    <n v="1870.593974234320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x v="0"/>
    <n v="167.515878289640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x v="0"/>
    <n v="487.981036756779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x v="0"/>
    <n v="155.8828311861933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x v="0"/>
    <n v="5611.781922702961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x v="0"/>
    <n v="748.2375896937281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x v="0"/>
    <n v="11223.56384540592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x v="0"/>
    <n v="5611.781922702961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x v="0"/>
    <n v="1603.36626362941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x v="0"/>
    <n v="701.4727403378701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x v="0"/>
    <n v="95.92789611458053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x v="0"/>
    <n v="5611.781922702961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x v="0"/>
    <n v="1603.366263629417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x v="0"/>
    <n v="3741.18794846864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x v="0"/>
    <n v="561.1781922702961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x v="0"/>
    <n v="224.4712769081184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x v="0"/>
    <n v="5611.781922702961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x v="0"/>
    <n v="3741.18794846864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x v="0"/>
    <n v="415.687549829848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x v="0"/>
    <n v="1603.366263629417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x v="0"/>
    <n v="2244.712769081184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x v="0"/>
    <n v="3741.18794846864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x v="0"/>
    <n v="1870.593974234320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x v="0"/>
    <n v="1247.062649489546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x v="0"/>
    <n v="3741.187948468641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x v="0"/>
    <n v="5611.781922702961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x v="0"/>
    <n v="3741.18794846864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x v="0"/>
    <n v="249.412529897909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x v="0"/>
    <n v="1247.062649489546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x v="0"/>
    <n v="1247.062649489546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x v="0"/>
    <n v="534.4554212098058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x v="0"/>
    <n v="660.209637965054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x v="0"/>
    <n v="11223.56384540592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x v="0"/>
    <n v="11223.56384540592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x v="0"/>
    <n v="801.6831318147087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x v="0"/>
    <n v="267.2277106049029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x v="0"/>
    <n v="415.6875498298489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x v="0"/>
    <n v="2244.712769081184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x v="0"/>
    <n v="863.3510650312248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0"/>
    <n v="935.2969871171602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x v="0"/>
    <n v="124.70626494895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x v="0"/>
    <n v="5611.781922702961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x v="0"/>
    <n v="2244.712769081184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x v="0"/>
    <n v="362.050446625997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x v="0"/>
    <n v="2805.890961351480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x v="0"/>
    <n v="387.0194429450318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x v="0"/>
    <n v="5611.78192270296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x v="0"/>
    <n v="98.45231443338528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x v="0"/>
    <n v="11223.56384540592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x v="0"/>
    <n v="147.678471650077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x v="0"/>
    <n v="1247.062649489546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x v="0"/>
    <n v="303.339563389349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0"/>
    <n v="11223.56384540592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x v="0"/>
    <n v="1122.356384540592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x v="0"/>
    <n v="11223.56384540592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x v="0"/>
    <n v="5611.7819227029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x v="0"/>
    <n v="11223.56384540592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x v="0"/>
    <n v="1122.356384540592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x v="0"/>
    <n v="11223.563845405923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x v="0"/>
    <n v="5611.781922702961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x v="0"/>
    <n v="32.25162024541931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x v="0"/>
    <n v="2805.8909613514807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x v="0"/>
    <n v="660.209637965054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x v="0"/>
    <n v="95.92789611458053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x v="0"/>
    <n v="11223.56384540592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x v="0"/>
    <n v="2805.890961351480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x v="0"/>
    <n v="935.2969871171602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x v="0"/>
    <n v="11223.56384540592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0"/>
    <n v="701.4727403378701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x v="0"/>
    <n v="935.29698711716026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x v="0"/>
    <n v="1603.36626362941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x v="0"/>
    <n v="510.161992972996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x v="0"/>
    <n v="11223.56384540592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x v="0"/>
    <n v="1870.59397423432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x v="0"/>
    <n v="2805.890961351480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x v="0"/>
    <n v="1402.94548067574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x v="0"/>
    <n v="3741.18794846864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x v="0"/>
    <n v="374.11879484686409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x v="0"/>
    <n v="935.2969871171602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x v="0"/>
    <n v="52.69278800660057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x v="0"/>
    <n v="196.9046288667705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0"/>
    <n v="448.9425538162369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0"/>
    <n v="107.91888312890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x v="0"/>
    <n v="330.1048189825271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x v="0"/>
    <n v="167.515878289640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x v="0"/>
    <n v="46.57080433778391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x v="0"/>
    <n v="91.24848654801563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x v="0"/>
    <n v="37.16411869339709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x v="0"/>
    <n v="126.107458937145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0"/>
    <n v="273.7454596440468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x v="0"/>
    <n v="162.6603455855930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x v="0"/>
    <n v="215.8377662578062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x v="0"/>
    <n v="196.9046288667705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x v="0"/>
    <n v="151.6697816946746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x v="0"/>
    <n v="178.151807069935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x v="0"/>
    <n v="155.8828311861933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x v="0"/>
    <n v="158.0783640198017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x v="0"/>
    <n v="534.4554212098058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x v="0"/>
    <n v="12.06834822086658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x v="0"/>
    <n v="204.064797189198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x v="0"/>
    <n v="183.9928499246872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x v="0"/>
    <n v="136.8727298220234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x v="0"/>
    <n v="158.0783640198017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x v="0"/>
    <n v="95.92789611458053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x v="0"/>
    <n v="387.0194429450318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0"/>
    <n v="151.6697816946746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x v="0"/>
    <n v="487.9810367567792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x v="0"/>
    <n v="187.0593974234320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x v="0"/>
    <n v="204.06479718919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x v="0"/>
    <n v="220.0698793216847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x v="0"/>
    <n v="143.8918441718708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x v="0"/>
    <n v="181.0252233129987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x v="0"/>
    <n v="249.4125298979093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x v="0"/>
    <n v="748.237589693728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x v="0"/>
    <n v="74.32823738679418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x v="0"/>
    <n v="165.052409491263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x v="0"/>
    <n v="243.9905183783896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0"/>
    <n v="467.6484935585801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x v="0"/>
    <n v="160.3366263629417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x v="0"/>
    <n v="45.99821248117181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0"/>
    <n v="1247.062649489546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x v="0"/>
    <n v="590.7138866003117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x v="0"/>
    <n v="2805.890961351480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x v="0"/>
    <n v="1402.945480675740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x v="0"/>
    <n v="467.648493558580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x v="0"/>
    <n v="287.78368834374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x v="0"/>
    <n v="1870.59397423432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x v="0"/>
    <n v="2805.890961351480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x v="0"/>
    <n v="3741.18794846864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x v="0"/>
    <n v="211.7653555736966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x v="0"/>
    <n v="11223.56384540592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x v="0"/>
    <n v="5611.78192270296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x v="0"/>
    <n v="448.9425538162369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0"/>
    <n v="1870.593974234320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x v="0"/>
    <n v="935.2969871171602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x v="0"/>
    <n v="311.765662372386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x v="0"/>
    <n v="136.8727298220234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x v="0"/>
    <n v="49.66178692657487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x v="0"/>
    <n v="187.059397423432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x v="0"/>
    <n v="34.85578833976994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x v="0"/>
    <n v="119.3996153766587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x v="0"/>
    <n v="238.7992307533175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x v="0"/>
    <n v="97.59620735135584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x v="0"/>
    <n v="83.75793914482031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x v="0"/>
    <n v="320.6732527258835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x v="0"/>
    <n v="107.91888312890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x v="0"/>
    <n v="60.99762959459740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x v="0"/>
    <n v="94.31566256643633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x v="0"/>
    <n v="190.2298956848461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x v="0"/>
    <n v="99.32357385314975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x v="0"/>
    <n v="133.6138553024514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x v="0"/>
    <n v="151.6697816946746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x v="0"/>
    <n v="51.96094372873112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x v="0"/>
    <n v="287.78368834374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x v="0"/>
    <n v="534.455421209805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0"/>
    <n v="374.1187948468640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x v="0"/>
    <n v="303.3395633893492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x v="0"/>
    <n v="55.56219725448476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x v="0"/>
    <n v="303.3395633893492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0"/>
    <n v="400.8415659073543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x v="0"/>
    <n v="431.6755325156124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x v="0"/>
    <n v="183.992849924687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x v="0"/>
    <n v="97.5962073513558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x v="0"/>
    <n v="62.00864002986697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x v="0"/>
    <n v="102.032398594599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x v="0"/>
    <n v="41.72328567065398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x v="0"/>
    <n v="142.070428422859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x v="0"/>
    <n v="107.918883128903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x v="0"/>
    <n v="330.104818982527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x v="0"/>
    <n v="67.2069691341671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x v="0"/>
    <n v="61.33094997489575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x v="0"/>
    <n v="158.0783640198017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x v="0"/>
    <n v="162.6603455855930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x v="0"/>
    <n v="41.56875498298489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x v="0"/>
    <n v="58.1531805461446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x v="0"/>
    <n v="196.9046288667705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x v="0"/>
    <n v="56.11781922702961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x v="0"/>
    <n v="127.5404982432491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x v="0"/>
    <n v="52.69278800660057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x v="0"/>
    <n v="561.178192270296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x v="0"/>
    <n v="224.471276908118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x v="0"/>
    <n v="97.59620735135584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x v="0"/>
    <n v="60.34174110433291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0"/>
    <n v="623.5313247447734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x v="0"/>
    <n v="63.77024912162455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x v="0"/>
    <n v="273.7454596440468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x v="0"/>
    <n v="149.6475179387456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x v="0"/>
    <n v="115.7068437670713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x v="0"/>
    <n v="153.7474499370674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x v="0"/>
    <n v="229.052323375631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x v="0"/>
    <n v="83.75793914482031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x v="0"/>
    <n v="165.0524094912635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0"/>
    <n v="229.052323375631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0"/>
    <n v="178.1518070699352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x v="0"/>
    <n v="68.85621991046578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x v="0"/>
    <n v="38.97070779654833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0"/>
    <n v="267.2277106049029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x v="0"/>
    <n v="160.3366263629417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x v="0"/>
    <n v="374.11879484686409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0"/>
    <n v="220.0698793216847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x v="0"/>
    <n v="77.40388858900635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x v="0"/>
    <n v="534.455421209805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x v="0"/>
    <n v="39.24323022869203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x v="0"/>
    <n v="935.2969871171602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x v="0"/>
    <n v="112.2356384540592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x v="0"/>
    <n v="112.2356384540592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x v="0"/>
    <n v="330.1048189825271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x v="0"/>
    <n v="178.15180706993527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0"/>
    <n v="374.1187948468640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x v="0"/>
    <n v="238.7992307533175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x v="0"/>
    <n v="47.35680947428659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x v="0"/>
    <n v="238.799230753317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x v="0"/>
    <n v="748.23758969372818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x v="0"/>
    <n v="138.5625166099496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x v="0"/>
    <n v="91.9964249623436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0"/>
    <n v="330.1048189825271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x v="0"/>
    <n v="54.22011519519769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x v="0"/>
    <n v="448.9425538162369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x v="0"/>
    <n v="155.882831186193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x v="0"/>
    <n v="801.6831318147087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x v="0"/>
    <n v="748.2375896937281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x v="0"/>
    <n v="123.3358664330321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x v="0"/>
    <n v="467.6484935585801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x v="0"/>
    <n v="415.687549829848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x v="0"/>
    <n v="238.7992307533175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x v="0"/>
    <n v="255.0809964864982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x v="0"/>
    <n v="155.8828311861933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x v="0"/>
    <n v="178.1518070699352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x v="0"/>
    <n v="127.540498243249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x v="0"/>
    <n v="160.33662636294176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x v="0"/>
    <n v="224.4712769081184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x v="0"/>
    <n v="320.6732527258835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x v="0"/>
    <n v="64.1346505451766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x v="0"/>
    <n v="561.1781922702961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x v="0"/>
    <n v="207.843774914924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x v="0"/>
    <n v="561.1781922702961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x v="0"/>
    <n v="196.9046288667705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x v="0"/>
    <n v="362.0504466259974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x v="0"/>
    <n v="362.0504466259974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x v="0"/>
    <n v="249.41252989790939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x v="0"/>
    <n v="273.7454596440468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x v="0"/>
    <n v="387.019442945031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x v="0"/>
    <n v="193.5097214725159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x v="0"/>
    <n v="126.107458937145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x v="0"/>
    <n v="89.78851076324738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x v="0"/>
    <n v="623.531324744773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x v="0"/>
    <n v="350.7363701689350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0"/>
    <n v="701.4727403378701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0"/>
    <n v="295.3569433001558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x v="0"/>
    <n v="748.2375896937281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x v="0"/>
    <n v="487.981036756779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x v="0"/>
    <n v="229.0523233756310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x v="0"/>
    <n v="1122.356384540592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x v="0"/>
    <n v="748.2375896937281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x v="0"/>
    <n v="196.904628866770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x v="0"/>
    <n v="340.1079953153309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x v="0"/>
    <n v="1247.062649489546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x v="0"/>
    <n v="431.6755325156124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x v="0"/>
    <n v="162.660345585593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x v="0"/>
    <n v="172.6702130062449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0"/>
    <n v="135.2236607880231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x v="0"/>
    <n v="101.11318779644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x v="0"/>
    <n v="243.9905183783896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x v="0"/>
    <n v="178.1518070699352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0"/>
    <n v="1247.062649489546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x v="0"/>
    <n v="330.1048189825271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x v="0"/>
    <n v="100.2103914768385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x v="0"/>
    <n v="238.7992307533175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x v="0"/>
    <n v="295.356943300155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0"/>
    <n v="400.8415659073543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x v="0"/>
    <n v="143.891844171870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x v="0"/>
    <n v="487.981036756779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x v="0"/>
    <n v="280.5890961351480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0"/>
    <n v="863.3510650312248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x v="0"/>
    <n v="623.5313247447734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x v="0"/>
    <n v="510.1619929729964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x v="0"/>
    <n v="142.070428422859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x v="0"/>
    <n v="801.6831318147087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x v="0"/>
    <n v="220.0698793216847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x v="0"/>
    <n v="207.843774914924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x v="0"/>
    <n v="160.3366263629417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0"/>
    <n v="255.0809964864982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x v="0"/>
    <n v="204.064797189198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x v="0"/>
    <n v="748.23758969372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x v="0"/>
    <n v="415.6875498298489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0"/>
    <n v="534.4554212098058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x v="0"/>
    <n v="69.28125830497482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x v="0"/>
    <n v="487.981036756779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x v="0"/>
    <n v="155.882831186193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x v="0"/>
    <n v="165.0524094912635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x v="0"/>
    <n v="561.1781922702961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x v="0"/>
    <n v="431.6755325156124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x v="0"/>
    <n v="155.8828311861933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0"/>
    <n v="3741.18794846864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0"/>
    <n v="623.5313247447734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x v="0"/>
    <n v="374.1187948468640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x v="0"/>
    <n v="487.9810367567792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x v="0"/>
    <n v="207.843774914924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x v="0"/>
    <n v="431.6755325156124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x v="0"/>
    <n v="1247.062649489546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x v="0"/>
    <n v="415.687549829848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x v="0"/>
    <n v="374.118794846864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x v="0"/>
    <n v="215.8377662578062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0"/>
    <n v="660.209637965054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x v="0"/>
    <n v="590.7138866003117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x v="0"/>
    <n v="145.7605694208561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x v="0"/>
    <n v="534.4554212098058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x v="0"/>
    <n v="295.3569433001558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x v="0"/>
    <n v="400.8415659073543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x v="0"/>
    <n v="233.8242467792900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x v="0"/>
    <n v="243.990518378389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x v="0"/>
    <n v="374.1187948468640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x v="0"/>
    <n v="175.368185084467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0"/>
    <n v="748.2375896937281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0"/>
    <n v="273.7454596440468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x v="0"/>
    <n v="320.6732527258835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x v="0"/>
    <n v="249.4125298979093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x v="0"/>
    <n v="181.0252233129987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x v="0"/>
    <n v="510.1619929729964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0"/>
    <n v="623.531324744773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0"/>
    <n v="935.2969871171602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x v="0"/>
    <n v="255.0809964864982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x v="0"/>
    <n v="415.6875498298489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0"/>
    <n v="295.3569433001558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x v="0"/>
    <n v="400.8415659073543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x v="0"/>
    <n v="467.6484935585801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x v="0"/>
    <n v="172.6702130062449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x v="0"/>
    <n v="243.9905183783896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x v="0"/>
    <n v="132.0419275930108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x v="0"/>
    <n v="170.0539976576654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x v="0"/>
    <n v="68.0215990630661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0"/>
    <n v="660.209637965054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0"/>
    <n v="3741.18794846864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x v="0"/>
    <n v="660.20963796505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x v="0"/>
    <n v="123.3358664330321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x v="0"/>
    <n v="167.515878289640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0"/>
    <n v="623.531324744773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x v="0"/>
    <n v="534.455421209805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x v="0"/>
    <n v="280.5890961351480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x v="0"/>
    <n v="143.8918441718708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0"/>
    <n v="431.6755325156124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0"/>
    <n v="801.6831318147087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x v="0"/>
    <n v="255.0809964864982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0"/>
    <n v="1247.062649489546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x v="0"/>
    <n v="374.1187948468640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x v="0"/>
    <n v="249.4125298979093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x v="0"/>
    <n v="200.4207829536771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x v="0"/>
    <n v="243.9905183783896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0"/>
    <n v="330.1048189825271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x v="0"/>
    <n v="114.5261616878155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x v="0"/>
    <n v="243.9905183783896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0"/>
    <n v="1122.356384540592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x v="0"/>
    <n v="147.6784716500779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x v="0"/>
    <n v="107.91888312890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x v="0"/>
    <n v="129.0064809816772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0"/>
    <n v="387.0194429450318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x v="0"/>
    <n v="220.069879321684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0"/>
    <n v="935.2969871171602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x v="0"/>
    <n v="155.8828311861933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0"/>
    <n v="534.4554212098058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x v="0"/>
    <n v="267.2277106049029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x v="0"/>
    <n v="158.0783640198017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x v="0"/>
    <n v="66.80692765122573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x v="0"/>
    <n v="590.7138866003117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x v="0"/>
    <n v="303.3395633893492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0"/>
    <n v="311.76566237238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x v="0"/>
    <n v="801.6831318147087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x v="0"/>
    <n v="623.5313247447734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x v="0"/>
    <n v="136.8727298220234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x v="0"/>
    <n v="261.013112683858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0"/>
    <n v="1402.94548067574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x v="0"/>
    <n v="249.4125298979093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0"/>
    <n v="561.1781922702961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0"/>
    <n v="362.050446625997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x v="0"/>
    <n v="448.942553816236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x v="0"/>
    <n v="801.6831318147087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x v="0"/>
    <n v="249.41252989790939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x v="0"/>
    <n v="561.1781922702961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0"/>
    <n v="287.78368834374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x v="0"/>
    <n v="701.47274033787016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x v="0"/>
    <n v="303.339563389349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x v="0"/>
    <n v="801.6831318147087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x v="0"/>
    <n v="534.4554212098058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x v="0"/>
    <n v="162.6603455855930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x v="0"/>
    <n v="701.4727403378701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x v="0"/>
    <n v="204.064797189198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x v="0"/>
    <n v="415.687549829848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x v="0"/>
    <n v="311.7656623723867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0"/>
    <n v="590.7138866003117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0"/>
    <n v="935.2969871171602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0"/>
    <n v="660.209637965054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x v="0"/>
    <n v="98.45231443338528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x v="0"/>
    <n v="120.683482208665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0"/>
    <n v="311.7656623723867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x v="0"/>
    <n v="183.9928499246872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0"/>
    <n v="238.7992307533175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x v="0"/>
    <n v="660.209637965054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x v="0"/>
    <n v="178.1518070699352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0"/>
    <n v="1247.062649489546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x v="0"/>
    <n v="374.1187948468640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x v="0"/>
    <n v="487.9810367567792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0"/>
    <n v="340.107995315330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0"/>
    <n v="287.78368834374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x v="0"/>
    <n v="660.209637965054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0"/>
    <n v="1870.593974234320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x v="0"/>
    <n v="287.78368834374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x v="0"/>
    <n v="196.904628866770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x v="0"/>
    <n v="200.4207829536771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x v="0"/>
    <n v="863.3510650312248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x v="0"/>
    <n v="118.1427773200623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x v="0"/>
    <n v="140.2945480675740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x v="0"/>
    <n v="84.38769808575881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x v="0"/>
    <n v="255.0809964864982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x v="0"/>
    <n v="374.1187948468640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x v="0"/>
    <n v="200.4207829536771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x v="0"/>
    <n v="170.0539976576654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x v="0"/>
    <n v="387.0194429450318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x v="0"/>
    <n v="155.8828311861933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x v="0"/>
    <n v="415.687549829848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x v="0"/>
    <n v="1122.356384540592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x v="0"/>
    <n v="320.6732527258835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0"/>
    <n v="387.0194429450318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0"/>
    <n v="863.3510650312248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x v="0"/>
    <n v="155.8828311861933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x v="0"/>
    <n v="143.8918441718708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x v="0"/>
    <n v="229.0523233756310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x v="0"/>
    <n v="267.2277106049029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x v="0"/>
    <n v="320.6732527258835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x v="0"/>
    <n v="267.2277106049029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x v="0"/>
    <n v="267.2277106049029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x v="0"/>
    <n v="362.050446625997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x v="0"/>
    <n v="295.3569433001558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0"/>
    <n v="1402.945480675740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x v="0"/>
    <n v="287.78368834374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x v="0"/>
    <n v="387.0194429450318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x v="0"/>
    <n v="155.8828311861933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0"/>
    <n v="748.2375896937281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x v="0"/>
    <n v="340.1079953153309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x v="0"/>
    <n v="748.2375896937281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x v="0"/>
    <n v="590.7138866003117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0"/>
    <n v="660.209637965054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x v="0"/>
    <n v="255.0809964864982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x v="0"/>
    <n v="1122.356384540592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x v="0"/>
    <n v="243.9905183783896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0"/>
    <n v="1020.32398594599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0"/>
    <n v="863.3510650312248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x v="0"/>
    <n v="340.10799531533098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x v="0"/>
    <n v="400.841565907354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x v="0"/>
    <n v="534.4554212098058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x v="0"/>
    <n v="863.3510650312248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0"/>
    <n v="330.1048189825271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x v="0"/>
    <n v="140.294548067574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x v="0"/>
    <n v="151.6697816946746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0"/>
    <n v="1603.36626362941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0"/>
    <n v="330.1048189825271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x v="0"/>
    <n v="130.5065563419293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x v="0"/>
    <n v="303.3395633893492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0"/>
    <n v="623.5313247447734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0"/>
    <n v="510.16199297299647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0"/>
    <n v="431.6755325156124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x v="0"/>
    <n v="415.687549829848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x v="0"/>
    <n v="1402.945480675740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x v="0"/>
    <n v="55.0174698304211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x v="0"/>
    <n v="243.9905183783896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x v="0"/>
    <n v="660.209637965054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x v="0"/>
    <n v="400.8415659073543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x v="0"/>
    <n v="135.2236607880231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x v="0"/>
    <n v="863.3510650312248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0"/>
    <n v="1402.945480675740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0"/>
    <n v="350.7363701689350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x v="0"/>
    <n v="132.0419275930108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x v="0"/>
    <n v="387.0194429450318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0"/>
    <n v="467.6484935585801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x v="0"/>
    <n v="1402.94548067574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x v="0"/>
    <n v="590.7138866003117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x v="0"/>
    <n v="33.4034638256128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x v="0"/>
    <n v="863.3510650312248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0"/>
    <n v="267.2277106049029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x v="0"/>
    <n v="175.368185084467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x v="0"/>
    <n v="448.9425538162369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0"/>
    <n v="561.1781922702961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x v="0"/>
    <n v="107.91888312890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x v="0"/>
    <n v="211.7653555736966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0"/>
    <n v="801.6831318147087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x v="0"/>
    <n v="561.178192270296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x v="0"/>
    <n v="20.11391370144430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0"/>
    <n v="510.16199297299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x v="0"/>
    <n v="467.648493558580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x v="0"/>
    <n v="151.6697816946746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x v="0"/>
    <n v="207.843774914924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x v="0"/>
    <n v="362.050446625997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x v="0"/>
    <n v="448.942553816236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x v="0"/>
    <n v="660.209637965054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x v="0"/>
    <n v="935.2969871171602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x v="0"/>
    <n v="295.356943300155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x v="0"/>
    <n v="273.7454596440468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x v="0"/>
    <n v="590.7138866003117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x v="0"/>
    <n v="273.7454596440468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x v="0"/>
    <n v="431.6755325156124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x v="0"/>
    <n v="448.9425538162369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0"/>
    <n v="1247.062649489546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x v="0"/>
    <n v="143.8918441718708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x v="0"/>
    <n v="249.4125298979093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x v="0"/>
    <n v="110.0349396608423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0"/>
    <n v="2244.712769081184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0"/>
    <n v="415.6875498298489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x v="0"/>
    <n v="303.3395633893492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0"/>
    <n v="801.6831318147087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x v="0"/>
    <n v="415.687549829848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0"/>
    <n v="249.4125298979093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0"/>
    <n v="229.0523233756310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x v="0"/>
    <n v="467.6484935585801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x v="0"/>
    <n v="100.2103914768385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x v="0"/>
    <n v="487.9810367567792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x v="0"/>
    <n v="207.843774914924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x v="0"/>
    <n v="400.8415659073543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x v="0"/>
    <n v="1020.323985945992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x v="0"/>
    <n v="181.0252233129987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x v="0"/>
    <n v="153.7474499370674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0"/>
    <n v="623.5313247447734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x v="0"/>
    <n v="320.6732527258835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x v="0"/>
    <n v="261.0131126838586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x v="0"/>
    <n v="311.7656623723867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x v="0"/>
    <n v="181.025223312998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x v="0"/>
    <n v="748.2375896937281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x v="0"/>
    <n v="340.1079953153309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x v="0"/>
    <n v="415.687549829848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0"/>
    <n v="660.209637965054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0"/>
    <n v="2805.890961351480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x v="0"/>
    <n v="211.7653555736966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x v="0"/>
    <n v="229.0523233756310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x v="0"/>
    <n v="196.9046288667705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x v="0"/>
    <n v="162.6603455855930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0"/>
    <n v="748.2375896937281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x v="0"/>
    <n v="175.3681850844675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x v="0"/>
    <n v="561.1781922702961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0"/>
    <n v="415.6875498298489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x v="0"/>
    <n v="534.455421209805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x v="0"/>
    <n v="362.0504466259974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0"/>
    <n v="220.0698793216847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x v="0"/>
    <n v="196.9046288667705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0"/>
    <n v="561.1781922702961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x v="0"/>
    <n v="158.0783640198017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x v="0"/>
    <n v="155.88283118619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x v="0"/>
    <n v="249.4125298979093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x v="0"/>
    <n v="220.0698793216847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0"/>
    <n v="200.4207829536771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x v="0"/>
    <n v="660.209637965054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x v="0"/>
    <n v="56.97240530662904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x v="0"/>
    <n v="160.3366263629417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x v="0"/>
    <n v="534.4554212098058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0"/>
    <n v="330.1048189825271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x v="0"/>
    <n v="287.78368834374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x v="0"/>
    <n v="143.8918441718708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x v="0"/>
    <n v="233.82424677929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0"/>
    <n v="387.0194429450318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x v="0"/>
    <n v="5611.781922702961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x v="0"/>
    <n v="11223.56384540592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x v="0"/>
    <n v="190.22989568484616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0"/>
    <n v="11223.56384540592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x v="0"/>
    <n v="362.0504466259974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x v="0"/>
    <n v="623.5313247447734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x v="0"/>
    <n v="1122.356384540592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x v="0"/>
    <n v="801.6831318147087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x v="0"/>
    <n v="5611.781922702961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x v="0"/>
    <n v="11223.56384540592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x v="0"/>
    <n v="3741.1879484686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x v="0"/>
    <n v="5611.78192270296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x v="0"/>
    <n v="935.296987117160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x v="0"/>
    <n v="11223.56384540592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x v="0"/>
    <n v="1402.94548067574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0"/>
    <n v="5611.781922702961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x v="0"/>
    <n v="153.7474499370674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0"/>
    <n v="1402.945480675740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0"/>
    <n v="660.209637965054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0"/>
    <n v="1247.062649489546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x v="0"/>
    <n v="660.209637965054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x v="0"/>
    <n v="340.1079953153309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x v="0"/>
    <n v="295.3569433001558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x v="0"/>
    <n v="142.0704284228597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x v="0"/>
    <n v="243.9905183783896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x v="0"/>
    <n v="561.178192270296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x v="0"/>
    <n v="561.1781922702961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x v="0"/>
    <n v="863.3510650312248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0"/>
    <n v="510.1619929729964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x v="0"/>
    <n v="311.7656623723867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x v="0"/>
    <n v="280.5890961351480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0"/>
    <n v="1247.062649489546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x v="0"/>
    <n v="590.713886600311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x v="0"/>
    <n v="801.6831318147087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0"/>
    <n v="295.3569433001558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x v="0"/>
    <n v="193.5097214725159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x v="0"/>
    <n v="400.8415659073543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x v="0"/>
    <n v="660.209637965054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x v="0"/>
    <n v="935.2969871171602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x v="0"/>
    <n v="280.5890961351480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x v="0"/>
    <n v="196.9046288667705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x v="0"/>
    <n v="98.45231443338528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0"/>
    <n v="362.0504466259974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0"/>
    <n v="3741.18794846864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x v="0"/>
    <n v="701.4727403378701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x v="0"/>
    <n v="56.3998183186227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x v="0"/>
    <n v="362.0504466259974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x v="0"/>
    <n v="374.11879484686409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x v="0"/>
    <n v="330.104818982527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x v="0"/>
    <n v="623.5313247447734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x v="0"/>
    <n v="167.515878289640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x v="0"/>
    <n v="170.05399765766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x v="0"/>
    <n v="487.981036756779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x v="0"/>
    <n v="89.07590353496763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x v="0"/>
    <n v="1870.593974234320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x v="0"/>
    <n v="448.9425538162369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x v="0"/>
    <n v="287.78368834374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x v="0"/>
    <n v="181.0252233129987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0"/>
    <n v="362.0504466259974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x v="0"/>
    <n v="40.9619118445471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0"/>
    <n v="660.209637965054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x v="0"/>
    <n v="801.6831318147087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x v="0"/>
    <n v="187.0593974234320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x v="0"/>
    <n v="340.1079953153309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0"/>
    <n v="143.8918441718708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0"/>
    <n v="374.1187948468640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x v="0"/>
    <n v="82.52620474563178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x v="0"/>
    <n v="280.5890961351480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x v="0"/>
    <n v="623.5313247447734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x v="0"/>
    <n v="287.78368834374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x v="0"/>
    <n v="534.4554212098058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x v="0"/>
    <n v="374.1187948468640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x v="0"/>
    <n v="415.6875498298489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x v="0"/>
    <n v="320.6732527258835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x v="0"/>
    <n v="863.3510650312248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0"/>
    <n v="487.981036756779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0"/>
    <n v="287.78368834374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x v="0"/>
    <n v="320.6732527258835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x v="0"/>
    <n v="415.68754982984899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x v="0"/>
    <n v="534.4554212098058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x v="0"/>
    <n v="107.918883128903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x v="0"/>
    <n v="590.7138866003117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x v="0"/>
    <n v="115.706843767071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x v="0"/>
    <n v="415.687549829848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x v="0"/>
    <n v="467.6484935585801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x v="0"/>
    <n v="863.3510650312248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x v="0"/>
    <n v="243.9905183783896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0"/>
    <n v="2805.89096135148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x v="0"/>
    <n v="280.589096135148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x v="0"/>
    <n v="255.0809964864982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x v="0"/>
    <n v="320.6732527258835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x v="0"/>
    <n v="178.1518070699352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x v="0"/>
    <n v="126.107458937145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0"/>
    <n v="748.2375896937281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x v="0"/>
    <n v="243.990518378389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x v="0"/>
    <n v="340.107995315330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x v="0"/>
    <n v="362.0504466259974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x v="0"/>
    <n v="2244.712769081184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0"/>
    <n v="11223.56384540592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x v="0"/>
    <n v="935.2969871171602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x v="0"/>
    <n v="2805.890961351480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x v="0"/>
    <n v="1603.366263629417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x v="0"/>
    <n v="5611.78192270296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x v="0"/>
    <n v="11223.56384540592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x v="0"/>
    <n v="2805.890961351480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0"/>
    <n v="1870.59397423432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x v="0"/>
    <n v="1402.945480675740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x v="0"/>
    <n v="801.6831318147087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0"/>
    <n v="2805.890961351480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0"/>
    <n v="11223.56384540592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x v="0"/>
    <n v="11223.56384540592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0"/>
    <n v="11223.56384540592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x v="0"/>
    <n v="215.8377662578062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0"/>
    <n v="1603.36626362941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x v="0"/>
    <n v="400.8415659073543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x v="0"/>
    <n v="1020.3239859459929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x v="0"/>
    <n v="748.2375896937281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x v="0"/>
    <n v="374.1187948468640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0"/>
    <n v="415.687549829848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x v="0"/>
    <n v="400.8415659073543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x v="0"/>
    <n v="660.209637965054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x v="0"/>
    <n v="224.4712769081184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x v="0"/>
    <n v="431.6755325156124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x v="0"/>
    <n v="127.540498243249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x v="0"/>
    <n v="123.3358664330321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0"/>
    <n v="3741.18794846864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x v="0"/>
    <n v="400.8415659073543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0"/>
    <n v="145.7605694208561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0"/>
    <n v="415.68754982984899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x v="0"/>
    <n v="104.8931200505226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x v="0"/>
    <n v="116.912123389645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x v="0"/>
    <n v="200.4207829536771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x v="0"/>
    <n v="193.5097214725159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0"/>
    <n v="748.2375896937281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0"/>
    <n v="561.1781922702961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0"/>
    <n v="295.3569433001558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x v="0"/>
    <n v="340.1079953153309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x v="0"/>
    <n v="196.9046288667705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0"/>
    <n v="448.9425538162369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x v="0"/>
    <n v="801.6831318147087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x v="0"/>
    <n v="119.3996153766587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x v="0"/>
    <n v="190.2298956848461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x v="0"/>
    <n v="311.76566237238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x v="0"/>
    <n v="97.59620735135584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0"/>
    <n v="374.1187948468640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x v="0"/>
    <n v="215.8377662578062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x v="0"/>
    <n v="415.6875498298489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x v="0"/>
    <n v="467.6484935585801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x v="0"/>
    <n v="1122.356384540592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x v="0"/>
    <n v="374.1187948468640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x v="0"/>
    <n v="158.0783640198017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x v="0"/>
    <n v="1122.356384540592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x v="0"/>
    <n v="11223.56384540592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x v="0"/>
    <n v="2805.890961351480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x v="0"/>
    <n v="5611.781922702961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x v="0"/>
    <n v="467.648493558580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0"/>
    <n v="11223.56384540592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x v="0"/>
    <n v="5611.781922702961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x v="0"/>
    <n v="11223.56384540592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x v="0"/>
    <n v="303.3395633893492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x v="0"/>
    <n v="2244.71276908118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x v="0"/>
    <n v="2805.890961351480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x v="0"/>
    <n v="701.4727403378701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x v="0"/>
    <n v="1247.062649489546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x v="0"/>
    <n v="280.5890961351480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x v="0"/>
    <n v="5611.781922702961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x v="0"/>
    <n v="11223.56384540592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x v="0"/>
    <n v="1247.06264948954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0"/>
    <n v="467.6484935585801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x v="0"/>
    <n v="295.3569433001558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x v="0"/>
    <n v="431.6755325156124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0"/>
    <n v="590.7138866003117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x v="0"/>
    <n v="1020.323985945992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x v="0"/>
    <n v="415.687549829848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x v="0"/>
    <n v="330.1048189825271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x v="0"/>
    <n v="561.1781922702961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x v="0"/>
    <n v="303.339563389349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x v="0"/>
    <n v="561.1781922702961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x v="0"/>
    <n v="1122.356384540592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x v="0"/>
    <n v="431.6755325156124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x v="0"/>
    <n v="561.1781922702961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x v="0"/>
    <n v="243.9905183783896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x v="0"/>
    <n v="147.6784716500779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0"/>
    <n v="273.7454596440468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0"/>
    <n v="1603.366263629417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x v="0"/>
    <n v="229.0523233756310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x v="0"/>
    <n v="431.6755325156124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x v="0"/>
    <n v="172.6702130062449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0"/>
    <n v="400.8415659073543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x v="0"/>
    <n v="1402.945480675740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0"/>
    <n v="3741.18794846864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x v="0"/>
    <n v="1247.062649489546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x v="0"/>
    <n v="1247.062649489546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x v="0"/>
    <n v="561.1781922702961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x v="0"/>
    <n v="196.904628866770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0"/>
    <n v="1402.94548067574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x v="0"/>
    <n v="801.6831318147087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x v="0"/>
    <n v="660.209637965054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x v="0"/>
    <n v="112.2356384540592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x v="0"/>
    <n v="350.7363701689350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0"/>
    <n v="3741.18794846864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x v="0"/>
    <n v="330.1048189825271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x v="0"/>
    <n v="487.9810367567792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x v="0"/>
    <n v="590.7138866003117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x v="0"/>
    <n v="224.4712769081184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x v="0"/>
    <n v="935.2969871171602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x v="0"/>
    <n v="1402.94548067574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x v="0"/>
    <n v="1247.062649489546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x v="0"/>
    <n v="261.0131126838586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x v="0"/>
    <n v="400.8415659073543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x v="0"/>
    <n v="2805.8909613514807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x v="0"/>
    <n v="467.6484935585801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x v="0"/>
    <n v="5611.78192270296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x v="0"/>
    <n v="5611.78192270296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x v="0"/>
    <n v="561.1781922702961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x v="0"/>
    <n v="11223.56384540592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x v="0"/>
    <n v="11223.56384540592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x v="0"/>
    <n v="2805.890961351480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0"/>
    <n v="11223.56384540592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x v="0"/>
    <n v="11223.56384540592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x v="0"/>
    <n v="863.3510650312248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0"/>
    <n v="11223.56384540592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x v="0"/>
    <n v="11223.56384540592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x v="0"/>
    <n v="3741.18794846864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x v="0"/>
    <n v="801.6831318147087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x v="0"/>
    <n v="5611.781922702961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x v="0"/>
    <n v="2244.712769081184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x v="0"/>
    <n v="11223.56384540592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x v="0"/>
    <n v="748.2375896937281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0"/>
    <n v="1122.356384540592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x v="0"/>
    <n v="3741.18794846864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x v="0"/>
    <n v="243.990518378389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x v="0"/>
    <n v="801.683131814708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x v="0"/>
    <n v="11223.56384540592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x v="0"/>
    <n v="660.209637965054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0"/>
    <n v="11223.56384540592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x v="0"/>
    <n v="5611.781922702961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x v="0"/>
    <n v="801.6831318147087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x v="0"/>
    <n v="1247.062649489546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x v="0"/>
    <n v="1402.945480675740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x v="0"/>
    <n v="1603.36626362941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x v="0"/>
    <n v="133.6138553024514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x v="0"/>
    <n v="1020.323985945992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0"/>
    <n v="11223.56384540592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x v="0"/>
    <n v="2805.890961351480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x v="0"/>
    <n v="1122.356384540592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x v="0"/>
    <n v="701.4727403378701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x v="0"/>
    <n v="5611.78192270296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x v="0"/>
    <n v="2244.712769081184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x v="0"/>
    <n v="11223.56384540592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x v="0"/>
    <n v="362.050446625997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x v="0"/>
    <n v="5611.781922702961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x v="0"/>
    <n v="1603.366263629417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x v="0"/>
    <n v="701.4727403378701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x v="0"/>
    <n v="2805.890961351480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x v="0"/>
    <n v="2805.890961351480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x v="0"/>
    <n v="2805.890961351480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x v="0"/>
    <n v="3741.18794846864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x v="0"/>
    <n v="311.7656623723867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x v="0"/>
    <n v="11223.56384540592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0"/>
    <n v="1603.366263629417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x v="0"/>
    <n v="415.687549829848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x v="0"/>
    <n v="11223.56384540592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x v="0"/>
    <n v="11223.56384540592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x v="0"/>
    <n v="3741.1879484686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x v="0"/>
    <n v="3741.18794846864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x v="0"/>
    <n v="3741.1879484686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x v="0"/>
    <n v="1870.593974234320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x v="0"/>
    <n v="660.209637965054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x v="0"/>
    <n v="280.5890961351480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0"/>
    <n v="3741.18794846864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x v="0"/>
    <n v="11223.5638454059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0"/>
    <n v="5611.78192270296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x v="0"/>
    <n v="1603.366263629417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x v="0"/>
    <n v="801.6831318147087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x v="0"/>
    <n v="11223.56384540592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x v="0"/>
    <n v="935.2969871171602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0"/>
    <n v="935.2969871171602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x v="0"/>
    <n v="487.9810367567792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x v="0"/>
    <n v="1122.356384540592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x v="0"/>
    <n v="2244.712769081184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x v="0"/>
    <n v="11223.56384540592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x v="0"/>
    <n v="5611.781922702961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x v="0"/>
    <n v="5611.781922702961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x v="0"/>
    <n v="863.3510650312248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x v="0"/>
    <n v="11223.56384540592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x v="0"/>
    <n v="2244.712769081184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x v="0"/>
    <n v="5611.781922702961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x v="0"/>
    <n v="350.7363701689350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x v="0"/>
    <n v="11223.56384540592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x v="0"/>
    <n v="11223.56384540592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x v="0"/>
    <n v="11223.56384540592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x v="0"/>
    <n v="1402.94548067574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x v="0"/>
    <n v="11223.56384540592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x v="0"/>
    <n v="701.4727403378701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x v="0"/>
    <n v="935.2969871171602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x v="0"/>
    <n v="2805.890961351480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x v="0"/>
    <n v="5611.781922702961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x v="0"/>
    <n v="3741.18794846864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x v="0"/>
    <n v="3741.18794846864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x v="0"/>
    <n v="2805.890961351480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x v="0"/>
    <n v="5611.781922702961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x v="0"/>
    <n v="1122.356384540592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x v="0"/>
    <n v="1020.323985945992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x v="0"/>
    <n v="1870.593974234320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x v="0"/>
    <n v="5611.781922702961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x v="0"/>
    <n v="1870.593974234320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x v="0"/>
    <n v="1402.94548067574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x v="0"/>
    <n v="303.3395633893492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0"/>
    <n v="1020.32398594599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x v="0"/>
    <n v="1122.356384540592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x v="0"/>
    <n v="1870.59397423432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x v="0"/>
    <n v="1402.945480675740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x v="0"/>
    <n v="1870.59397423432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0"/>
    <n v="1603.3662636294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x v="0"/>
    <n v="1603.3662636294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0"/>
    <n v="2244.712769081184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x v="0"/>
    <n v="243.9905183783896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x v="0"/>
    <n v="1122.356384540592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x v="0"/>
    <n v="590.7138866003117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x v="0"/>
    <n v="863.3510650312248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x v="0"/>
    <n v="863.3510650312248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x v="0"/>
    <n v="2805.890961351480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x v="0"/>
    <n v="3741.18794846864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0"/>
    <n v="11223.56384540592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x v="0"/>
    <n v="1247.062649489546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x v="0"/>
    <n v="11223.56384540592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x v="0"/>
    <n v="11223.56384540592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0"/>
    <n v="2805.890961351480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x v="0"/>
    <n v="660.209637965054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x v="0"/>
    <n v="935.2969871171602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x v="0"/>
    <n v="801.6831318147087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x v="0"/>
    <n v="11223.56384540592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x v="0"/>
    <n v="801.6831318147087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x v="0"/>
    <n v="2805.890961351480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x v="0"/>
    <n v="5611.7819227029613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x v="0"/>
    <n v="11223.56384540592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x v="0"/>
    <n v="5611.781922702961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x v="0"/>
    <n v="11223.56384540592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x v="0"/>
    <n v="11223.56384540592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0"/>
    <n v="2805.890961351480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x v="0"/>
    <n v="3741.18794846864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x v="0"/>
    <n v="295.3569433001558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x v="0"/>
    <n v="2805.890961351480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x v="0"/>
    <n v="5611.78192270296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x v="0"/>
    <n v="11223.56384540592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x v="0"/>
    <n v="1603.366263629417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x v="0"/>
    <n v="5611.781922702961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x v="0"/>
    <n v="2805.890961351480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x v="0"/>
    <n v="2805.890961351480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x v="0"/>
    <n v="3741.18794846864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x v="0"/>
    <n v="5611.781922702961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x v="0"/>
    <n v="56.97240530662904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x v="0"/>
    <n v="11223.56384540592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0"/>
    <n v="2805.890961351480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x v="0"/>
    <n v="1603.366263629417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x v="0"/>
    <n v="1020.323985945992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0"/>
    <n v="1870.593974234320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x v="0"/>
    <n v="1603.366263629417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x v="0"/>
    <n v="119.3996153766587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x v="0"/>
    <n v="5611.781922702961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x v="0"/>
    <n v="448.9425538162369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x v="0"/>
    <n v="660.209637965054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x v="0"/>
    <n v="5611.781922702961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x v="0"/>
    <n v="2805.890961351480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0"/>
    <n v="2244.712769081184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x v="0"/>
    <n v="5611.781922702961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x v="0"/>
    <n v="5611.781922702961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x v="0"/>
    <n v="3741.18794846864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x v="0"/>
    <n v="2805.890961351480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x v="0"/>
    <n v="11223.56384540592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x v="0"/>
    <n v="935.2969871171602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x v="0"/>
    <n v="2805.890961351480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x v="0"/>
    <n v="123.3358664330321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x v="0"/>
    <n v="11223.56384540592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x v="0"/>
    <n v="11223.56384540592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x v="0"/>
    <n v="863.3510650312248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0"/>
    <n v="5611.781922702961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x v="0"/>
    <n v="534.4554212098058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0"/>
    <n v="1247.062649489546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x v="0"/>
    <n v="1870.593974234320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x v="0"/>
    <n v="2805.890961351480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x v="0"/>
    <n v="1603.36626362941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x v="0"/>
    <n v="2244.712769081184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x v="0"/>
    <n v="3741.18794846864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x v="0"/>
    <n v="1247.062649489546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x v="0"/>
    <n v="1870.593974234320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x v="0"/>
    <n v="2805.890961351480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x v="0"/>
    <n v="11223.56384540592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x v="0"/>
    <n v="660.209637965054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0"/>
    <n v="11223.563845405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x v="0"/>
    <n v="863.3510650312248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x v="0"/>
    <n v="1870.593974234320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x v="0"/>
    <n v="5611.781922702961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x v="0"/>
    <n v="5611.78192270296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x v="0"/>
    <n v="534.4554212098058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x v="0"/>
    <n v="863.3510650312248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x v="0"/>
    <n v="1870.59397423432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x v="0"/>
    <n v="11223.56384540592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x v="0"/>
    <n v="935.2969871171602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0"/>
    <n v="5611.78192270296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x v="0"/>
    <n v="1870.593974234320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x v="0"/>
    <n v="11223.56384540592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x v="0"/>
    <n v="11223.56384540592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x v="0"/>
    <n v="2244.712769081184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x v="0"/>
    <n v="3741.18794846864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x v="0"/>
    <n v="1402.94548067574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x v="0"/>
    <n v="3741.18794846864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x v="0"/>
    <n v="1402.94548067574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x v="0"/>
    <n v="11223.56384540592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x v="0"/>
    <n v="2805.890961351480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x v="0"/>
    <n v="1402.945480675740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x v="0"/>
    <n v="11223.56384540592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x v="0"/>
    <n v="2244.712769081184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x v="0"/>
    <n v="11223.56384540592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x v="0"/>
    <n v="1870.593974234320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0"/>
    <n v="1870.593974234320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x v="0"/>
    <n v="801.6831318147087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x v="0"/>
    <n v="1870.593974234320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x v="0"/>
    <n v="340.1079953153309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x v="0"/>
    <n v="2805.890961351480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x v="0"/>
    <n v="11223.56384540592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x v="0"/>
    <n v="1870.593974234320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x v="0"/>
    <n v="1870.593974234320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x v="0"/>
    <n v="11223.56384540592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x v="0"/>
    <n v="3741.18794846864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4E900-239F-2C43-A13B-06E10AB43C12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4:F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7" hier="-1"/>
  </pageFields>
  <dataFields count="1">
    <dataField name="Count of state" fld="5" subtotal="count" baseField="0" baseItem="0"/>
  </dataFields>
  <chartFormats count="14"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5260-3343-3F4B-B9EF-9328D6378316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F33FC-1575-B442-B104-054520B1BBB2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8"/>
  <sheetViews>
    <sheetView tabSelected="1" topLeftCell="K1" zoomScale="120" zoomScaleNormal="12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6640625" customWidth="1"/>
    <col min="16" max="16" width="15" bestFit="1" customWidth="1"/>
    <col min="17" max="17" width="11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$E$4118/L2</f>
        <v>61.667933216516062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$E$4118/L3</f>
        <v>142.07042842285978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5">E4/D4*100</f>
        <v>105</v>
      </c>
      <c r="P4">
        <f t="shared" si="0"/>
        <v>320.67325272588351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10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103.89999999999999</v>
      </c>
      <c r="P5">
        <f t="shared" si="0"/>
        <v>74.823758969372818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122.99154545454545</v>
      </c>
      <c r="P6">
        <f t="shared" si="0"/>
        <v>39.519591004950435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109.77744436109028</v>
      </c>
      <c r="P7">
        <f t="shared" si="0"/>
        <v>238.79923075331752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106.4875</v>
      </c>
      <c r="P8">
        <f t="shared" si="0"/>
        <v>193.50972147251591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101.22222222222221</v>
      </c>
      <c r="P9">
        <f t="shared" si="0"/>
        <v>196.90462886677057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10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100.04342857142856</v>
      </c>
      <c r="P10">
        <f t="shared" si="0"/>
        <v>935.29698711716026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125.998</v>
      </c>
      <c r="P11">
        <f t="shared" si="0"/>
        <v>561.17819227029611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100.49999999999999</v>
      </c>
      <c r="P12">
        <f t="shared" si="0"/>
        <v>590.71388660031175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120.5</v>
      </c>
      <c r="P13">
        <f t="shared" si="0"/>
        <v>149.64751793874564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165.29333333333335</v>
      </c>
      <c r="P14">
        <f t="shared" si="0"/>
        <v>13.571419401941865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159.97142857142856</v>
      </c>
      <c r="P15">
        <f t="shared" si="0"/>
        <v>220.06987932168477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100.93333333333334</v>
      </c>
      <c r="P16">
        <f t="shared" si="0"/>
        <v>273.74545964404689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106.60000000000001</v>
      </c>
      <c r="P17">
        <f t="shared" si="0"/>
        <v>114.52616168781553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100.24166666666667</v>
      </c>
      <c r="P18">
        <f t="shared" si="0"/>
        <v>160.33662636294176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100.66666666666666</v>
      </c>
      <c r="P19">
        <f t="shared" si="0"/>
        <v>311.76566237238671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106.32110000000002</v>
      </c>
      <c r="P20">
        <f t="shared" si="0"/>
        <v>32.817438144461761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10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145.29411764705881</v>
      </c>
      <c r="P21">
        <f t="shared" si="0"/>
        <v>510.16199297299647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100.2</v>
      </c>
      <c r="P22">
        <f t="shared" si="0"/>
        <v>448.94255381623691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10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109.13513513513513</v>
      </c>
      <c r="P23">
        <f t="shared" si="0"/>
        <v>111.12439450896953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117.14285714285715</v>
      </c>
      <c r="P24">
        <f t="shared" si="0"/>
        <v>1402.9454806757403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118.5</v>
      </c>
      <c r="P25">
        <f t="shared" si="0"/>
        <v>487.98103675677925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108.80768571428572</v>
      </c>
      <c r="P26">
        <f t="shared" si="0"/>
        <v>19.553247117431923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10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133.33333333333331</v>
      </c>
      <c r="P27">
        <f t="shared" si="0"/>
        <v>801.68313181470876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155.20000000000002</v>
      </c>
      <c r="P28">
        <f t="shared" si="0"/>
        <v>590.71388660031175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111.72500000000001</v>
      </c>
      <c r="P29">
        <f t="shared" si="0"/>
        <v>74.823758969372818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100.35000000000001</v>
      </c>
      <c r="P30">
        <f t="shared" si="0"/>
        <v>158.07836401980174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123.33333333333334</v>
      </c>
      <c r="P31">
        <f t="shared" si="0"/>
        <v>95.927896114580534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101.29975</v>
      </c>
      <c r="P32">
        <f t="shared" si="0"/>
        <v>211.76535557369667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11223.563845405923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100.24604569420035</v>
      </c>
      <c r="P34">
        <f t="shared" si="0"/>
        <v>126.1074589371452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102.0952380952381</v>
      </c>
      <c r="P35">
        <f t="shared" si="0"/>
        <v>175.36818508446754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10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130.46153846153845</v>
      </c>
      <c r="P36">
        <f t="shared" si="0"/>
        <v>165.05240949126357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166.5</v>
      </c>
      <c r="P37">
        <f t="shared" si="0"/>
        <v>400.84156590735438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142.15</v>
      </c>
      <c r="P38">
        <f t="shared" si="0"/>
        <v>255.08099648649824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183.44090909090909</v>
      </c>
      <c r="P39">
        <f t="shared" si="0"/>
        <v>44.36191243243448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110.04</v>
      </c>
      <c r="P40">
        <f t="shared" si="0"/>
        <v>170.05399765766549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10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130.98000000000002</v>
      </c>
      <c r="P41">
        <f t="shared" si="0"/>
        <v>51.721492375142503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101.35000000000001</v>
      </c>
      <c r="P42">
        <f t="shared" si="0"/>
        <v>701.47274033787016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590.71388660031175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141.85714285714286</v>
      </c>
      <c r="P44">
        <f t="shared" si="0"/>
        <v>66.411620387017294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308.65999999999997</v>
      </c>
      <c r="P45">
        <f t="shared" si="0"/>
        <v>42.675147701163205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748.23758969372818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10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183.99284992468725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104.16666666666667</v>
      </c>
      <c r="P48">
        <f t="shared" si="0"/>
        <v>249.41252989790939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10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107.61100000000002</v>
      </c>
      <c r="P49">
        <f t="shared" si="0"/>
        <v>160.33662636294176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107.94999999999999</v>
      </c>
      <c r="P50">
        <f t="shared" si="0"/>
        <v>295.35694330015588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10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129.00648098167727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510.16199297299647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128.0181818181818</v>
      </c>
      <c r="P53">
        <f t="shared" si="0"/>
        <v>94.31566256643633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10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116.21</v>
      </c>
      <c r="P54">
        <f t="shared" si="0"/>
        <v>215.83776625780621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109.63333333333334</v>
      </c>
      <c r="P55">
        <f t="shared" si="0"/>
        <v>95.927896114580534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215.83776625780621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128.95348837209301</v>
      </c>
      <c r="P57">
        <f t="shared" si="0"/>
        <v>130.50655634192933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107.26249999999999</v>
      </c>
      <c r="P58">
        <f t="shared" si="0"/>
        <v>64.503240490838635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10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101.89999999999999</v>
      </c>
      <c r="P59">
        <f t="shared" si="0"/>
        <v>162.66034558559309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102.91</v>
      </c>
      <c r="P60">
        <f t="shared" si="0"/>
        <v>149.64751793874564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100.12570000000001</v>
      </c>
      <c r="P61">
        <f t="shared" si="0"/>
        <v>340.10799531533098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10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103.29622222222221</v>
      </c>
      <c r="P62">
        <f t="shared" si="0"/>
        <v>103.92188745746225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10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148.30000000000001</v>
      </c>
      <c r="P63">
        <f t="shared" si="0"/>
        <v>487.98103675677925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10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154.73333333333332</v>
      </c>
      <c r="P64">
        <f t="shared" si="0"/>
        <v>233.82424677929006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113.51849999999999</v>
      </c>
      <c r="P65">
        <f t="shared" si="0"/>
        <v>175.36818508446754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173.33333333333334</v>
      </c>
      <c r="P66">
        <f t="shared" si="0"/>
        <v>467.64849355858013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107.52857142857141</v>
      </c>
      <c r="P67">
        <f t="shared" ref="P67:P130" si="6">$E$4118/L67</f>
        <v>196.90462886677057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11">E68/D68*100</f>
        <v>118.6</v>
      </c>
      <c r="P68">
        <f t="shared" si="6"/>
        <v>431.67553251561242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10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116.25000000000001</v>
      </c>
      <c r="P69">
        <f t="shared" si="6"/>
        <v>561.17819227029611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10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127.16666666666667</v>
      </c>
      <c r="P70">
        <f t="shared" si="6"/>
        <v>311.76566237238671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10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110.9423</v>
      </c>
      <c r="P71">
        <f t="shared" si="6"/>
        <v>63.053729468572598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10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127.2</v>
      </c>
      <c r="P72">
        <f t="shared" si="6"/>
        <v>660.2096379650543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10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123.94444444444443</v>
      </c>
      <c r="P73">
        <f t="shared" si="6"/>
        <v>350.73637016893508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10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108.40909090909091</v>
      </c>
      <c r="P74">
        <f t="shared" si="6"/>
        <v>273.74545964404689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10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623.53132474477343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10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112.93199999999999</v>
      </c>
      <c r="P76">
        <f t="shared" si="6"/>
        <v>387.01944294503181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10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115.42857142857143</v>
      </c>
      <c r="P77">
        <f t="shared" si="6"/>
        <v>238.79923075331752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10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153.33333333333334</v>
      </c>
      <c r="P78">
        <f t="shared" si="6"/>
        <v>748.23758969372818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10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392.5</v>
      </c>
      <c r="P79">
        <f t="shared" si="6"/>
        <v>431.67553251561242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10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320.67325272588351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10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273.74545964404689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10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107.25</v>
      </c>
      <c r="P82">
        <f t="shared" si="6"/>
        <v>238.79923075331752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10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400.84156590735438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10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100.01249999999999</v>
      </c>
      <c r="P84">
        <f t="shared" si="6"/>
        <v>112.23563845405923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10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102.49999999999999</v>
      </c>
      <c r="P85">
        <f t="shared" si="6"/>
        <v>863.35106503122483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10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1603.3662636294175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10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125.49999999999999</v>
      </c>
      <c r="P87">
        <f t="shared" si="6"/>
        <v>534.45542120980588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10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106.46666666666667</v>
      </c>
      <c r="P88">
        <f t="shared" si="6"/>
        <v>660.2096379650543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10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104.60000000000001</v>
      </c>
      <c r="P89">
        <f t="shared" si="6"/>
        <v>448.94255381623691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10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102.85714285714285</v>
      </c>
      <c r="P90">
        <f t="shared" si="6"/>
        <v>187.05939742343205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10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115.06666666666668</v>
      </c>
      <c r="P91">
        <f t="shared" si="6"/>
        <v>200.42078295367719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10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100.4</v>
      </c>
      <c r="P92">
        <f t="shared" si="6"/>
        <v>701.47274033787016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10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243.99051837838962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10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105.2</v>
      </c>
      <c r="P94">
        <f t="shared" si="6"/>
        <v>261.01311268385865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10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110.60000000000001</v>
      </c>
      <c r="P95">
        <f t="shared" si="6"/>
        <v>748.23758969372818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10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935.29698711716026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10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131.42857142857142</v>
      </c>
      <c r="P97">
        <f t="shared" si="6"/>
        <v>534.45542120980588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10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114.66666666666667</v>
      </c>
      <c r="P98">
        <f t="shared" si="6"/>
        <v>330.10481898252715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10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106.25</v>
      </c>
      <c r="P99">
        <f t="shared" si="6"/>
        <v>1402.9454806757403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10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106.25</v>
      </c>
      <c r="P100">
        <f t="shared" si="6"/>
        <v>187.05939742343205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10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106.01933333333334</v>
      </c>
      <c r="P101">
        <f t="shared" si="6"/>
        <v>287.78368834374163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10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431.67553251561242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10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320.67325272588351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10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127.75000000000001</v>
      </c>
      <c r="P104">
        <f t="shared" si="6"/>
        <v>172.67021300624495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10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105.15384615384616</v>
      </c>
      <c r="P105">
        <f t="shared" si="6"/>
        <v>229.05232337563106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10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1122.3563845405922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10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107.40909090909089</v>
      </c>
      <c r="P107">
        <f t="shared" si="6"/>
        <v>187.05939742343205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10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100.49999999999999</v>
      </c>
      <c r="P108">
        <f t="shared" si="6"/>
        <v>415.68754982984899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10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102.46666666666667</v>
      </c>
      <c r="P109">
        <f t="shared" si="6"/>
        <v>162.66034558559309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10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246.66666666666669</v>
      </c>
      <c r="P110">
        <f t="shared" si="6"/>
        <v>238.79923075331752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10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219.49999999999997</v>
      </c>
      <c r="P111">
        <f t="shared" si="6"/>
        <v>238.79923075331752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10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130.76923076923077</v>
      </c>
      <c r="P112">
        <f t="shared" si="6"/>
        <v>431.67553251561242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10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154.57142857142858</v>
      </c>
      <c r="P113">
        <f t="shared" si="6"/>
        <v>211.76535557369667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10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138.56251660994965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10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143.89184417187082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10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103.33333333333334</v>
      </c>
      <c r="P116">
        <f t="shared" si="6"/>
        <v>320.67325272588351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10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140.44444444444443</v>
      </c>
      <c r="P117">
        <f t="shared" si="6"/>
        <v>510.16199297299647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10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113.65714285714286</v>
      </c>
      <c r="P118">
        <f t="shared" si="6"/>
        <v>196.90462886677057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10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100.49377777777779</v>
      </c>
      <c r="P119">
        <f t="shared" si="6"/>
        <v>415.68754982984899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10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113.03159999999998</v>
      </c>
      <c r="P120">
        <f t="shared" si="6"/>
        <v>287.78368834374163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10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104.55692307692308</v>
      </c>
      <c r="P121">
        <f t="shared" si="6"/>
        <v>303.33956338934928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10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1.4285714285714287E-2</v>
      </c>
      <c r="P122">
        <f t="shared" si="6"/>
        <v>11223.563845405923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10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3.3333333333333333E-2</v>
      </c>
      <c r="P123">
        <f t="shared" si="6"/>
        <v>11223.563845405923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10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10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0.27454545454545454</v>
      </c>
      <c r="P125">
        <f t="shared" si="6"/>
        <v>1870.5939742343205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10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10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14.000000000000002</v>
      </c>
      <c r="P127">
        <f t="shared" si="6"/>
        <v>1870.5939742343205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10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</v>
      </c>
      <c r="P128">
        <f t="shared" si="6"/>
        <v>863.35106503122483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10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</v>
      </c>
      <c r="P129">
        <f t="shared" si="6"/>
        <v>2805.8909613514807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10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1.867</v>
      </c>
      <c r="P130">
        <f t="shared" si="6"/>
        <v>1870.5939742343205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10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$E$4118/L131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7">E132/D132*100</f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10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10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9.5687499999999996</v>
      </c>
      <c r="P134">
        <f t="shared" si="12"/>
        <v>138.56251660994965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10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10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10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13.433333333333334</v>
      </c>
      <c r="P137">
        <f t="shared" si="12"/>
        <v>2244.7127690811844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10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10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10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3.1413333333333333</v>
      </c>
      <c r="P140">
        <f t="shared" si="12"/>
        <v>193.50972147251591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10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11223.563845405923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10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10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10.775</v>
      </c>
      <c r="P143">
        <f t="shared" si="12"/>
        <v>400.84156590735438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10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0.33333333333333337</v>
      </c>
      <c r="P144">
        <f t="shared" si="12"/>
        <v>11223.563845405923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10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10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27.6</v>
      </c>
      <c r="P146">
        <f t="shared" si="12"/>
        <v>303.33956338934928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10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7.5111111111111111</v>
      </c>
      <c r="P147">
        <f t="shared" si="12"/>
        <v>1247.0626494895469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10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0.57499999999999996</v>
      </c>
      <c r="P148">
        <f t="shared" si="12"/>
        <v>3741.187948468641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10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10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0.08</v>
      </c>
      <c r="P150">
        <f t="shared" si="12"/>
        <v>5611.7819227029613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10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0.91999999999999993</v>
      </c>
      <c r="P151">
        <f t="shared" si="12"/>
        <v>1870.5939742343205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10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23.163076923076922</v>
      </c>
      <c r="P152">
        <f t="shared" si="12"/>
        <v>167.51587828964063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10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5.5999999999999994E-2</v>
      </c>
      <c r="P153">
        <f t="shared" si="12"/>
        <v>2244.7127690811844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10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7.8947368421052634E-3</v>
      </c>
      <c r="P154">
        <f t="shared" si="12"/>
        <v>5611.7819227029613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10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0.71799999999999997</v>
      </c>
      <c r="P155">
        <f t="shared" si="12"/>
        <v>1122.3563845405922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10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2.666666666666667</v>
      </c>
      <c r="P156">
        <f t="shared" si="12"/>
        <v>3741.187948468641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10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6.0000000000000001E-3</v>
      </c>
      <c r="P157">
        <f t="shared" si="12"/>
        <v>2805.8909613514807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10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5.0999999999999996</v>
      </c>
      <c r="P158">
        <f t="shared" si="12"/>
        <v>748.23758969372818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10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0.26711185308848079</v>
      </c>
      <c r="P159">
        <f t="shared" si="12"/>
        <v>5611.7819227029613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10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10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2E-3</v>
      </c>
      <c r="P161">
        <f t="shared" si="12"/>
        <v>11223.563845405923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10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10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0.01</v>
      </c>
      <c r="P163">
        <f t="shared" si="12"/>
        <v>11223.563845405923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10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15.535714285714286</v>
      </c>
      <c r="P164">
        <f t="shared" si="12"/>
        <v>1122.3563845405922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10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10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0.53333333333333333</v>
      </c>
      <c r="P166">
        <f t="shared" si="12"/>
        <v>1603.3662636294175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10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10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11223.563845405923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10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0.01</v>
      </c>
      <c r="P169">
        <f t="shared" si="12"/>
        <v>5611.7819227029613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10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</v>
      </c>
      <c r="P170">
        <f t="shared" si="12"/>
        <v>3741.187948468641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10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22.400000000000002</v>
      </c>
      <c r="P171">
        <f t="shared" si="12"/>
        <v>1122.3563845405922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10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</v>
      </c>
      <c r="P172">
        <f t="shared" si="12"/>
        <v>1122.3563845405922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10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2E-3</v>
      </c>
      <c r="P173">
        <f t="shared" si="12"/>
        <v>11223.563845405923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10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10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10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10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6.4850000000000003</v>
      </c>
      <c r="P177">
        <f t="shared" si="12"/>
        <v>431.67553251561242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10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10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1603.3662636294175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10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10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5611.7819227029613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10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33.416666666666664</v>
      </c>
      <c r="P182">
        <f t="shared" si="12"/>
        <v>863.35106503122483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10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21.092608822670172</v>
      </c>
      <c r="P183">
        <f t="shared" si="12"/>
        <v>2805.8909613514807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10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10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35.856000000000002</v>
      </c>
      <c r="P185">
        <f t="shared" si="12"/>
        <v>935.29698711716026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10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3.4000000000000004</v>
      </c>
      <c r="P186">
        <f t="shared" si="12"/>
        <v>5611.7819227029613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10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</v>
      </c>
      <c r="P187">
        <f t="shared" si="12"/>
        <v>1122.3563845405922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10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10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2244.7127690811844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10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10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6.8999999999999992E-2</v>
      </c>
      <c r="P191">
        <f t="shared" si="12"/>
        <v>2244.7127690811844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10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0.41666666666666669</v>
      </c>
      <c r="P192">
        <f t="shared" si="12"/>
        <v>11223.563845405923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10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2"/>
        <v>3741.187948468641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10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1.6999999999999999E-3</v>
      </c>
      <c r="P194">
        <f t="shared" si="12"/>
        <v>3741.187948468641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10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$E$4118/L195</f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23">E196/D196*100</f>
        <v>0.12</v>
      </c>
      <c r="P196">
        <f t="shared" si="18"/>
        <v>3741.187948468641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10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3"/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10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41.857142857142861</v>
      </c>
      <c r="P198">
        <f t="shared" si="18"/>
        <v>590.71388660031175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10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10.48</v>
      </c>
      <c r="P199">
        <f t="shared" si="18"/>
        <v>1402.9454806757403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10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1.1159999999999999</v>
      </c>
      <c r="P200">
        <f t="shared" si="18"/>
        <v>1870.5939742343205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10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10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26.192500000000003</v>
      </c>
      <c r="P202">
        <f t="shared" si="18"/>
        <v>623.53132474477343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10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58.461538461538467</v>
      </c>
      <c r="P203">
        <f t="shared" si="18"/>
        <v>1603.3662636294175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10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10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29.84</v>
      </c>
      <c r="P205">
        <f t="shared" si="18"/>
        <v>1402.9454806757403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10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50.721666666666664</v>
      </c>
      <c r="P206">
        <f t="shared" si="18"/>
        <v>8.6802504604840856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10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16.25</v>
      </c>
      <c r="P207">
        <f t="shared" si="18"/>
        <v>660.2096379650543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10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10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15.214285714285714</v>
      </c>
      <c r="P209">
        <f t="shared" si="18"/>
        <v>863.35106503122483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10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10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10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25.25</v>
      </c>
      <c r="P212">
        <f t="shared" si="18"/>
        <v>340.10799531533098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10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44.6</v>
      </c>
      <c r="P213">
        <f t="shared" si="18"/>
        <v>935.29698711716026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10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1.5873015873015872E-2</v>
      </c>
      <c r="P214">
        <f t="shared" si="18"/>
        <v>11223.563845405923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10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0.04</v>
      </c>
      <c r="P215">
        <f t="shared" si="18"/>
        <v>11223.563845405923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10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8.0000000000000002E-3</v>
      </c>
      <c r="P216">
        <f t="shared" si="18"/>
        <v>11223.563845405923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10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0.22727272727272727</v>
      </c>
      <c r="P217">
        <f t="shared" si="18"/>
        <v>11223.563845405923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10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55.698440000000005</v>
      </c>
      <c r="P218">
        <f t="shared" si="18"/>
        <v>133.61385530245147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10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11.943</v>
      </c>
      <c r="P219">
        <f t="shared" si="18"/>
        <v>295.35694330015588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10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11223.563845405923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10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17.630000000000003</v>
      </c>
      <c r="P221">
        <f t="shared" si="18"/>
        <v>147.67847165007794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10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0.72</v>
      </c>
      <c r="P222">
        <f t="shared" si="18"/>
        <v>3741.187948468641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10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10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5611.7819227029613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10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10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10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10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0.86206896551724133</v>
      </c>
      <c r="P228">
        <f t="shared" si="18"/>
        <v>5611.7819227029613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10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10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10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10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0.4</v>
      </c>
      <c r="P232">
        <f t="shared" si="18"/>
        <v>5611.7819227029613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10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10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</v>
      </c>
      <c r="P234">
        <f t="shared" si="18"/>
        <v>1603.3662636294175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10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10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40.1</v>
      </c>
      <c r="P236">
        <f t="shared" si="18"/>
        <v>2244.7127690811844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10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10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10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0.33333333333333337</v>
      </c>
      <c r="P239">
        <f t="shared" si="18"/>
        <v>11223.563845405923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10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10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2244.7127690811844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10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107.63413333333334</v>
      </c>
      <c r="P242">
        <f t="shared" si="18"/>
        <v>81.92382368909432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10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112.63736263736264</v>
      </c>
      <c r="P243">
        <f t="shared" si="18"/>
        <v>29.84990384416469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10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113.46153846153845</v>
      </c>
      <c r="P244">
        <f t="shared" si="18"/>
        <v>55.562197254484765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10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102.592</v>
      </c>
      <c r="P245">
        <f t="shared" si="18"/>
        <v>34.218182455505861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10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113.75714285714287</v>
      </c>
      <c r="P246">
        <f t="shared" si="18"/>
        <v>133.61385530245147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10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103.71999999999998</v>
      </c>
      <c r="P247">
        <f t="shared" si="18"/>
        <v>116.91212338964503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10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305.46000000000004</v>
      </c>
      <c r="P248">
        <f t="shared" si="18"/>
        <v>50.329882714824763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10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134.1</v>
      </c>
      <c r="P249">
        <f t="shared" si="18"/>
        <v>181.02522331299875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10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101.33294117647058</v>
      </c>
      <c r="P250">
        <f t="shared" si="18"/>
        <v>76.873724968533722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10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112.92</v>
      </c>
      <c r="P251">
        <f t="shared" si="18"/>
        <v>47.759846150663499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10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105.58333333333334</v>
      </c>
      <c r="P252">
        <f t="shared" si="18"/>
        <v>25.683212460883119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10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125.57142857142858</v>
      </c>
      <c r="P253">
        <f t="shared" si="18"/>
        <v>145.76056942085614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10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184.56</v>
      </c>
      <c r="P254">
        <f t="shared" si="18"/>
        <v>103.92188745746225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10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100.73333333333335</v>
      </c>
      <c r="P255">
        <f t="shared" si="18"/>
        <v>1603.3662636294175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10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116.94725</v>
      </c>
      <c r="P256">
        <f t="shared" si="18"/>
        <v>35.743833902566635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10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106.73325</v>
      </c>
      <c r="P257">
        <f t="shared" si="18"/>
        <v>59.699807688329379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10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139.1</v>
      </c>
      <c r="P258">
        <f t="shared" si="18"/>
        <v>40.812959437839716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10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106.72648571428572</v>
      </c>
      <c r="P259">
        <f t="shared" ref="P259:P322" si="24">$E$4118/L259</f>
        <v>20.04207829536772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29">E260/D260*100</f>
        <v>191.14</v>
      </c>
      <c r="P260">
        <f t="shared" si="24"/>
        <v>16.313319542741166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10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131.93789333333334</v>
      </c>
      <c r="P261">
        <f t="shared" si="24"/>
        <v>11.914611300855544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10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4"/>
        <v>127.54049824324912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10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4"/>
        <v>51.01619929729965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10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77.403888589006357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10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4"/>
        <v>11.654791116724738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10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4"/>
        <v>123.33586643303212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10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4"/>
        <v>193.50972147251591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10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4"/>
        <v>311.76566237238671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10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4"/>
        <v>68.021599063066191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10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4"/>
        <v>101.11318779644975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10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4"/>
        <v>7.0323081738132345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10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4"/>
        <v>183.99284992468725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10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4"/>
        <v>39.106494234863845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10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4"/>
        <v>172.67021300624495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10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4"/>
        <v>95.114947842423078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10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99.323573853149753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10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4"/>
        <v>33.805915197005788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10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4"/>
        <v>181.02522331299875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10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4"/>
        <v>11.801854727030413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10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4"/>
        <v>27.044732157604631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10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4"/>
        <v>36.798569984937451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10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4"/>
        <v>5.247107922115906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10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4"/>
        <v>142.07042842285978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10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4"/>
        <v>62.701473996681131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10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4"/>
        <v>55.562197254484765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10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4"/>
        <v>14.767847165007792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10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4"/>
        <v>19.935282141040716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10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4"/>
        <v>83.137509965969798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10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4"/>
        <v>38.701944294503178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10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si="24"/>
        <v>25.108643949453967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10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24"/>
        <v>48.377430368128977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10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24"/>
        <v>66.806927651225735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10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24"/>
        <v>87.68409254223377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10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24"/>
        <v>22.76584958500187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10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24"/>
        <v>85.676059888594835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10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224.47127690811845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10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24"/>
        <v>16.877539617151765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10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24"/>
        <v>87.004370894619555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10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24"/>
        <v>79.03918200990087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10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24"/>
        <v>4.6073743207741886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10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24"/>
        <v>45.998212481171812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10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24"/>
        <v>37.662965924180945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10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24"/>
        <v>44.715393806398097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10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24"/>
        <v>103.92188745746225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10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24"/>
        <v>136.87272982202344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10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24"/>
        <v>151.66978169467464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10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24"/>
        <v>59.383935689978429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10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24"/>
        <v>140.29454806757403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10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24"/>
        <v>19.48535389827417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10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24"/>
        <v>55.562197254484765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10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24"/>
        <v>47.157831283218165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10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24"/>
        <v>311.76566237238671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10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24"/>
        <v>74.823758969372818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10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24"/>
        <v>76.873724968533722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10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24"/>
        <v>50.556593898224875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10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24"/>
        <v>93.529698711716023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10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24"/>
        <v>89.075903534967637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10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24"/>
        <v>71.035214211429889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10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24"/>
        <v>35.517607105714944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10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24"/>
        <v>39.519591004950435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10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24"/>
        <v>220.06987932168477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10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24"/>
        <v>71.035214211429889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10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102.66285714285715</v>
      </c>
      <c r="P323">
        <f t="shared" ref="P323:P386" si="30">$E$4118/L323</f>
        <v>33.304343754913717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35">E324/D324*100</f>
        <v>107.91200000000001</v>
      </c>
      <c r="P324">
        <f t="shared" si="30"/>
        <v>60.341741104332918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10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123.07407407407408</v>
      </c>
      <c r="P325">
        <f t="shared" si="30"/>
        <v>193.50972147251591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10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0"/>
        <v>136.87272982202344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10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>
        <f t="shared" si="30"/>
        <v>15.249407398649351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10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0"/>
        <v>9.75114148167326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10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0"/>
        <v>330.10481898252715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10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>
        <f t="shared" si="30"/>
        <v>22.537276798003862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10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0"/>
        <v>67.206969134167196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10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0"/>
        <v>33.010481898252714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10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>
        <f t="shared" si="30"/>
        <v>25.624574989511238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10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0"/>
        <v>20.22263755928995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10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0"/>
        <v>42.193849042879407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10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0"/>
        <v>162.66034558559309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10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0"/>
        <v>140.29454806757403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10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>
        <f t="shared" si="30"/>
        <v>22.76584958500187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10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>
        <f t="shared" si="30"/>
        <v>362.05044662599749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10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>
        <f t="shared" si="30"/>
        <v>47.557473921211539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10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0"/>
        <v>126.1074589371452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10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0"/>
        <v>37.53700282744456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10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>
        <f t="shared" si="30"/>
        <v>204.0647971891986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10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>
        <f t="shared" si="30"/>
        <v>34.534042601248991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10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>
        <f t="shared" si="30"/>
        <v>21.419014972148709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10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0"/>
        <v>39.380925773354114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10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0"/>
        <v>62.701473996681131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10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0"/>
        <v>59.699807688329379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10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>
        <f t="shared" si="30"/>
        <v>29.613624921915363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10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94.31566256643633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10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0"/>
        <v>67.206969134167196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10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>
        <f t="shared" si="30"/>
        <v>50.785356766542634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10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>
        <f t="shared" si="30"/>
        <v>11.642701084445978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10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0"/>
        <v>39.243230228692035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10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0"/>
        <v>18.309239552048812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10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0"/>
        <v>387.01944294503181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10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0"/>
        <v>68.021599063066191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10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>
        <f t="shared" si="30"/>
        <v>115.70684376707136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10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37.041464836323179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10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>
        <f t="shared" si="30"/>
        <v>42.035819645715065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10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>
        <f t="shared" si="30"/>
        <v>37.164118693397093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10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0"/>
        <v>129.00648098167727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10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0"/>
        <v>31.704982614141024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10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>
        <f t="shared" si="30"/>
        <v>130.50655634192933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10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>
        <f t="shared" si="30"/>
        <v>431.67553251561242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10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>
        <f t="shared" si="30"/>
        <v>99.323573853149753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10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>
        <f t="shared" si="30"/>
        <v>172.67021300624495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10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0"/>
        <v>83.757939144820313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10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0"/>
        <v>94.31566256643633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10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>
        <f t="shared" si="30"/>
        <v>70.588451857898889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10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0"/>
        <v>67.206969134167196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10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0"/>
        <v>261.01311268385865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10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0"/>
        <v>10.568327538047008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10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>
        <f t="shared" si="30"/>
        <v>1247.0626494895469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10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0"/>
        <v>126.1074589371452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10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0"/>
        <v>64.503240490838635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10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801.68313181470876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10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>
        <f t="shared" si="30"/>
        <v>233.82424677929006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10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>
        <f t="shared" si="30"/>
        <v>84.387698085758814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10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>
        <f t="shared" si="30"/>
        <v>135.22366078802315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10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>
        <f t="shared" si="30"/>
        <v>75.32593184836189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10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0"/>
        <v>229.05232337563106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10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>
        <f t="shared" si="30"/>
        <v>44.715393806398097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10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>
        <f t="shared" si="30"/>
        <v>510.16199297299647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10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0"/>
        <v>233.82424677929006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10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0"/>
        <v>29.304344243879694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10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105.982</v>
      </c>
      <c r="P387">
        <f t="shared" ref="P387:P450" si="36">$E$4118/L387</f>
        <v>47.356809474286592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41">E388/D388*100</f>
        <v>100.16666666666667</v>
      </c>
      <c r="P388">
        <f t="shared" si="36"/>
        <v>863.35106503122483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10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1"/>
        <v>213.98947368421051</v>
      </c>
      <c r="P389">
        <f t="shared" si="36"/>
        <v>19.970754173320145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10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126.16000000000001</v>
      </c>
      <c r="P390">
        <f t="shared" si="36"/>
        <v>158.07836401980174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10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181.53547058823528</v>
      </c>
      <c r="P391">
        <f t="shared" si="36"/>
        <v>7.4328237386794189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10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801.68313181470876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10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100.61</v>
      </c>
      <c r="P393">
        <f t="shared" si="36"/>
        <v>58.153180546144675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10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100.9027027027027</v>
      </c>
      <c r="P394">
        <f t="shared" si="36"/>
        <v>54.483319637892826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10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110.446</v>
      </c>
      <c r="P395">
        <f t="shared" si="36"/>
        <v>31.975965371526843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10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111.8936170212766</v>
      </c>
      <c r="P396">
        <f t="shared" si="36"/>
        <v>224.47127690811845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10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108.04450000000001</v>
      </c>
      <c r="P397">
        <f t="shared" si="36"/>
        <v>60.997629594597406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10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106.66666666666667</v>
      </c>
      <c r="P398">
        <f t="shared" si="36"/>
        <v>57.263080843907765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10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103.90027322404372</v>
      </c>
      <c r="P399">
        <f t="shared" si="36"/>
        <v>49.011195831466914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10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125.16000000000001</v>
      </c>
      <c r="P400">
        <f t="shared" si="36"/>
        <v>167.51587828964063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10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106.80499999999999</v>
      </c>
      <c r="P401">
        <f t="shared" si="36"/>
        <v>118.14277732006234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10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112.30249999999999</v>
      </c>
      <c r="P402">
        <f t="shared" si="36"/>
        <v>181.02522331299875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10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103.812</v>
      </c>
      <c r="P403">
        <f t="shared" si="36"/>
        <v>153.74744993706744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10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141.65</v>
      </c>
      <c r="P404">
        <f t="shared" si="36"/>
        <v>261.01311268385865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10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105.25999999999999</v>
      </c>
      <c r="P405">
        <f t="shared" si="36"/>
        <v>160.33662636294176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10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103.09142857142857</v>
      </c>
      <c r="P406">
        <f t="shared" si="36"/>
        <v>41.415364743195283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10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107.65957446808511</v>
      </c>
      <c r="P407">
        <f t="shared" si="36"/>
        <v>204.0647971891986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10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107.70464285714286</v>
      </c>
      <c r="P408">
        <f t="shared" si="36"/>
        <v>320.67325272588351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10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101.55000000000001</v>
      </c>
      <c r="P409">
        <f t="shared" si="36"/>
        <v>510.16199297299647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10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101.43766666666667</v>
      </c>
      <c r="P410">
        <f t="shared" si="36"/>
        <v>295.35694330015588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10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136.80000000000001</v>
      </c>
      <c r="P411">
        <f t="shared" si="36"/>
        <v>748.23758969372818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10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128.29999999999998</v>
      </c>
      <c r="P412">
        <f t="shared" si="36"/>
        <v>1603.3662636294175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10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101.05</v>
      </c>
      <c r="P413">
        <f t="shared" si="36"/>
        <v>46.570804337783912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10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126.84</v>
      </c>
      <c r="P414">
        <f t="shared" si="36"/>
        <v>204.0647971891986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10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105.0859375</v>
      </c>
      <c r="P415">
        <f t="shared" si="36"/>
        <v>65.634876288923522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10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102.85405405405406</v>
      </c>
      <c r="P416">
        <f t="shared" si="36"/>
        <v>53.959441564451552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10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102.14714285714285</v>
      </c>
      <c r="P417">
        <f t="shared" si="36"/>
        <v>534.45542120980588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10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120.21700000000001</v>
      </c>
      <c r="P418">
        <f t="shared" si="36"/>
        <v>448.94255381623691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10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100.24761904761905</v>
      </c>
      <c r="P419">
        <f t="shared" si="36"/>
        <v>215.83776625780621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10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100.63392857142857</v>
      </c>
      <c r="P420">
        <f t="shared" si="36"/>
        <v>107.9188831289031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10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100.4375</v>
      </c>
      <c r="P421">
        <f t="shared" si="36"/>
        <v>153.74744993706744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10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0.43939393939393934</v>
      </c>
      <c r="P422">
        <f t="shared" si="36"/>
        <v>3741.187948468641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10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2.0066666666666668</v>
      </c>
      <c r="P423">
        <f t="shared" si="36"/>
        <v>1870.5939742343205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10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1.075</v>
      </c>
      <c r="P424">
        <f t="shared" si="36"/>
        <v>935.29698711716026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10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0.76500000000000001</v>
      </c>
      <c r="P425">
        <f t="shared" si="36"/>
        <v>863.35106503122483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10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6.7966666666666677</v>
      </c>
      <c r="P426">
        <f t="shared" si="36"/>
        <v>2244.7127690811844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10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1.2E-2</v>
      </c>
      <c r="P427">
        <f t="shared" si="36"/>
        <v>5611.7819227029613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10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1.3299999999999998</v>
      </c>
      <c r="P428">
        <f t="shared" si="36"/>
        <v>1402.9454806757403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10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10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5.6333333333333329</v>
      </c>
      <c r="P430">
        <f t="shared" si="36"/>
        <v>863.35106503122483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10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10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</v>
      </c>
      <c r="P432">
        <f t="shared" si="36"/>
        <v>2244.7127690811844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10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13.833333333333334</v>
      </c>
      <c r="P433">
        <f t="shared" si="36"/>
        <v>1402.9454806757403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10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</v>
      </c>
      <c r="P434">
        <f t="shared" si="36"/>
        <v>1402.9454806757403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10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10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5611.7819227029613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10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2.7272727272727275E-3</v>
      </c>
      <c r="P437">
        <f t="shared" si="36"/>
        <v>3741.187948468641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10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10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10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9.379999999999999</v>
      </c>
      <c r="P440">
        <f t="shared" si="36"/>
        <v>1020.3239859459929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10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10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0.1</v>
      </c>
      <c r="P442">
        <f t="shared" si="36"/>
        <v>11223.563845405923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10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10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39.358823529411765</v>
      </c>
      <c r="P444">
        <f t="shared" si="36"/>
        <v>660.2096379650543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10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0.1</v>
      </c>
      <c r="P445">
        <f t="shared" si="36"/>
        <v>5611.7819227029613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10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11223.563845405923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10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3.3333333333333335E-3</v>
      </c>
      <c r="P447">
        <f t="shared" si="36"/>
        <v>5611.7819227029613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10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7.2952380952380951</v>
      </c>
      <c r="P448">
        <f t="shared" si="36"/>
        <v>701.47274033787016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10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1.6666666666666666E-2</v>
      </c>
      <c r="P449">
        <f t="shared" si="36"/>
        <v>11223.563845405923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10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3.2804000000000002</v>
      </c>
      <c r="P450">
        <f t="shared" si="36"/>
        <v>2805.8909613514807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10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2.25</v>
      </c>
      <c r="P451">
        <f t="shared" ref="P451:P514" si="42">$E$4118/L451</f>
        <v>2244.7127690811844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47">E452/D452*100</f>
        <v>0.79200000000000004</v>
      </c>
      <c r="P452">
        <f t="shared" si="42"/>
        <v>1603.3662636294175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10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7"/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10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935.29698711716026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10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2.7404479578392621E-2</v>
      </c>
      <c r="P455">
        <f t="shared" si="42"/>
        <v>5611.7819227029613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10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0.82000000000000006</v>
      </c>
      <c r="P456">
        <f t="shared" si="42"/>
        <v>2244.7127690811844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10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6.9230769230769221E-2</v>
      </c>
      <c r="P457">
        <f t="shared" si="42"/>
        <v>5611.7819227029613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10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0.68631863186318631</v>
      </c>
      <c r="P458">
        <f t="shared" si="42"/>
        <v>3741.187948468641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10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10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8.2100000000000009</v>
      </c>
      <c r="P460">
        <f t="shared" si="42"/>
        <v>229.05232337563106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10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6.4102564102564097E-2</v>
      </c>
      <c r="P461">
        <f t="shared" si="42"/>
        <v>11223.563845405923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10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0.29411764705882354</v>
      </c>
      <c r="P462">
        <f t="shared" si="42"/>
        <v>5611.7819227029613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10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10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10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2.2727272727272729</v>
      </c>
      <c r="P465">
        <f t="shared" si="42"/>
        <v>1020.3239859459929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10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9.9009900990099015E-2</v>
      </c>
      <c r="P466">
        <f t="shared" si="42"/>
        <v>11223.563845405923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10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26.953125</v>
      </c>
      <c r="P467">
        <f t="shared" si="42"/>
        <v>1402.9454806757403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10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0.76</v>
      </c>
      <c r="P468">
        <f t="shared" si="42"/>
        <v>2244.7127690811844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10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21.574999999999999</v>
      </c>
      <c r="P469">
        <f t="shared" si="42"/>
        <v>287.78368834374163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10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10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10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</v>
      </c>
      <c r="P472">
        <f t="shared" si="42"/>
        <v>5611.7819227029613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10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11.892727272727273</v>
      </c>
      <c r="P473">
        <f t="shared" si="42"/>
        <v>66.020963796505427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10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17.625</v>
      </c>
      <c r="P474">
        <f t="shared" si="42"/>
        <v>2244.7127690811844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10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</v>
      </c>
      <c r="P475">
        <f t="shared" si="42"/>
        <v>801.68313181470876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10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3.0303030303030304E-2</v>
      </c>
      <c r="P476">
        <f t="shared" si="42"/>
        <v>11223.563845405923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10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10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2.230268181818182</v>
      </c>
      <c r="P478">
        <f t="shared" si="42"/>
        <v>90.512611656499374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10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10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10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32.56</v>
      </c>
      <c r="P481">
        <f t="shared" si="42"/>
        <v>204.0647971891986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10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19.41</v>
      </c>
      <c r="P482">
        <f t="shared" si="42"/>
        <v>80.168313181470879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10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6.1</v>
      </c>
      <c r="P483">
        <f t="shared" si="42"/>
        <v>534.45542120980588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10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0.1</v>
      </c>
      <c r="P484">
        <f t="shared" si="42"/>
        <v>11223.563845405923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10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50.2</v>
      </c>
      <c r="P485">
        <f t="shared" si="42"/>
        <v>76.350774458543697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10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0.18625</v>
      </c>
      <c r="P486">
        <f t="shared" si="42"/>
        <v>1020.3239859459929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10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21.906971229845084</v>
      </c>
      <c r="P487">
        <f t="shared" si="42"/>
        <v>89.788510763247388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10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9.0909090909090905E-3</v>
      </c>
      <c r="P488">
        <f t="shared" si="42"/>
        <v>11223.563845405923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10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10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10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0.28667813379201834</v>
      </c>
      <c r="P491">
        <f t="shared" si="42"/>
        <v>3741.187948468641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10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10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10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10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10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0.155</v>
      </c>
      <c r="P496">
        <f t="shared" si="42"/>
        <v>3741.187948468641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10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10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1.6666666666666668E-3</v>
      </c>
      <c r="P498">
        <f t="shared" si="42"/>
        <v>11223.563845405923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10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0.6696428571428571</v>
      </c>
      <c r="P499">
        <f t="shared" si="42"/>
        <v>3741.187948468641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10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4.5985132395404564</v>
      </c>
      <c r="P500">
        <f t="shared" si="42"/>
        <v>510.16199297299647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10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9.5500000000000007</v>
      </c>
      <c r="P501">
        <f t="shared" si="42"/>
        <v>431.67553251561242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10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3.3076923076923079</v>
      </c>
      <c r="P502">
        <f t="shared" si="42"/>
        <v>2805.8909613514807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10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10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1.1499999999999999</v>
      </c>
      <c r="P504">
        <f t="shared" si="42"/>
        <v>2805.8909613514807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10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1.7538461538461538</v>
      </c>
      <c r="P505">
        <f t="shared" si="42"/>
        <v>1247.0626494895469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10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1.3673469387755102</v>
      </c>
      <c r="P506">
        <f t="shared" si="42"/>
        <v>2244.7127690811844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10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0.43333333333333329</v>
      </c>
      <c r="P507">
        <f t="shared" si="42"/>
        <v>801.68313181470876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10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0.125</v>
      </c>
      <c r="P508">
        <f t="shared" si="42"/>
        <v>11223.563845405923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10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</v>
      </c>
      <c r="P509">
        <f t="shared" si="42"/>
        <v>1122.3563845405922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10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0.8</v>
      </c>
      <c r="P510">
        <f t="shared" si="42"/>
        <v>3741.187948468641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10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0.2</v>
      </c>
      <c r="P511">
        <f t="shared" si="42"/>
        <v>11223.563845405923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10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10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si="42"/>
        <v>2244.7127690811844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10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0.13749999999999998</v>
      </c>
      <c r="P514">
        <f t="shared" si="42"/>
        <v>5611.7819227029613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10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13.923999999999999</v>
      </c>
      <c r="P515">
        <f t="shared" ref="P515:P578" si="48">$E$4118/L515</f>
        <v>165.05240949126357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53">E516/D516*100</f>
        <v>3.3333333333333335</v>
      </c>
      <c r="P516">
        <f t="shared" si="48"/>
        <v>3741.187948468641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10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3"/>
        <v>25.41340206185567</v>
      </c>
      <c r="P517">
        <f t="shared" si="48"/>
        <v>330.10481898252715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10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10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1.3666666666666667</v>
      </c>
      <c r="P519">
        <f t="shared" si="48"/>
        <v>3741.187948468641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10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10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22.881426547787683</v>
      </c>
      <c r="P521">
        <f t="shared" si="48"/>
        <v>160.33662636294176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10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102.1</v>
      </c>
      <c r="P522">
        <f t="shared" si="48"/>
        <v>330.10481898252715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10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104.64</v>
      </c>
      <c r="P523">
        <f t="shared" si="48"/>
        <v>200.42078295367719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10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114.66666666666667</v>
      </c>
      <c r="P524">
        <f t="shared" si="48"/>
        <v>362.05044662599749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10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120.6</v>
      </c>
      <c r="P525">
        <f t="shared" si="48"/>
        <v>133.61385530245147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10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108.67285714285715</v>
      </c>
      <c r="P526">
        <f t="shared" si="48"/>
        <v>86.335106503122475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10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935.29698711716026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10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113.99999999999999</v>
      </c>
      <c r="P528">
        <f t="shared" si="48"/>
        <v>487.98103675677925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10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100.85</v>
      </c>
      <c r="P529">
        <f t="shared" si="48"/>
        <v>71.035214211429889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10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115.65217391304347</v>
      </c>
      <c r="P530">
        <f t="shared" si="48"/>
        <v>374.11879484686409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10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130.41666666666666</v>
      </c>
      <c r="P531">
        <f t="shared" si="48"/>
        <v>623.53132474477343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10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107.78267254038178</v>
      </c>
      <c r="P532">
        <f t="shared" si="48"/>
        <v>387.01944294503181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10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362.05044662599749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10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123.25</v>
      </c>
      <c r="P534">
        <f t="shared" si="48"/>
        <v>64.876091591941744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10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100.2</v>
      </c>
      <c r="P535">
        <f t="shared" si="48"/>
        <v>660.2096379650543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10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104.66666666666666</v>
      </c>
      <c r="P536">
        <f t="shared" si="48"/>
        <v>233.82424677929006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10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102.49999999999999</v>
      </c>
      <c r="P537">
        <f t="shared" si="48"/>
        <v>190.22989568484616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10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118.25757575757576</v>
      </c>
      <c r="P538">
        <f t="shared" si="48"/>
        <v>287.78368834374163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10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120.5</v>
      </c>
      <c r="P539">
        <f t="shared" si="48"/>
        <v>190.22989568484616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10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302.42</v>
      </c>
      <c r="P540">
        <f t="shared" si="48"/>
        <v>187.05939742343205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10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100.64400000000001</v>
      </c>
      <c r="P541">
        <f t="shared" si="48"/>
        <v>561.17819227029611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10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6.6666666666666671E-3</v>
      </c>
      <c r="P542">
        <f t="shared" si="48"/>
        <v>11223.563845405923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10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0.55555555555555558</v>
      </c>
      <c r="P543">
        <f t="shared" si="48"/>
        <v>11223.563845405923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10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3.9999999999999996E-4</v>
      </c>
      <c r="P544">
        <f t="shared" si="48"/>
        <v>11223.563845405923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10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0.31818181818181818</v>
      </c>
      <c r="P545">
        <f t="shared" si="48"/>
        <v>5611.7819227029613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10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</v>
      </c>
      <c r="P546">
        <f t="shared" si="48"/>
        <v>5611.7819227029613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10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27.383999999999997</v>
      </c>
      <c r="P547">
        <f t="shared" si="48"/>
        <v>330.10481898252715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10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8.666666666666667E-2</v>
      </c>
      <c r="P548">
        <f t="shared" si="48"/>
        <v>5611.7819227029613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10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10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0.09</v>
      </c>
      <c r="P550">
        <f t="shared" si="48"/>
        <v>11223.563845405923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10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2.7199999999999998</v>
      </c>
      <c r="P551">
        <f t="shared" si="48"/>
        <v>1402.9454806757403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10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0.70000000000000007</v>
      </c>
      <c r="P552">
        <f t="shared" si="48"/>
        <v>2805.8909613514807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10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5.0413333333333332</v>
      </c>
      <c r="P553">
        <f t="shared" si="48"/>
        <v>400.84156590735438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10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10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0.49199999999999999</v>
      </c>
      <c r="P555">
        <f t="shared" si="48"/>
        <v>1870.5939742343205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10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36.589147286821706</v>
      </c>
      <c r="P556">
        <f t="shared" si="48"/>
        <v>510.16199297299647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10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10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</v>
      </c>
      <c r="P558">
        <f t="shared" si="48"/>
        <v>11223.563845405923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10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0.91066666666666674</v>
      </c>
      <c r="P559">
        <f t="shared" si="48"/>
        <v>561.17819227029611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10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10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2.0833333333333336E-2</v>
      </c>
      <c r="P561">
        <f t="shared" si="48"/>
        <v>11223.563845405923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10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1.2E-2</v>
      </c>
      <c r="P562">
        <f t="shared" si="48"/>
        <v>3741.187948468641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10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0.36666666666666664</v>
      </c>
      <c r="P563">
        <f t="shared" si="48"/>
        <v>5611.7819227029613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10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10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9.0666666666666659E-2</v>
      </c>
      <c r="P565">
        <f t="shared" si="48"/>
        <v>5611.7819227029613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10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5.5555555555555558E-3</v>
      </c>
      <c r="P566">
        <f t="shared" si="48"/>
        <v>11223.563845405923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10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10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0.02</v>
      </c>
      <c r="P568">
        <f t="shared" si="48"/>
        <v>11223.563845405923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10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10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2244.7127690811844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10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0.8</v>
      </c>
      <c r="P571">
        <f t="shared" si="48"/>
        <v>11223.563845405923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10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0.16705882352941176</v>
      </c>
      <c r="P572">
        <f t="shared" si="48"/>
        <v>11223.563845405923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10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0.42399999999999999</v>
      </c>
      <c r="P573">
        <f t="shared" si="48"/>
        <v>5611.7819227029613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10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10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0.38925389253892539</v>
      </c>
      <c r="P575">
        <f t="shared" si="48"/>
        <v>1247.0626494895469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10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0.7155635062611807</v>
      </c>
      <c r="P576">
        <f t="shared" si="48"/>
        <v>2805.8909613514807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10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0.43166666666666664</v>
      </c>
      <c r="P577">
        <f t="shared" si="48"/>
        <v>2805.8909613514807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10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1.25E-3</v>
      </c>
      <c r="P578">
        <f t="shared" si="48"/>
        <v>11223.563845405923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10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0.2</v>
      </c>
      <c r="P579">
        <f t="shared" ref="P579:P642" si="54">$E$4118/L579</f>
        <v>11223.563845405923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59">E580/D580*100</f>
        <v>1.12E-2</v>
      </c>
      <c r="P580">
        <f t="shared" si="54"/>
        <v>1603.3662636294175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10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9"/>
        <v>1.4583333333333333</v>
      </c>
      <c r="P581">
        <f t="shared" si="54"/>
        <v>2244.7127690811844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10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3.3333333333333333E-2</v>
      </c>
      <c r="P582">
        <f t="shared" si="54"/>
        <v>11223.563845405923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10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10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10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1.1111111111111112E-2</v>
      </c>
      <c r="P585">
        <f t="shared" si="54"/>
        <v>11223.563845405923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10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5611.7819227029613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10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10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0.55999999999999994</v>
      </c>
      <c r="P588">
        <f t="shared" si="54"/>
        <v>2805.8909613514807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10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9.0833333333333339</v>
      </c>
      <c r="P589">
        <f t="shared" si="54"/>
        <v>1603.3662636294175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10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3.3444444444444441</v>
      </c>
      <c r="P590">
        <f t="shared" si="54"/>
        <v>5611.7819227029613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10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1.3333333333333334E-2</v>
      </c>
      <c r="P591">
        <f t="shared" si="54"/>
        <v>11223.563845405923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10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</v>
      </c>
      <c r="P592">
        <f t="shared" si="54"/>
        <v>1247.0626494895469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10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6.0999999999999999E-2</v>
      </c>
      <c r="P593">
        <f t="shared" si="54"/>
        <v>5611.7819227029613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10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3.3333333333333335</v>
      </c>
      <c r="P594">
        <f t="shared" si="54"/>
        <v>11223.563845405923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10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1603.3662636294175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10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0.104</v>
      </c>
      <c r="P596">
        <f t="shared" si="54"/>
        <v>5611.7819227029613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10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0.42599999999999999</v>
      </c>
      <c r="P597">
        <f t="shared" si="54"/>
        <v>1402.9454806757403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10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0.03</v>
      </c>
      <c r="P598">
        <f t="shared" si="54"/>
        <v>5611.7819227029613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10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0.26666666666666666</v>
      </c>
      <c r="P599">
        <f t="shared" si="54"/>
        <v>5611.7819227029613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10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1603.3662636294175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10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6.2E-2</v>
      </c>
      <c r="P601">
        <f t="shared" si="54"/>
        <v>5611.7819227029613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10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11223.563845405923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10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1.4000000000000001</v>
      </c>
      <c r="P603">
        <f t="shared" si="54"/>
        <v>1870.5939742343205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10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10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</v>
      </c>
      <c r="P605">
        <f t="shared" si="54"/>
        <v>863.35106503122483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10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10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</v>
      </c>
      <c r="P607">
        <f t="shared" si="54"/>
        <v>1402.9454806757403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10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0.2</v>
      </c>
      <c r="P608">
        <f t="shared" si="54"/>
        <v>11223.563845405923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10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10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0.97400000000000009</v>
      </c>
      <c r="P610">
        <f t="shared" si="54"/>
        <v>2244.7127690811844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10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0.64102564102564097</v>
      </c>
      <c r="P611">
        <f t="shared" si="54"/>
        <v>11223.563845405923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10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10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10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10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21.363333333333333</v>
      </c>
      <c r="P615">
        <f t="shared" si="54"/>
        <v>92.756725995090264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10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10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10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10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3741.187948468641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10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10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3.9999999999999996E-5</v>
      </c>
      <c r="P621">
        <f t="shared" si="54"/>
        <v>11223.563845405923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10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11223.563845405923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10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</v>
      </c>
      <c r="P623">
        <f t="shared" si="54"/>
        <v>3741.187948468641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10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5.6833333333333336</v>
      </c>
      <c r="P624">
        <f t="shared" si="54"/>
        <v>1247.0626494895469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10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10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10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10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17.380000000000003</v>
      </c>
      <c r="P628">
        <f t="shared" si="54"/>
        <v>287.78368834374163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10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0.02</v>
      </c>
      <c r="P629">
        <f t="shared" si="54"/>
        <v>11223.563845405923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10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10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0.17500000000000002</v>
      </c>
      <c r="P631">
        <f t="shared" si="54"/>
        <v>3741.187948468641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10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8.3340278356529712E-2</v>
      </c>
      <c r="P632">
        <f t="shared" si="54"/>
        <v>11223.563845405923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10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</v>
      </c>
      <c r="P633">
        <f t="shared" si="54"/>
        <v>1247.0626494895469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10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10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12.45</v>
      </c>
      <c r="P635">
        <f t="shared" si="54"/>
        <v>448.94255381623691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10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0.02</v>
      </c>
      <c r="P636">
        <f t="shared" si="54"/>
        <v>11223.563845405923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10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8.0000000000000002E-3</v>
      </c>
      <c r="P637">
        <f t="shared" si="54"/>
        <v>11223.563845405923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10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0.2</v>
      </c>
      <c r="P638">
        <f t="shared" si="54"/>
        <v>11223.563845405923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10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10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9.0000000000000011E-3</v>
      </c>
      <c r="P640">
        <f t="shared" si="54"/>
        <v>1870.5939742343205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10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9.9999999999999991E-5</v>
      </c>
      <c r="P641">
        <f t="shared" si="54"/>
        <v>11223.563845405923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10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144.28571428571428</v>
      </c>
      <c r="P642">
        <f t="shared" si="54"/>
        <v>5611.7819227029613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10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119.16249999999999</v>
      </c>
      <c r="P643">
        <f t="shared" ref="P643:P706" si="60">$E$4118/L643</f>
        <v>35.630361413987053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65">E644/D644*100</f>
        <v>1460.4850000000001</v>
      </c>
      <c r="P644">
        <f t="shared" si="60"/>
        <v>5.1626328635721812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10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5"/>
        <v>105.80799999999999</v>
      </c>
      <c r="P645">
        <f t="shared" si="60"/>
        <v>73.839235825038969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10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300.11791999999997</v>
      </c>
      <c r="P646">
        <f t="shared" si="60"/>
        <v>10.992716792758005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10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278.7</v>
      </c>
      <c r="P647">
        <f t="shared" si="60"/>
        <v>47.356809474286592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10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131.87625</v>
      </c>
      <c r="P648">
        <f t="shared" si="60"/>
        <v>415.68754982984899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10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107.05</v>
      </c>
      <c r="P649">
        <f t="shared" si="60"/>
        <v>660.2096379650543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10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126.82285714285715</v>
      </c>
      <c r="P650">
        <f t="shared" si="60"/>
        <v>415.68754982984899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10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139.96</v>
      </c>
      <c r="P651">
        <f t="shared" si="60"/>
        <v>136.87272982202344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10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112.4</v>
      </c>
      <c r="P652">
        <f t="shared" si="60"/>
        <v>233.82424677929006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10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100.52799999999999</v>
      </c>
      <c r="P653">
        <f t="shared" si="60"/>
        <v>106.89108424196117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10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100.46666666666665</v>
      </c>
      <c r="P654">
        <f t="shared" si="60"/>
        <v>400.84156590735438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10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141.446</v>
      </c>
      <c r="P655">
        <f t="shared" si="60"/>
        <v>10.138720727557292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10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267.29166666666669</v>
      </c>
      <c r="P656">
        <f t="shared" si="60"/>
        <v>11.079529955978206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10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146.88749999999999</v>
      </c>
      <c r="P657">
        <f t="shared" si="60"/>
        <v>40.96191184454716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10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213.56</v>
      </c>
      <c r="P658">
        <f t="shared" si="60"/>
        <v>129.00648098167727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10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125.69999999999999</v>
      </c>
      <c r="P659">
        <f t="shared" si="60"/>
        <v>113.369331771777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10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104.46206037108834</v>
      </c>
      <c r="P660">
        <f t="shared" si="60"/>
        <v>40.665086396398273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10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100.56666666666668</v>
      </c>
      <c r="P661">
        <f t="shared" si="60"/>
        <v>534.45542120980588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10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3.0579999999999998</v>
      </c>
      <c r="P662">
        <f t="shared" si="60"/>
        <v>623.53132474477343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10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0.95</v>
      </c>
      <c r="P663">
        <f t="shared" si="60"/>
        <v>1247.0626494895469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10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0.4</v>
      </c>
      <c r="P664">
        <f t="shared" si="60"/>
        <v>2805.8909613514807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10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0.35000000000000003</v>
      </c>
      <c r="P665">
        <f t="shared" si="60"/>
        <v>1603.3662636294175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10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7.5333333333333332</v>
      </c>
      <c r="P666">
        <f t="shared" si="60"/>
        <v>387.01944294503181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10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18.64</v>
      </c>
      <c r="P667">
        <f t="shared" si="60"/>
        <v>935.29698711716026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10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4.0000000000000001E-3</v>
      </c>
      <c r="P668">
        <f t="shared" si="60"/>
        <v>2805.8909613514807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10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10.02</v>
      </c>
      <c r="P669">
        <f t="shared" si="60"/>
        <v>400.84156590735438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10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4.5600000000000005</v>
      </c>
      <c r="P670">
        <f t="shared" si="60"/>
        <v>448.94255381623691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10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21.5075</v>
      </c>
      <c r="P671">
        <f t="shared" si="60"/>
        <v>400.84156590735438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10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29.276666666666667</v>
      </c>
      <c r="P672">
        <f t="shared" si="60"/>
        <v>36.205044662599754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10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39.426666666666662</v>
      </c>
      <c r="P673">
        <f t="shared" si="60"/>
        <v>748.23758969372818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10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21.628</v>
      </c>
      <c r="P674">
        <f t="shared" si="60"/>
        <v>52.202622536771734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10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0.20500000000000002</v>
      </c>
      <c r="P675">
        <f t="shared" si="60"/>
        <v>3741.187948468641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10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0.03</v>
      </c>
      <c r="P676">
        <f t="shared" si="60"/>
        <v>5611.7819227029613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10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14.85</v>
      </c>
      <c r="P677">
        <f t="shared" si="60"/>
        <v>431.67553251561242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10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</v>
      </c>
      <c r="P678">
        <f t="shared" si="60"/>
        <v>467.64849355858013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10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25.584</v>
      </c>
      <c r="P679">
        <f t="shared" si="60"/>
        <v>116.91212338964503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10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3.8206896551724134</v>
      </c>
      <c r="P680">
        <f t="shared" si="60"/>
        <v>660.2096379650543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10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15.485964912280703</v>
      </c>
      <c r="P681">
        <f t="shared" si="60"/>
        <v>119.39961537665876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10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25.912000000000003</v>
      </c>
      <c r="P682">
        <f t="shared" si="60"/>
        <v>87.004370894619555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10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0.04</v>
      </c>
      <c r="P683">
        <f t="shared" si="60"/>
        <v>11223.563845405923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10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0.106</v>
      </c>
      <c r="P684">
        <f t="shared" si="60"/>
        <v>2805.8909613514807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10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0.85142857142857142</v>
      </c>
      <c r="P685">
        <f t="shared" si="60"/>
        <v>3741.187948468641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10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7.4837500000000006</v>
      </c>
      <c r="P686">
        <f t="shared" si="60"/>
        <v>83.137509965969798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10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27.650000000000002</v>
      </c>
      <c r="P687">
        <f t="shared" si="60"/>
        <v>1122.3563845405922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10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10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3.55</v>
      </c>
      <c r="P689">
        <f t="shared" si="60"/>
        <v>1870.5939742343205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10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72.989999999999995</v>
      </c>
      <c r="P690">
        <f t="shared" si="60"/>
        <v>311.76566237238671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10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57.648750000000007</v>
      </c>
      <c r="P691">
        <f t="shared" si="60"/>
        <v>33.403463825612867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10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12.34</v>
      </c>
      <c r="P692">
        <f t="shared" si="60"/>
        <v>330.10481898252715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10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0.52</v>
      </c>
      <c r="P693">
        <f t="shared" si="60"/>
        <v>1122.3563845405922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10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6.5299999999999994</v>
      </c>
      <c r="P694">
        <f t="shared" si="60"/>
        <v>55.838626096546882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10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35.338000000000001</v>
      </c>
      <c r="P695">
        <f t="shared" si="60"/>
        <v>37.91744542366866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10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0.39333333333333331</v>
      </c>
      <c r="P696">
        <f t="shared" si="60"/>
        <v>1603.3662636294175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10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</v>
      </c>
      <c r="P697">
        <f t="shared" si="60"/>
        <v>1603.3662636294175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10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5.7142857142857147E-4</v>
      </c>
      <c r="P698">
        <f t="shared" si="60"/>
        <v>11223.563845405923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10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46.379999999999995</v>
      </c>
      <c r="P699">
        <f t="shared" si="60"/>
        <v>98.452314433385283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10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15.39</v>
      </c>
      <c r="P700">
        <f t="shared" si="60"/>
        <v>387.01944294503181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10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82.422107692307705</v>
      </c>
      <c r="P701">
        <f t="shared" si="60"/>
        <v>12.610745893714519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10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2.6866666666666665</v>
      </c>
      <c r="P702">
        <f t="shared" si="60"/>
        <v>362.05044662599749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10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26.6</v>
      </c>
      <c r="P703">
        <f t="shared" si="60"/>
        <v>534.45542120980588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10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30.813400000000001</v>
      </c>
      <c r="P704">
        <f t="shared" si="60"/>
        <v>303.33956338934928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10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</v>
      </c>
      <c r="P705">
        <f t="shared" si="60"/>
        <v>1603.3662636294175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10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0.87454545454545463</v>
      </c>
      <c r="P706">
        <f t="shared" si="60"/>
        <v>2805.8909613514807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10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0.97699999999999987</v>
      </c>
      <c r="P707">
        <f t="shared" ref="P707:P770" si="66">$E$4118/L707</f>
        <v>2244.7127690811844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71">E708/D708*100</f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10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1"/>
        <v>78.927352941176466</v>
      </c>
      <c r="P709">
        <f t="shared" si="66"/>
        <v>24.613078608346321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10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22.092500000000001</v>
      </c>
      <c r="P710">
        <f t="shared" si="66"/>
        <v>30.416162182671876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10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0.40666666666666662</v>
      </c>
      <c r="P711">
        <f t="shared" si="66"/>
        <v>5611.7819227029613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10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10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33.790999999999997</v>
      </c>
      <c r="P713">
        <f t="shared" si="66"/>
        <v>33.205810193508647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10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0.21649484536082475</v>
      </c>
      <c r="P714">
        <f t="shared" si="66"/>
        <v>2805.8909613514807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10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0.79600000000000004</v>
      </c>
      <c r="P715">
        <f t="shared" si="66"/>
        <v>11223.563845405923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10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14.993333333333334</v>
      </c>
      <c r="P716">
        <f t="shared" si="66"/>
        <v>400.84156590735438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10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5.0509090909090908</v>
      </c>
      <c r="P717">
        <f t="shared" si="66"/>
        <v>935.29698711716026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10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10.214285714285715</v>
      </c>
      <c r="P718">
        <f t="shared" si="66"/>
        <v>701.47274033787016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10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0.30499999999999999</v>
      </c>
      <c r="P719">
        <f t="shared" si="66"/>
        <v>2805.8909613514807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10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0.75</v>
      </c>
      <c r="P720">
        <f t="shared" si="66"/>
        <v>2805.8909613514807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10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1.2933333333333332</v>
      </c>
      <c r="P721">
        <f t="shared" si="66"/>
        <v>1122.3563845405922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10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143.94736842105263</v>
      </c>
      <c r="P722">
        <f t="shared" si="66"/>
        <v>273.74545964404689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10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122.10975609756099</v>
      </c>
      <c r="P723">
        <f t="shared" si="66"/>
        <v>94.31566256643633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10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132.024</v>
      </c>
      <c r="P724">
        <f t="shared" si="66"/>
        <v>73.356626440561584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10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109.38000000000001</v>
      </c>
      <c r="P725">
        <f t="shared" si="66"/>
        <v>112.23563845405923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10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105.47157142857144</v>
      </c>
      <c r="P726">
        <f t="shared" si="66"/>
        <v>78.486460457384069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10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100.35000000000001</v>
      </c>
      <c r="P727">
        <f t="shared" si="66"/>
        <v>80.168313181470879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10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101.4</v>
      </c>
      <c r="P728">
        <f t="shared" si="66"/>
        <v>320.67325272588351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10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155.51428571428571</v>
      </c>
      <c r="P729">
        <f t="shared" si="66"/>
        <v>75.32593184836189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10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105.566</v>
      </c>
      <c r="P730">
        <f t="shared" si="66"/>
        <v>86.335106503122475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10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130.65</v>
      </c>
      <c r="P731">
        <f t="shared" si="66"/>
        <v>93.529698711716023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10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132.19</v>
      </c>
      <c r="P732">
        <f t="shared" si="66"/>
        <v>42.353071114739329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10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158.07836401980174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10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863.35106503122483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10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120.48</v>
      </c>
      <c r="P735">
        <f t="shared" si="66"/>
        <v>66.411620387017294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10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125.52941176470588</v>
      </c>
      <c r="P736">
        <f t="shared" si="66"/>
        <v>196.90462886677057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10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114.40638297872341</v>
      </c>
      <c r="P737">
        <f t="shared" si="66"/>
        <v>49.011195831466914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10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315.13888888888891</v>
      </c>
      <c r="P738">
        <f t="shared" si="66"/>
        <v>103.92188745746225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10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122.39999999999999</v>
      </c>
      <c r="P739">
        <f t="shared" si="66"/>
        <v>103.92188745746225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10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106.73333333333332</v>
      </c>
      <c r="P740">
        <f t="shared" si="66"/>
        <v>273.74545964404689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10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158.33333333333331</v>
      </c>
      <c r="P741">
        <f t="shared" si="66"/>
        <v>80.745063636013825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10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107.4</v>
      </c>
      <c r="P742">
        <f t="shared" si="66"/>
        <v>590.71388660031175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10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102.25999999999999</v>
      </c>
      <c r="P743">
        <f t="shared" si="66"/>
        <v>119.39961537665876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10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110.71428571428572</v>
      </c>
      <c r="P744">
        <f t="shared" si="66"/>
        <v>487.98103675677925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10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748.23758969372818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10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102.32000000000001</v>
      </c>
      <c r="P746">
        <f t="shared" si="66"/>
        <v>181.02522331299875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10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179.09909909909908</v>
      </c>
      <c r="P747">
        <f t="shared" si="66"/>
        <v>151.66978169467464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10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111.08135252761969</v>
      </c>
      <c r="P748">
        <f t="shared" si="66"/>
        <v>115.70684376707136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10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100.04285714285714</v>
      </c>
      <c r="P749">
        <f t="shared" si="66"/>
        <v>204.0647971891986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10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100.25</v>
      </c>
      <c r="P750">
        <f t="shared" si="66"/>
        <v>255.08099648649824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10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105.56</v>
      </c>
      <c r="P751">
        <f t="shared" si="66"/>
        <v>102.0323985945993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10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102.58775877587757</v>
      </c>
      <c r="P752">
        <f t="shared" si="66"/>
        <v>190.22989568484616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10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118.5</v>
      </c>
      <c r="P753">
        <f t="shared" si="66"/>
        <v>181.02522331299875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10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111.7</v>
      </c>
      <c r="P754">
        <f t="shared" si="66"/>
        <v>106.89108424196117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10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431.67553251561242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10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103.75000000000001</v>
      </c>
      <c r="P756">
        <f t="shared" si="66"/>
        <v>229.05232337563106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10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101.9076</v>
      </c>
      <c r="P757">
        <f t="shared" si="66"/>
        <v>165.05240949126357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10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117.71428571428571</v>
      </c>
      <c r="P758">
        <f t="shared" si="66"/>
        <v>510.16199297299647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10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623.53132474477343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10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590.71388660031175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10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101.92000000000002</v>
      </c>
      <c r="P761">
        <f t="shared" si="66"/>
        <v>113.369331771777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10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10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</v>
      </c>
      <c r="P763">
        <f t="shared" si="66"/>
        <v>1870.5939742343205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10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10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0.11655011655011654</v>
      </c>
      <c r="P765">
        <f t="shared" si="66"/>
        <v>11223.563845405923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10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10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36.014285714285712</v>
      </c>
      <c r="P767">
        <f t="shared" si="66"/>
        <v>255.08099648649824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10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10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</v>
      </c>
      <c r="P769">
        <f t="shared" si="66"/>
        <v>3741.187948468641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10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10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41.4</v>
      </c>
      <c r="P771">
        <f t="shared" ref="P771:P834" si="72">$E$4118/L771</f>
        <v>215.83776625780621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77">E772/D772*100</f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10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7"/>
        <v>2.6315789473684209E-2</v>
      </c>
      <c r="P773">
        <f t="shared" si="72"/>
        <v>11223.563845405923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10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3.3333333333333335</v>
      </c>
      <c r="P774">
        <f t="shared" si="72"/>
        <v>11223.563845405923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10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0.85129023676509719</v>
      </c>
      <c r="P775">
        <f t="shared" si="72"/>
        <v>5611.7819227029613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10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70.199999999999989</v>
      </c>
      <c r="P776">
        <f t="shared" si="72"/>
        <v>1247.0626494895469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10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1.7000000000000002</v>
      </c>
      <c r="P777">
        <f t="shared" si="72"/>
        <v>2244.7127690811844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10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51.4</v>
      </c>
      <c r="P778">
        <f t="shared" si="72"/>
        <v>196.90462886677057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10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0.70000000000000007</v>
      </c>
      <c r="P779">
        <f t="shared" si="72"/>
        <v>3741.187948468641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10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0.4</v>
      </c>
      <c r="P780">
        <f t="shared" si="72"/>
        <v>11223.563845405923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10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2.666666666666667</v>
      </c>
      <c r="P781">
        <f t="shared" si="72"/>
        <v>1870.5939742343205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10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415.68754982984899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10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133.15375</v>
      </c>
      <c r="P783">
        <f t="shared" si="72"/>
        <v>448.94255381623691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10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801.68313181470876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10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148.13333333333333</v>
      </c>
      <c r="P785">
        <f t="shared" si="72"/>
        <v>320.67325272588351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10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102.49999999999999</v>
      </c>
      <c r="P786">
        <f t="shared" si="72"/>
        <v>1122.3563845405922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10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180.62799999999999</v>
      </c>
      <c r="P787">
        <f t="shared" si="72"/>
        <v>387.01944294503181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10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142.79999999999998</v>
      </c>
      <c r="P788">
        <f t="shared" si="72"/>
        <v>255.08099648649824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10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114.16666666666666</v>
      </c>
      <c r="P789">
        <f t="shared" si="72"/>
        <v>660.2096379650543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10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203.505</v>
      </c>
      <c r="P790">
        <f t="shared" si="72"/>
        <v>330.10481898252715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10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109.41176470588236</v>
      </c>
      <c r="P791">
        <f t="shared" si="72"/>
        <v>801.68313181470876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10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144.37459999999999</v>
      </c>
      <c r="P792">
        <f t="shared" si="72"/>
        <v>71.945922085935408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10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103.86666666666666</v>
      </c>
      <c r="P793">
        <f t="shared" si="72"/>
        <v>87.68409254223377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10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100.44440000000002</v>
      </c>
      <c r="P794">
        <f t="shared" si="72"/>
        <v>187.05939742343205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10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102.77927272727271</v>
      </c>
      <c r="P795">
        <f t="shared" si="72"/>
        <v>350.73637016893508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10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105.31250000000001</v>
      </c>
      <c r="P796">
        <f t="shared" si="72"/>
        <v>211.76535557369667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10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111.78571428571429</v>
      </c>
      <c r="P797">
        <f t="shared" si="72"/>
        <v>60.997629594597406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10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101.35000000000001</v>
      </c>
      <c r="P798">
        <f t="shared" si="72"/>
        <v>124.7062649489547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10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107.53333333333333</v>
      </c>
      <c r="P799">
        <f t="shared" si="72"/>
        <v>158.07836401980174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10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114.88571428571429</v>
      </c>
      <c r="P800">
        <f t="shared" si="72"/>
        <v>129.00648098167727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10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100.02</v>
      </c>
      <c r="P801">
        <f t="shared" si="72"/>
        <v>400.84156590735438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10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152.13333333333335</v>
      </c>
      <c r="P802">
        <f t="shared" si="72"/>
        <v>200.42078295367719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10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111.52149999999999</v>
      </c>
      <c r="P803">
        <f t="shared" si="72"/>
        <v>220.06987932168477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10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101.33333333333334</v>
      </c>
      <c r="P804">
        <f t="shared" si="72"/>
        <v>149.64751793874564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10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123.2608695652174</v>
      </c>
      <c r="P805">
        <f t="shared" si="72"/>
        <v>295.35694330015588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10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623.53132474477343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10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207.8437749149245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10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104.4375</v>
      </c>
      <c r="P808">
        <f t="shared" si="72"/>
        <v>158.07836401980174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10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105.125</v>
      </c>
      <c r="P809">
        <f t="shared" si="72"/>
        <v>196.90462886677057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10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261.01311268385865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10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103.77499999999999</v>
      </c>
      <c r="P811">
        <f t="shared" si="72"/>
        <v>215.83776625780621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10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415.68754982984899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10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935.29698711716026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10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151.83333333333334</v>
      </c>
      <c r="P814">
        <f t="shared" si="72"/>
        <v>340.10799531533098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10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159.99600000000001</v>
      </c>
      <c r="P815">
        <f t="shared" si="72"/>
        <v>116.91212338964503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10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127.3</v>
      </c>
      <c r="P816">
        <f t="shared" si="72"/>
        <v>400.84156590735438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10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261.01311268385865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10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115.12214285714286</v>
      </c>
      <c r="P818">
        <f t="shared" si="72"/>
        <v>54.749091928809378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10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137.11066666666665</v>
      </c>
      <c r="P819">
        <f t="shared" si="72"/>
        <v>487.98103675677925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10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155.71428571428572</v>
      </c>
      <c r="P820">
        <f t="shared" si="72"/>
        <v>590.71388660031175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10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108.74999999999999</v>
      </c>
      <c r="P821">
        <f t="shared" si="72"/>
        <v>801.68313181470876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10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134.05000000000001</v>
      </c>
      <c r="P822">
        <f t="shared" si="72"/>
        <v>295.35694330015588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10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143.89184417187082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10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119.16666666666667</v>
      </c>
      <c r="P824">
        <f t="shared" si="72"/>
        <v>162.66034558559309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10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179.5</v>
      </c>
      <c r="P825">
        <f t="shared" si="72"/>
        <v>340.10799531533098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10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134.38124999999999</v>
      </c>
      <c r="P826">
        <f t="shared" si="72"/>
        <v>207.8437749149245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10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100.43200000000002</v>
      </c>
      <c r="P827">
        <f t="shared" si="72"/>
        <v>113.369331771777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10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101.45454545454547</v>
      </c>
      <c r="P828">
        <f t="shared" si="72"/>
        <v>229.05232337563106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10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103.33333333333334</v>
      </c>
      <c r="P829">
        <f t="shared" si="72"/>
        <v>1020.3239859459929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10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295.35694330015588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10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701.47274033787016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10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107.83333333333334</v>
      </c>
      <c r="P832">
        <f t="shared" si="72"/>
        <v>350.73637016893508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10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233.33333333333334</v>
      </c>
      <c r="P833">
        <f t="shared" si="72"/>
        <v>561.17819227029611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10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100.60706666666665</v>
      </c>
      <c r="P834">
        <f t="shared" si="72"/>
        <v>72.880284710428072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10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101.66666666666666</v>
      </c>
      <c r="P835">
        <f t="shared" ref="P835:P898" si="78">$E$4118/L835</f>
        <v>273.74545964404689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83">E836/D836*100</f>
        <v>131.0181818181818</v>
      </c>
      <c r="P836">
        <f t="shared" si="78"/>
        <v>149.64751793874564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10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3"/>
        <v>117.25000000000001</v>
      </c>
      <c r="P837">
        <f t="shared" si="78"/>
        <v>280.58909613514805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10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100.93039999999999</v>
      </c>
      <c r="P838">
        <f t="shared" si="78"/>
        <v>243.99051837838962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10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121.8</v>
      </c>
      <c r="P839">
        <f t="shared" si="78"/>
        <v>181.02522331299875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10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145.4</v>
      </c>
      <c r="P840">
        <f t="shared" si="78"/>
        <v>183.99284992468725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10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116.61660000000001</v>
      </c>
      <c r="P841">
        <f t="shared" si="78"/>
        <v>116.91212338964503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10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120.4166</v>
      </c>
      <c r="P842">
        <f t="shared" si="78"/>
        <v>59.071388660031168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10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101.32000000000001</v>
      </c>
      <c r="P843">
        <f t="shared" si="78"/>
        <v>119.39961537665876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10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104.32</v>
      </c>
      <c r="P844">
        <f t="shared" si="78"/>
        <v>287.78368834374163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10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267.13333333333333</v>
      </c>
      <c r="P845">
        <f t="shared" si="78"/>
        <v>88.374518467763167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10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194.13333333333333</v>
      </c>
      <c r="P846">
        <f t="shared" si="78"/>
        <v>70.588451857898889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10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120.3802</v>
      </c>
      <c r="P847">
        <f t="shared" si="78"/>
        <v>63.409965228282047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10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122.00090909090908</v>
      </c>
      <c r="P848">
        <f t="shared" si="78"/>
        <v>238.79923075331752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10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11223.563845405923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10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701.47274033787016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10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119.9</v>
      </c>
      <c r="P851">
        <f t="shared" si="78"/>
        <v>97.596207351355844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10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155.17499999999998</v>
      </c>
      <c r="P852">
        <f t="shared" si="78"/>
        <v>84.387698085758814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10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130.44999999999999</v>
      </c>
      <c r="P853">
        <f t="shared" si="78"/>
        <v>160.33662636294176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10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104.97142857142859</v>
      </c>
      <c r="P854">
        <f t="shared" si="78"/>
        <v>181.02522331299875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10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1122.3563845405922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10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118.2205035971223</v>
      </c>
      <c r="P856">
        <f t="shared" si="78"/>
        <v>22.492111914641129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10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103.44827586206897</v>
      </c>
      <c r="P857">
        <f t="shared" si="78"/>
        <v>238.79923075331752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10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218.00000000000003</v>
      </c>
      <c r="P858">
        <f t="shared" si="78"/>
        <v>400.84156590735438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10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467.64849355858013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10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144.00583333333333</v>
      </c>
      <c r="P860">
        <f t="shared" si="78"/>
        <v>147.67847165007794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10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104.67500000000001</v>
      </c>
      <c r="P861">
        <f t="shared" si="78"/>
        <v>114.52616168781553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10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18.142857142857142</v>
      </c>
      <c r="P862">
        <f t="shared" si="78"/>
        <v>233.82424677929006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10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2.2444444444444445</v>
      </c>
      <c r="P863">
        <f t="shared" si="78"/>
        <v>5611.7819227029613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10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0.33999999999999997</v>
      </c>
      <c r="P864">
        <f t="shared" si="78"/>
        <v>2805.8909613514807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10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4.5</v>
      </c>
      <c r="P865">
        <f t="shared" si="78"/>
        <v>2244.7127690811844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10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41.53846153846154</v>
      </c>
      <c r="P866">
        <f t="shared" si="78"/>
        <v>142.07042842285978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10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</v>
      </c>
      <c r="P867">
        <f t="shared" si="78"/>
        <v>5611.7819227029613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10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18.285714285714285</v>
      </c>
      <c r="P868">
        <f t="shared" si="78"/>
        <v>1020.3239859459929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10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24.02</v>
      </c>
      <c r="P869">
        <f t="shared" si="78"/>
        <v>1020.3239859459929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10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0.1111111111111111</v>
      </c>
      <c r="P870">
        <f t="shared" si="78"/>
        <v>11223.563845405923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10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11.818181818181818</v>
      </c>
      <c r="P871">
        <f t="shared" si="78"/>
        <v>3741.187948468641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10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0.31</v>
      </c>
      <c r="P872">
        <f t="shared" si="78"/>
        <v>2244.7127690811844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10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5.416666666666667</v>
      </c>
      <c r="P873">
        <f t="shared" si="78"/>
        <v>935.29698711716026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10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0.8125</v>
      </c>
      <c r="P874">
        <f t="shared" si="78"/>
        <v>5611.7819227029613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10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1.2857142857142856</v>
      </c>
      <c r="P875">
        <f t="shared" si="78"/>
        <v>2244.7127690811844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10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24.333333333333336</v>
      </c>
      <c r="P876">
        <f t="shared" si="78"/>
        <v>534.45542120980588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10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10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40.799492385786799</v>
      </c>
      <c r="P878">
        <f t="shared" si="78"/>
        <v>249.41252989790939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10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67.55</v>
      </c>
      <c r="P879">
        <f t="shared" si="78"/>
        <v>387.01944294503181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10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1.3</v>
      </c>
      <c r="P880">
        <f t="shared" si="78"/>
        <v>5611.7819227029613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10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30.666666666666664</v>
      </c>
      <c r="P881">
        <f t="shared" si="78"/>
        <v>374.11879484686409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10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</v>
      </c>
      <c r="P882">
        <f t="shared" si="78"/>
        <v>1402.9454806757403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10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0.8</v>
      </c>
      <c r="P883">
        <f t="shared" si="78"/>
        <v>11223.563845405923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10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20.133333333333333</v>
      </c>
      <c r="P884">
        <f t="shared" si="78"/>
        <v>801.68313181470876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10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40.020000000000003</v>
      </c>
      <c r="P885">
        <f t="shared" si="78"/>
        <v>467.64849355858013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10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5611.7819227029613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10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534.45542120980588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10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1603.3662636294175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10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10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7.1999999999999993</v>
      </c>
      <c r="P890">
        <f t="shared" si="78"/>
        <v>2805.8909613514807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10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9.4412800000000008</v>
      </c>
      <c r="P891">
        <f t="shared" si="78"/>
        <v>350.73637016893508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10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4.1666666666666661</v>
      </c>
      <c r="P892">
        <f t="shared" si="78"/>
        <v>2805.8909613514807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10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</v>
      </c>
      <c r="P893">
        <f t="shared" si="78"/>
        <v>1247.0626494895469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10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40.75</v>
      </c>
      <c r="P894">
        <f t="shared" si="78"/>
        <v>660.2096379650543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10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2244.7127690811844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10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39.17</v>
      </c>
      <c r="P896">
        <f t="shared" si="78"/>
        <v>211.76535557369667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10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</v>
      </c>
      <c r="P897">
        <f t="shared" si="78"/>
        <v>1603.3662636294175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10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78"/>
        <v>155.88283118619336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10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$E$4118/L899</f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89">E900/D900*100</f>
        <v>2.8000000000000003</v>
      </c>
      <c r="P900">
        <f t="shared" si="84"/>
        <v>5611.7819227029613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10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9"/>
        <v>37.333333333333336</v>
      </c>
      <c r="P901">
        <f t="shared" si="84"/>
        <v>1402.9454806757403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10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0.42</v>
      </c>
      <c r="P902">
        <f t="shared" si="84"/>
        <v>5611.7819227029613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10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10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0.3</v>
      </c>
      <c r="P904">
        <f t="shared" si="84"/>
        <v>3741.187948468641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10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</v>
      </c>
      <c r="P905">
        <f t="shared" si="84"/>
        <v>2805.8909613514807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10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0.30199999999999999</v>
      </c>
      <c r="P906">
        <f t="shared" si="84"/>
        <v>3741.187948468641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10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</v>
      </c>
      <c r="P907">
        <f t="shared" si="84"/>
        <v>1870.5939742343205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10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10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10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10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</v>
      </c>
      <c r="P911">
        <f t="shared" si="84"/>
        <v>1402.9454806757403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10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22.363636363636363</v>
      </c>
      <c r="P912">
        <f t="shared" si="84"/>
        <v>2244.7127690811844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10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10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0.85714285714285721</v>
      </c>
      <c r="P914">
        <f t="shared" si="84"/>
        <v>5611.7819227029613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10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6.6066666666666665</v>
      </c>
      <c r="P915">
        <f t="shared" si="84"/>
        <v>467.64849355858013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10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10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5.7692307692307692</v>
      </c>
      <c r="P917">
        <f t="shared" si="84"/>
        <v>1247.0626494895469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10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10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0.6</v>
      </c>
      <c r="P919">
        <f t="shared" si="84"/>
        <v>11223.563845405923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10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</v>
      </c>
      <c r="P920">
        <f t="shared" si="84"/>
        <v>1122.3563845405922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10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0.5</v>
      </c>
      <c r="P921">
        <f t="shared" si="84"/>
        <v>11223.563845405923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10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10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30.9</v>
      </c>
      <c r="P923">
        <f t="shared" si="84"/>
        <v>561.17819227029611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10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21.037037037037038</v>
      </c>
      <c r="P924">
        <f t="shared" si="84"/>
        <v>374.11879484686409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10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2.1999999999999997</v>
      </c>
      <c r="P925">
        <f t="shared" si="84"/>
        <v>1870.5939742343205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10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10.9</v>
      </c>
      <c r="P926">
        <f t="shared" si="84"/>
        <v>748.23758969372818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10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2.666666666666667</v>
      </c>
      <c r="P927">
        <f t="shared" si="84"/>
        <v>2244.7127690811844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10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10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10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10.86206896551724</v>
      </c>
      <c r="P930">
        <f t="shared" si="84"/>
        <v>400.84156590735438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10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10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38.333333333333336</v>
      </c>
      <c r="P932">
        <f t="shared" si="84"/>
        <v>2244.7127690811844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10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6.5500000000000007</v>
      </c>
      <c r="P933">
        <f t="shared" si="84"/>
        <v>1603.3662636294175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10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14.536842105263158</v>
      </c>
      <c r="P934">
        <f t="shared" si="84"/>
        <v>374.11879484686409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10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5611.7819227029613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10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30.4</v>
      </c>
      <c r="P936">
        <f t="shared" si="84"/>
        <v>374.11879484686409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10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1.4285714285714286</v>
      </c>
      <c r="P937">
        <f t="shared" si="84"/>
        <v>5611.7819227029613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10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10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1.1428571428571428</v>
      </c>
      <c r="P939">
        <f t="shared" si="84"/>
        <v>5611.7819227029613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10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0.35714285714285715</v>
      </c>
      <c r="P940">
        <f t="shared" si="84"/>
        <v>11223.563845405923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10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1.4545454545454546</v>
      </c>
      <c r="P941">
        <f t="shared" si="84"/>
        <v>5611.7819227029613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10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17.155555555555555</v>
      </c>
      <c r="P942">
        <f t="shared" si="84"/>
        <v>801.68313181470876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10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</v>
      </c>
      <c r="P943">
        <f t="shared" si="84"/>
        <v>362.05044662599749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10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8.9066666666666663</v>
      </c>
      <c r="P944">
        <f t="shared" si="84"/>
        <v>701.47274033787016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10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9.6333333333333346</v>
      </c>
      <c r="P945">
        <f t="shared" si="84"/>
        <v>935.29698711716026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10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13.325999999999999</v>
      </c>
      <c r="P946">
        <f t="shared" si="84"/>
        <v>116.91212338964503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10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</v>
      </c>
      <c r="P947">
        <f t="shared" si="84"/>
        <v>701.47274033787016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10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1.9066666666666665</v>
      </c>
      <c r="P948">
        <f t="shared" si="84"/>
        <v>2244.7127690811844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10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10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1402.9454806757403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10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</v>
      </c>
      <c r="P951">
        <f t="shared" si="84"/>
        <v>1603.3662636294175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10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28.04</v>
      </c>
      <c r="P952">
        <f t="shared" si="84"/>
        <v>467.64849355858013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10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38.39</v>
      </c>
      <c r="P953">
        <f t="shared" si="84"/>
        <v>92.756725995090264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10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39.942857142857143</v>
      </c>
      <c r="P954">
        <f t="shared" si="84"/>
        <v>57.263080843907765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10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0.84</v>
      </c>
      <c r="P955">
        <f t="shared" si="84"/>
        <v>2244.7127690811844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10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43.406666666666666</v>
      </c>
      <c r="P956">
        <f t="shared" si="84"/>
        <v>153.74744993706744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10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5.6613333333333333</v>
      </c>
      <c r="P957">
        <f t="shared" si="84"/>
        <v>120.68348220866584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10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1.722</v>
      </c>
      <c r="P958">
        <f t="shared" si="84"/>
        <v>660.2096379650543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10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1.9416666666666664</v>
      </c>
      <c r="P959">
        <f t="shared" si="84"/>
        <v>1603.3662636294175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10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11.328275684711327</v>
      </c>
      <c r="P960">
        <f t="shared" si="84"/>
        <v>660.2096379650543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10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38.86</v>
      </c>
      <c r="P961">
        <f t="shared" si="84"/>
        <v>65.634876288923522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10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46.100628930817614</v>
      </c>
      <c r="P962">
        <f t="shared" si="84"/>
        <v>59.699807688329379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10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42.188421052631583</v>
      </c>
      <c r="P963">
        <f t="shared" ref="P963:P1026" si="90">$E$4118/L963</f>
        <v>102.0323985945993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95">E964/D964*100</f>
        <v>28.48</v>
      </c>
      <c r="P964">
        <f t="shared" si="90"/>
        <v>303.33956338934928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10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5"/>
        <v>1.077142857142857</v>
      </c>
      <c r="P965">
        <f t="shared" si="90"/>
        <v>1247.0626494895469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10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0.79909090909090907</v>
      </c>
      <c r="P966">
        <f t="shared" si="90"/>
        <v>387.01944294503181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10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1.1919999999999999</v>
      </c>
      <c r="P967">
        <f t="shared" si="90"/>
        <v>1870.5939742343205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10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14.799999999999999</v>
      </c>
      <c r="P968">
        <f t="shared" si="90"/>
        <v>374.11879484686409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10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17.810000000000002</v>
      </c>
      <c r="P969">
        <f t="shared" si="90"/>
        <v>138.56251660994965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10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</v>
      </c>
      <c r="P970">
        <f t="shared" si="90"/>
        <v>2805.8909613514807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10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46.666666666666664</v>
      </c>
      <c r="P971">
        <f t="shared" si="90"/>
        <v>1020.3239859459929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10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45.92</v>
      </c>
      <c r="P972">
        <f t="shared" si="90"/>
        <v>801.68313181470876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10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0.22599999999999998</v>
      </c>
      <c r="P973">
        <f t="shared" si="90"/>
        <v>2244.7127690811844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10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34.625</v>
      </c>
      <c r="P974">
        <f t="shared" si="90"/>
        <v>249.41252989790939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10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2.0549999999999997</v>
      </c>
      <c r="P975">
        <f t="shared" si="90"/>
        <v>1402.9454806757403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10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0.55999999999999994</v>
      </c>
      <c r="P976">
        <f t="shared" si="90"/>
        <v>3741.187948468641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10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2.6069999999999998</v>
      </c>
      <c r="P977">
        <f t="shared" si="90"/>
        <v>467.64849355858013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10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</v>
      </c>
      <c r="P978">
        <f t="shared" si="90"/>
        <v>623.53132474477343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10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33.666666666666664</v>
      </c>
      <c r="P979">
        <f t="shared" si="90"/>
        <v>935.29698711716026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10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56.263267182990241</v>
      </c>
      <c r="P980">
        <f t="shared" si="90"/>
        <v>91.248486548015634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10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82.817599999999999</v>
      </c>
      <c r="P981">
        <f t="shared" si="90"/>
        <v>116.91212338964503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10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14.860000000000001</v>
      </c>
      <c r="P982">
        <f t="shared" si="90"/>
        <v>362.05044662599749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10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1.2375123751237513E-2</v>
      </c>
      <c r="P983">
        <f t="shared" si="90"/>
        <v>2805.8909613514807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10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1.7142857142857144E-2</v>
      </c>
      <c r="P984">
        <f t="shared" si="90"/>
        <v>3741.187948468641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10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29.506136117214709</v>
      </c>
      <c r="P985">
        <f t="shared" si="90"/>
        <v>62.701473996681131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10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</v>
      </c>
      <c r="P986">
        <f t="shared" si="90"/>
        <v>3741.187948468641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10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6.293333333333333</v>
      </c>
      <c r="P987">
        <f t="shared" si="90"/>
        <v>487.98103675677925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10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12.75</v>
      </c>
      <c r="P988">
        <f t="shared" si="90"/>
        <v>487.98103675677925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10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13.22</v>
      </c>
      <c r="P989">
        <f t="shared" si="90"/>
        <v>273.74545964404689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10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10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16.77</v>
      </c>
      <c r="P991">
        <f t="shared" si="90"/>
        <v>350.73637016893508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10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0.104</v>
      </c>
      <c r="P992">
        <f t="shared" si="90"/>
        <v>5611.7819227029613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10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</v>
      </c>
      <c r="P993">
        <f t="shared" si="90"/>
        <v>1603.3662636294175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10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0.46699999999999997</v>
      </c>
      <c r="P994">
        <f t="shared" si="90"/>
        <v>2805.8909613514807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10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25.087142857142858</v>
      </c>
      <c r="P995">
        <f t="shared" si="90"/>
        <v>57.263080843907765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10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2.3345000000000002</v>
      </c>
      <c r="P996">
        <f t="shared" si="90"/>
        <v>1020.3239859459929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10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7.26</v>
      </c>
      <c r="P997">
        <f t="shared" si="90"/>
        <v>1247.0626494895469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10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</v>
      </c>
      <c r="P998">
        <f t="shared" si="90"/>
        <v>2244.7127690811844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10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1.3</v>
      </c>
      <c r="P999">
        <f t="shared" si="90"/>
        <v>1402.9454806757403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10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58.558333333333337</v>
      </c>
      <c r="P1000">
        <f t="shared" si="90"/>
        <v>49.011195831466914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10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7.7886666666666677</v>
      </c>
      <c r="P1001">
        <f t="shared" si="90"/>
        <v>280.58909613514805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10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2.2157147647256061</v>
      </c>
      <c r="P1002">
        <f t="shared" si="90"/>
        <v>1870.5939742343205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10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2805.8909613514807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10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29.6029602960296</v>
      </c>
      <c r="P1004">
        <f t="shared" si="90"/>
        <v>510.16199297299647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10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16.055</v>
      </c>
      <c r="P1005">
        <f t="shared" si="90"/>
        <v>748.23758969372818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10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82.207999999999998</v>
      </c>
      <c r="P1006">
        <f t="shared" si="90"/>
        <v>118.14277732006234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10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75.051000000000002</v>
      </c>
      <c r="P1007">
        <f t="shared" si="90"/>
        <v>69.711576679539888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10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5.8500000000000005</v>
      </c>
      <c r="P1008">
        <f t="shared" si="90"/>
        <v>1402.9454806757403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10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44.32</v>
      </c>
      <c r="P1009">
        <f t="shared" si="90"/>
        <v>147.67847165007794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10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0.26737967914438499</v>
      </c>
      <c r="P1010">
        <f t="shared" si="90"/>
        <v>11223.563845405923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10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13.13</v>
      </c>
      <c r="P1011">
        <f t="shared" si="90"/>
        <v>111.12439450896953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10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0.19088937093275488</v>
      </c>
      <c r="P1012">
        <f t="shared" si="90"/>
        <v>2805.8909613514807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10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0.375</v>
      </c>
      <c r="P1013">
        <f t="shared" si="90"/>
        <v>11223.563845405923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10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21535.021000000001</v>
      </c>
      <c r="P1014">
        <f t="shared" si="90"/>
        <v>14.4820178650399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10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34.527999999999999</v>
      </c>
      <c r="P1015">
        <f t="shared" si="90"/>
        <v>124.7062649489547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10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30.599999999999998</v>
      </c>
      <c r="P1016">
        <f t="shared" si="90"/>
        <v>701.47274033787016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10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2.666666666666667</v>
      </c>
      <c r="P1017">
        <f t="shared" si="90"/>
        <v>1870.5939742343205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10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</v>
      </c>
      <c r="P1018">
        <f t="shared" si="90"/>
        <v>295.35694330015588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10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22.878799999999998</v>
      </c>
      <c r="P1019">
        <f t="shared" si="90"/>
        <v>31.615672803960347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10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</v>
      </c>
      <c r="P1020">
        <f t="shared" si="90"/>
        <v>1603.3662636294175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10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47.333333333333336</v>
      </c>
      <c r="P1021">
        <f t="shared" si="90"/>
        <v>28.058909613514807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10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205.54838709677421</v>
      </c>
      <c r="P1022">
        <f t="shared" si="90"/>
        <v>374.11879484686409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10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351.80366666666669</v>
      </c>
      <c r="P1023">
        <f t="shared" si="90"/>
        <v>23.480259090807369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10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114.9</v>
      </c>
      <c r="P1024">
        <f t="shared" si="90"/>
        <v>151.66978169467464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10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237.15</v>
      </c>
      <c r="P1025">
        <f t="shared" si="90"/>
        <v>85.676059888594835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10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118.63774999999998</v>
      </c>
      <c r="P1026">
        <f t="shared" si="90"/>
        <v>183.99284992468725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10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109.92831428571431</v>
      </c>
      <c r="P1027">
        <f t="shared" ref="P1027:P1090" si="96">$E$4118/L1027</f>
        <v>10.47951806293737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101">E1028/D1028*100</f>
        <v>100.00828571428571</v>
      </c>
      <c r="P1028">
        <f t="shared" si="96"/>
        <v>91.996424962343625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10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1"/>
        <v>103.09292094387415</v>
      </c>
      <c r="P1029">
        <f t="shared" si="96"/>
        <v>101.11318779644975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10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117.27000000000001</v>
      </c>
      <c r="P1030">
        <f t="shared" si="96"/>
        <v>44.013975864336949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10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111.75999999999999</v>
      </c>
      <c r="P1031">
        <f t="shared" si="96"/>
        <v>79.599743584439167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10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342.09999999999997</v>
      </c>
      <c r="P1032">
        <f t="shared" si="96"/>
        <v>70.588451857898889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10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107.4</v>
      </c>
      <c r="P1033">
        <f t="shared" si="96"/>
        <v>113.369331771777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10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108.49703703703703</v>
      </c>
      <c r="P1034">
        <f t="shared" si="96"/>
        <v>116.91212338964503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10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102.86144578313252</v>
      </c>
      <c r="P1035">
        <f t="shared" si="96"/>
        <v>415.68754982984899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10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130.0018</v>
      </c>
      <c r="P1036">
        <f t="shared" si="96"/>
        <v>67.611830394011577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10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107.65217391304347</v>
      </c>
      <c r="P1037">
        <f t="shared" si="96"/>
        <v>147.67847165007794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10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112.36044444444444</v>
      </c>
      <c r="P1038">
        <f t="shared" si="96"/>
        <v>53.192245712824281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10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102.1</v>
      </c>
      <c r="P1039">
        <f t="shared" si="96"/>
        <v>534.45542120980588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10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145.33333333333334</v>
      </c>
      <c r="P1040">
        <f t="shared" si="96"/>
        <v>183.99284992468725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10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128.19999999999999</v>
      </c>
      <c r="P1041">
        <f t="shared" si="96"/>
        <v>374.11879484686409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10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0.29411764705882354</v>
      </c>
      <c r="P1042">
        <f t="shared" si="96"/>
        <v>11223.563845405923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10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10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</v>
      </c>
      <c r="P1044">
        <f t="shared" si="96"/>
        <v>11223.563845405923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10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8.5370000000000008</v>
      </c>
      <c r="P1045">
        <f t="shared" si="96"/>
        <v>38.436862484266861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10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8.5714285714285715E-2</v>
      </c>
      <c r="P1046">
        <f t="shared" si="96"/>
        <v>5611.7819227029613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10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2.6599999999999997</v>
      </c>
      <c r="P1047">
        <f t="shared" si="96"/>
        <v>1402.9454806757403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10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10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0.05</v>
      </c>
      <c r="P1049">
        <f t="shared" si="96"/>
        <v>11223.563845405923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10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</v>
      </c>
      <c r="P1050">
        <f t="shared" si="96"/>
        <v>2805.8909613514807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10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10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10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10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10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11223.563845405923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10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10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10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10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10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10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10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11223.563845405923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10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10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95.477386934673376</v>
      </c>
      <c r="P1064">
        <f t="shared" si="96"/>
        <v>2805.8909613514807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10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10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</v>
      </c>
      <c r="P1066">
        <f t="shared" si="96"/>
        <v>91.248486548015634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10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</v>
      </c>
      <c r="P1067">
        <f t="shared" si="96"/>
        <v>2244.7127690811844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10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</v>
      </c>
      <c r="P1068">
        <f t="shared" si="96"/>
        <v>75.83489084733732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10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1122.3563845405922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10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0.15</v>
      </c>
      <c r="P1070">
        <f t="shared" si="96"/>
        <v>2805.8909613514807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10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38.636363636363633</v>
      </c>
      <c r="P1071">
        <f t="shared" si="96"/>
        <v>534.45542120980588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10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0.70000000000000007</v>
      </c>
      <c r="P1072">
        <f t="shared" si="96"/>
        <v>5611.7819227029613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10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10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6.8000000000000005E-2</v>
      </c>
      <c r="P1074">
        <f t="shared" si="96"/>
        <v>2805.8909613514807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10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1.3333333333333335</v>
      </c>
      <c r="P1075">
        <f t="shared" si="96"/>
        <v>11223.563845405923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10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6.3092592592592585</v>
      </c>
      <c r="P1076">
        <f t="shared" si="96"/>
        <v>374.11879484686409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10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4.5</v>
      </c>
      <c r="P1077">
        <f t="shared" si="96"/>
        <v>3741.187948468641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10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62.765333333333331</v>
      </c>
      <c r="P1078">
        <f t="shared" si="96"/>
        <v>11.511347533749664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10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29.376000000000001</v>
      </c>
      <c r="P1079">
        <f t="shared" si="96"/>
        <v>67.206969134167196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10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7.5</v>
      </c>
      <c r="P1080">
        <f t="shared" si="96"/>
        <v>2244.7127690811844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10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2.6076923076923078</v>
      </c>
      <c r="P1081">
        <f t="shared" si="96"/>
        <v>623.53132474477343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10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9.1050000000000004</v>
      </c>
      <c r="P1082">
        <f t="shared" si="96"/>
        <v>114.52616168781553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10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1.7647058823529412E-2</v>
      </c>
      <c r="P1083">
        <f t="shared" si="96"/>
        <v>2805.8909613514807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10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0.55999999999999994</v>
      </c>
      <c r="P1084">
        <f t="shared" si="96"/>
        <v>3741.187948468641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10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0.82000000000000006</v>
      </c>
      <c r="P1085">
        <f t="shared" si="96"/>
        <v>11223.563845405923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10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10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</v>
      </c>
      <c r="P1087">
        <f t="shared" si="96"/>
        <v>1247.0626494895469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10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8.3333333333333343E-2</v>
      </c>
      <c r="P1088">
        <f t="shared" si="96"/>
        <v>5611.7819227029613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10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10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14.182977777777777</v>
      </c>
      <c r="P1090">
        <f t="shared" si="96"/>
        <v>76.350774458543697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10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7.8266666666666662</v>
      </c>
      <c r="P1091">
        <f t="shared" ref="P1091:P1154" si="102">$E$4118/L1091</f>
        <v>229.05232337563106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107">E1092/D1092*100</f>
        <v>3.8464497269020695E-2</v>
      </c>
      <c r="P1092">
        <f t="shared" si="102"/>
        <v>11223.563845405923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10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7"/>
        <v>12.5</v>
      </c>
      <c r="P1093">
        <f t="shared" si="102"/>
        <v>5611.7819227029613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10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1.05</v>
      </c>
      <c r="P1094">
        <f t="shared" si="102"/>
        <v>1603.3662636294175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10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14.083333333333334</v>
      </c>
      <c r="P1095">
        <f t="shared" si="102"/>
        <v>2805.8909613514807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10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18.300055555555556</v>
      </c>
      <c r="P1096">
        <f t="shared" si="102"/>
        <v>415.68754982984899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10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</v>
      </c>
      <c r="P1097">
        <f t="shared" si="102"/>
        <v>119.39961537665876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10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17.933333333333334</v>
      </c>
      <c r="P1098">
        <f t="shared" si="102"/>
        <v>387.01944294503181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10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4.7E-2</v>
      </c>
      <c r="P1099">
        <f t="shared" si="102"/>
        <v>1603.3662636294175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10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7.2120000000000006</v>
      </c>
      <c r="P1100">
        <f t="shared" si="102"/>
        <v>510.16199297299647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10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0.5</v>
      </c>
      <c r="P1101">
        <f t="shared" si="102"/>
        <v>11223.563845405923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10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</v>
      </c>
      <c r="P1102">
        <f t="shared" si="102"/>
        <v>1122.3563845405922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10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4.1000000000000002E-2</v>
      </c>
      <c r="P1103">
        <f t="shared" si="102"/>
        <v>1870.5939742343205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10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5.3125</v>
      </c>
      <c r="P1104">
        <f t="shared" si="102"/>
        <v>467.64849355858013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10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1.6199999999999999</v>
      </c>
      <c r="P1105">
        <f t="shared" si="102"/>
        <v>748.23758969372818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10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4.9516666666666671</v>
      </c>
      <c r="P1106">
        <f t="shared" si="102"/>
        <v>303.33956338934928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10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0.159</v>
      </c>
      <c r="P1107">
        <f t="shared" si="102"/>
        <v>561.17819227029611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10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41.25</v>
      </c>
      <c r="P1108">
        <f t="shared" si="102"/>
        <v>1603.3662636294175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10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10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</v>
      </c>
      <c r="P1110">
        <f t="shared" si="102"/>
        <v>534.45542120980588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10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0.44999999999999996</v>
      </c>
      <c r="P1111">
        <f t="shared" si="102"/>
        <v>3741.187948468641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10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0.51</v>
      </c>
      <c r="P1112">
        <f t="shared" si="102"/>
        <v>1020.3239859459929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10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0.04</v>
      </c>
      <c r="P1113">
        <f t="shared" si="102"/>
        <v>11223.563845405923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10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35.537409090909087</v>
      </c>
      <c r="P1114">
        <f t="shared" si="102"/>
        <v>35.972961042967704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10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0.5</v>
      </c>
      <c r="P1115">
        <f t="shared" si="102"/>
        <v>11223.563845405923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10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0.16666666666666669</v>
      </c>
      <c r="P1116">
        <f t="shared" si="102"/>
        <v>3741.187948468641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10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0.13250000000000001</v>
      </c>
      <c r="P1117">
        <f t="shared" si="102"/>
        <v>2805.8909613514807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10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3.5704000000000007E-2</v>
      </c>
      <c r="P1118">
        <f t="shared" si="102"/>
        <v>1122.3563845405922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10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8.3000000000000007</v>
      </c>
      <c r="P1119">
        <f t="shared" si="102"/>
        <v>1402.9454806757403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10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</v>
      </c>
      <c r="P1120">
        <f t="shared" si="102"/>
        <v>3741.187948468641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10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0.23809523809523811</v>
      </c>
      <c r="P1121">
        <f t="shared" si="102"/>
        <v>11223.563845405923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10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10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1.1599999999999999E-2</v>
      </c>
      <c r="P1123">
        <f t="shared" si="102"/>
        <v>2244.7127690811844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10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10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0.22</v>
      </c>
      <c r="P1125">
        <f t="shared" si="102"/>
        <v>3741.187948468641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10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0.47222222222222221</v>
      </c>
      <c r="P1126">
        <f t="shared" si="102"/>
        <v>1603.3662636294175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10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10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0.5</v>
      </c>
      <c r="P1128">
        <f t="shared" si="102"/>
        <v>5611.7819227029613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10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1.6714285714285713</v>
      </c>
      <c r="P1129">
        <f t="shared" si="102"/>
        <v>487.98103675677925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10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0.1</v>
      </c>
      <c r="P1130">
        <f t="shared" si="102"/>
        <v>11223.563845405923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10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0.105</v>
      </c>
      <c r="P1131">
        <f t="shared" si="102"/>
        <v>5611.7819227029613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10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0.22</v>
      </c>
      <c r="P1132">
        <f t="shared" si="102"/>
        <v>3741.187948468641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10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10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14.38</v>
      </c>
      <c r="P1134">
        <f t="shared" si="102"/>
        <v>863.35106503122483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10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0.66666666666666674</v>
      </c>
      <c r="P1135">
        <f t="shared" si="102"/>
        <v>11223.563845405923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10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4.0000000000000001E-3</v>
      </c>
      <c r="P1136">
        <f t="shared" si="102"/>
        <v>11223.563845405923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10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11223.563845405923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10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6.4439140811455857</v>
      </c>
      <c r="P1138">
        <f t="shared" si="102"/>
        <v>1870.5939742343205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10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39.5</v>
      </c>
      <c r="P1139">
        <f t="shared" si="102"/>
        <v>287.78368834374163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10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0.35714285714285715</v>
      </c>
      <c r="P1140">
        <f t="shared" si="102"/>
        <v>2805.8909613514807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10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6.25E-2</v>
      </c>
      <c r="P1141">
        <f t="shared" si="102"/>
        <v>11223.563845405923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10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10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10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10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0.41333333333333333</v>
      </c>
      <c r="P1145">
        <f t="shared" si="102"/>
        <v>1402.9454806757403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10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10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0.125</v>
      </c>
      <c r="P1147">
        <f t="shared" si="102"/>
        <v>11223.563845405923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10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8.8333333333333339</v>
      </c>
      <c r="P1148">
        <f t="shared" si="102"/>
        <v>935.29698711716026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10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10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0.48666666666666669</v>
      </c>
      <c r="P1150">
        <f t="shared" si="102"/>
        <v>3741.187948468641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10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0.15</v>
      </c>
      <c r="P1151">
        <f t="shared" si="102"/>
        <v>5611.7819227029613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10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10.08</v>
      </c>
      <c r="P1152">
        <f t="shared" si="102"/>
        <v>1870.5939742343205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10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10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5.6937500000000005</v>
      </c>
      <c r="P1154">
        <f t="shared" si="102"/>
        <v>748.23758969372818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10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0.625</v>
      </c>
      <c r="P1155">
        <f t="shared" ref="P1155:P1218" si="108">$E$4118/L1155</f>
        <v>11223.563845405923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113">E1156/D1156*100</f>
        <v>6.5</v>
      </c>
      <c r="P1156">
        <f t="shared" si="108"/>
        <v>3741.187948468641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10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3"/>
        <v>0.752</v>
      </c>
      <c r="P1157">
        <f t="shared" si="108"/>
        <v>1402.9454806757403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10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10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1.51</v>
      </c>
      <c r="P1159">
        <f t="shared" si="108"/>
        <v>3741.187948468641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10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0.46666666666666673</v>
      </c>
      <c r="P1160">
        <f t="shared" si="108"/>
        <v>3741.187948468641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10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10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</v>
      </c>
      <c r="P1162">
        <f t="shared" si="108"/>
        <v>590.71388660031175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10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10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5.8333333333333341E-2</v>
      </c>
      <c r="P1164">
        <f t="shared" si="108"/>
        <v>5611.7819227029613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10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10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10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20.705000000000002</v>
      </c>
      <c r="P1167">
        <f t="shared" si="108"/>
        <v>448.94255381623691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10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19.139999999999997</v>
      </c>
      <c r="P1168">
        <f t="shared" si="108"/>
        <v>1402.9454806757403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10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1.6316666666666666</v>
      </c>
      <c r="P1169">
        <f t="shared" si="108"/>
        <v>701.47274033787016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10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5.6666666666666661</v>
      </c>
      <c r="P1170">
        <f t="shared" si="108"/>
        <v>3741.187948468641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10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0.16999999999999998</v>
      </c>
      <c r="P1171">
        <f t="shared" si="108"/>
        <v>3741.187948468641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10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0.4</v>
      </c>
      <c r="P1172">
        <f t="shared" si="108"/>
        <v>5611.7819227029613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10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0.1</v>
      </c>
      <c r="P1173">
        <f t="shared" si="108"/>
        <v>11223.563845405923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10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10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2.4E-2</v>
      </c>
      <c r="P1175">
        <f t="shared" si="108"/>
        <v>11223.563845405923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10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5.9066666666666672</v>
      </c>
      <c r="P1176">
        <f t="shared" si="108"/>
        <v>590.71388660031175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10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2.9250000000000003</v>
      </c>
      <c r="P1177">
        <f t="shared" si="108"/>
        <v>1247.0626494895469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10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5.7142857142857143E-3</v>
      </c>
      <c r="P1178">
        <f t="shared" si="108"/>
        <v>11223.563845405923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10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10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6.6666666666666671E-3</v>
      </c>
      <c r="P1180">
        <f t="shared" si="108"/>
        <v>11223.563845405923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10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5.3333333333333339</v>
      </c>
      <c r="P1181">
        <f t="shared" si="108"/>
        <v>2244.7127690811844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10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11.75</v>
      </c>
      <c r="P1182">
        <f t="shared" si="108"/>
        <v>132.04192759301085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10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8.0000000000000002E-3</v>
      </c>
      <c r="P1183">
        <f t="shared" si="108"/>
        <v>3741.187948468641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10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</v>
      </c>
      <c r="P1184">
        <f t="shared" si="108"/>
        <v>2805.8909613514807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10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3741.187948468641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10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104.93636363636362</v>
      </c>
      <c r="P1186">
        <f t="shared" si="108"/>
        <v>29.929503587749128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10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105.44</v>
      </c>
      <c r="P1187">
        <f t="shared" si="108"/>
        <v>101.11318779644975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10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106.73333333333332</v>
      </c>
      <c r="P1188">
        <f t="shared" si="108"/>
        <v>91.248486548015634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10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104.12571428571428</v>
      </c>
      <c r="P1189">
        <f t="shared" si="108"/>
        <v>160.33662636294176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10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160.54999999999998</v>
      </c>
      <c r="P1190">
        <f t="shared" si="108"/>
        <v>132.04192759301085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10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107.77777777777777</v>
      </c>
      <c r="P1191">
        <f t="shared" si="108"/>
        <v>130.50655634192933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10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863.35106503122483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10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109.07407407407408</v>
      </c>
      <c r="P1193">
        <f t="shared" si="108"/>
        <v>340.10799531533098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10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748.23758969372818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10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103.95714285714286</v>
      </c>
      <c r="P1195">
        <f t="shared" si="108"/>
        <v>41.11195547767737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10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322.24</v>
      </c>
      <c r="P1196">
        <f t="shared" si="108"/>
        <v>15.719277094406054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10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66.020963796505427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10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269.91034482758624</v>
      </c>
      <c r="P1198">
        <f t="shared" si="108"/>
        <v>21.921023135558443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10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253.29333333333332</v>
      </c>
      <c r="P1199">
        <f t="shared" si="108"/>
        <v>35.743833902566635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10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260.59999999999997</v>
      </c>
      <c r="P1200">
        <f t="shared" si="108"/>
        <v>67.206969134167196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10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101.31677953348381</v>
      </c>
      <c r="P1201">
        <f t="shared" si="108"/>
        <v>1247.0626494895469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10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125.60416666666667</v>
      </c>
      <c r="P1202">
        <f t="shared" si="108"/>
        <v>108.96663927578565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10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102.43783333333334</v>
      </c>
      <c r="P1203">
        <f t="shared" si="108"/>
        <v>101.11318779644975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10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199.244</v>
      </c>
      <c r="P1204">
        <f t="shared" si="108"/>
        <v>41.415364743195283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10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102.45398773006136</v>
      </c>
      <c r="P1205">
        <f t="shared" si="108"/>
        <v>111.12439450896953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10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102.94615384615385</v>
      </c>
      <c r="P1206">
        <f t="shared" si="108"/>
        <v>196.90462886677057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10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100.86153846153847</v>
      </c>
      <c r="P1207">
        <f t="shared" si="108"/>
        <v>181.02522331299875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10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114.99999999999999</v>
      </c>
      <c r="P1208">
        <f t="shared" si="108"/>
        <v>350.73637016893508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10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104.16766467065868</v>
      </c>
      <c r="P1209">
        <f t="shared" si="108"/>
        <v>79.599743584439167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10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155.29999999999998</v>
      </c>
      <c r="P1210">
        <f t="shared" si="108"/>
        <v>149.64751793874564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10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243.99051837838962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10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254.31499999999997</v>
      </c>
      <c r="P1212">
        <f t="shared" si="108"/>
        <v>108.96663927578565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10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101.1</v>
      </c>
      <c r="P1213">
        <f t="shared" si="108"/>
        <v>1870.5939742343205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10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129.04</v>
      </c>
      <c r="P1214">
        <f t="shared" si="108"/>
        <v>135.22366078802315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10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102.23076923076924</v>
      </c>
      <c r="P1215">
        <f t="shared" si="108"/>
        <v>103.92188745746225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10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131.80000000000001</v>
      </c>
      <c r="P1216">
        <f t="shared" si="108"/>
        <v>448.94255381623691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10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786.0802000000001</v>
      </c>
      <c r="P1217">
        <f t="shared" si="108"/>
        <v>20.443649991631919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10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145.70000000000002</v>
      </c>
      <c r="P1218">
        <f t="shared" si="108"/>
        <v>50.556593898224875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10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102.60000000000001</v>
      </c>
      <c r="P1219">
        <f t="shared" ref="P1219:P1282" si="114">$E$4118/L1219</f>
        <v>61.330949974895752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119">E1220/D1220*100</f>
        <v>172.27777777777777</v>
      </c>
      <c r="P1220">
        <f t="shared" si="114"/>
        <v>126.1074589371452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10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9"/>
        <v>159.16819571865443</v>
      </c>
      <c r="P1221">
        <f t="shared" si="114"/>
        <v>44.36191243243448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10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103.76666666666668</v>
      </c>
      <c r="P1222">
        <f t="shared" si="114"/>
        <v>80.168313181470879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10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111.40954545454547</v>
      </c>
      <c r="P1223">
        <f t="shared" si="114"/>
        <v>108.96663927578565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10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280.375</v>
      </c>
      <c r="P1224">
        <f t="shared" si="114"/>
        <v>81.330172792796546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10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112.10606060606061</v>
      </c>
      <c r="P1225">
        <f t="shared" si="114"/>
        <v>58.762114373852995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10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7.0666666666666673</v>
      </c>
      <c r="P1226">
        <f t="shared" si="114"/>
        <v>623.53132474477343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10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4.3999999999999995</v>
      </c>
      <c r="P1227">
        <f t="shared" si="114"/>
        <v>3741.187948468641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10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3.8739999999999997</v>
      </c>
      <c r="P1228">
        <f t="shared" si="114"/>
        <v>280.58909613514805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10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10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29.299999999999997</v>
      </c>
      <c r="P1230">
        <f t="shared" si="114"/>
        <v>467.64849355858013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10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0.90909090909090906</v>
      </c>
      <c r="P1231">
        <f t="shared" si="114"/>
        <v>11223.563845405923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10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10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10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0.8</v>
      </c>
      <c r="P1234">
        <f t="shared" si="114"/>
        <v>11223.563845405923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10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11.600000000000001</v>
      </c>
      <c r="P1235">
        <f t="shared" si="114"/>
        <v>1870.5939742343205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10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10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2.7873639500929119</v>
      </c>
      <c r="P1237">
        <f t="shared" si="114"/>
        <v>1870.5939742343205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10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10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10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17.8</v>
      </c>
      <c r="P1240">
        <f t="shared" si="114"/>
        <v>3741.187948468641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10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10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3.0124999999999997</v>
      </c>
      <c r="P1242">
        <f t="shared" si="114"/>
        <v>1402.9454806757403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10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50.739999999999995</v>
      </c>
      <c r="P1243">
        <f t="shared" si="114"/>
        <v>330.10481898252715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10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0.54884742041712409</v>
      </c>
      <c r="P1244">
        <f t="shared" si="114"/>
        <v>11223.563845405923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10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14.091666666666667</v>
      </c>
      <c r="P1245">
        <f t="shared" si="114"/>
        <v>295.35694330015588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10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103.8</v>
      </c>
      <c r="P1246">
        <f t="shared" si="114"/>
        <v>249.41252989790939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10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120.24999999999999</v>
      </c>
      <c r="P1247">
        <f t="shared" si="114"/>
        <v>660.2096379650543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10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362.05044662599749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10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122.14285714285715</v>
      </c>
      <c r="P1249">
        <f t="shared" si="114"/>
        <v>224.47127690811845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10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151.63999999999999</v>
      </c>
      <c r="P1250">
        <f t="shared" si="114"/>
        <v>190.22989568484616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10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104.44</v>
      </c>
      <c r="P1251">
        <f t="shared" si="114"/>
        <v>138.56251660994965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10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200.15333333333331</v>
      </c>
      <c r="P1252">
        <f t="shared" si="114"/>
        <v>22.093629616940792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10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101.8</v>
      </c>
      <c r="P1253">
        <f t="shared" si="114"/>
        <v>151.66978169467464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10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137.65714285714284</v>
      </c>
      <c r="P1254">
        <f t="shared" si="114"/>
        <v>79.599743584439167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10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303833.2</v>
      </c>
      <c r="P1255">
        <f t="shared" si="114"/>
        <v>15.785603158095531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10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198.85074626865671</v>
      </c>
      <c r="P1256">
        <f t="shared" si="114"/>
        <v>79.599743584439167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10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202.36666666666667</v>
      </c>
      <c r="P1257">
        <f t="shared" si="114"/>
        <v>102.96847564592589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10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117.96376666666666</v>
      </c>
      <c r="P1258">
        <f t="shared" si="114"/>
        <v>31.090204557911143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10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294.72727272727275</v>
      </c>
      <c r="P1259">
        <f t="shared" si="114"/>
        <v>63.770249121624559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10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213.14633333333336</v>
      </c>
      <c r="P1260">
        <f t="shared" si="114"/>
        <v>16.751587828964063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10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104.24</v>
      </c>
      <c r="P1261">
        <f t="shared" si="114"/>
        <v>116.91212338964503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10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113.66666666666667</v>
      </c>
      <c r="P1262">
        <f t="shared" si="114"/>
        <v>151.66978169467464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10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101.25</v>
      </c>
      <c r="P1263">
        <f t="shared" si="114"/>
        <v>215.83776625780621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10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125.41538461538462</v>
      </c>
      <c r="P1264">
        <f t="shared" si="114"/>
        <v>106.89108424196117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10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273.74545964404689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10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166.46153846153845</v>
      </c>
      <c r="P1266">
        <f t="shared" si="114"/>
        <v>330.10481898252715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10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119.14771428571429</v>
      </c>
      <c r="P1267">
        <f t="shared" si="114"/>
        <v>170.05399765766549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10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100.47368421052632</v>
      </c>
      <c r="P1268">
        <f t="shared" si="114"/>
        <v>224.47127690811845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10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101.8</v>
      </c>
      <c r="P1269">
        <f t="shared" si="114"/>
        <v>70.588451857898889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10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116.66666666666667</v>
      </c>
      <c r="P1270">
        <f t="shared" si="114"/>
        <v>61.667933216516062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10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108.64893617021276</v>
      </c>
      <c r="P1271">
        <f t="shared" si="114"/>
        <v>54.483319637892826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10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114.72</v>
      </c>
      <c r="P1272">
        <f t="shared" si="114"/>
        <v>66.411620387017294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10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101.8</v>
      </c>
      <c r="P1273">
        <f t="shared" si="114"/>
        <v>362.05044662599749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10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400.84156590735438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10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103.49999999999999</v>
      </c>
      <c r="P1275">
        <f t="shared" si="114"/>
        <v>207.8437749149245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10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154.97535999999999</v>
      </c>
      <c r="P1276">
        <f t="shared" si="114"/>
        <v>24.033327292089769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10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162.14066666666668</v>
      </c>
      <c r="P1277">
        <f t="shared" si="114"/>
        <v>28.852349216981807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10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104.42100000000001</v>
      </c>
      <c r="P1278">
        <f t="shared" si="114"/>
        <v>165.05240949126357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10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106.12433333333333</v>
      </c>
      <c r="P1279">
        <f t="shared" si="114"/>
        <v>27.17569938354945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10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154.93846153846152</v>
      </c>
      <c r="P1280">
        <f t="shared" si="114"/>
        <v>59.071388660031168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10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110.77157238734421</v>
      </c>
      <c r="P1281">
        <f t="shared" si="114"/>
        <v>59.383935689978429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10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110.91186666666665</v>
      </c>
      <c r="P1282">
        <f t="shared" si="114"/>
        <v>86.335106503122475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10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110.71428571428572</v>
      </c>
      <c r="P1283">
        <f t="shared" ref="P1283:P1346" si="120">$E$4118/L1283</f>
        <v>151.66978169467464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125">E1284/D1284*100</f>
        <v>123.61333333333333</v>
      </c>
      <c r="P1284">
        <f t="shared" si="120"/>
        <v>40.96191184454716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10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5"/>
        <v>211.05</v>
      </c>
      <c r="P1285">
        <f t="shared" si="120"/>
        <v>510.16199297299647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10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362.05044662599749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10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101.64999999999999</v>
      </c>
      <c r="P1287">
        <f t="shared" si="120"/>
        <v>178.15180706993527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10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108.33333333333333</v>
      </c>
      <c r="P1288">
        <f t="shared" si="120"/>
        <v>561.17819227029611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10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448.94255381623691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10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100.44999999999999</v>
      </c>
      <c r="P1290">
        <f t="shared" si="120"/>
        <v>183.99284992468725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10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125.06666666666666</v>
      </c>
      <c r="P1291">
        <f t="shared" si="120"/>
        <v>215.83776625780621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10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108.57142857142857</v>
      </c>
      <c r="P1292">
        <f t="shared" si="120"/>
        <v>130.50655634192933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10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145.70000000000002</v>
      </c>
      <c r="P1293">
        <f t="shared" si="120"/>
        <v>267.22771060490294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10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110.00000000000001</v>
      </c>
      <c r="P1294">
        <f t="shared" si="120"/>
        <v>215.83776625780621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10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102.23333333333333</v>
      </c>
      <c r="P1295">
        <f t="shared" si="120"/>
        <v>93.529698711716023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10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510.16199297299647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10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101.96000000000001</v>
      </c>
      <c r="P1297">
        <f t="shared" si="120"/>
        <v>175.36818508446754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10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141.1764705882353</v>
      </c>
      <c r="P1298">
        <f t="shared" si="120"/>
        <v>487.98103675677925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10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109.52500000000001</v>
      </c>
      <c r="P1299">
        <f t="shared" si="120"/>
        <v>47.157831283218165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10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104.65</v>
      </c>
      <c r="P1300">
        <f t="shared" si="120"/>
        <v>340.10799531533098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10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350.73637016893508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10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467.64849355858013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10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102.75000000000001</v>
      </c>
      <c r="P1303">
        <f t="shared" si="120"/>
        <v>387.01944294503181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10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224.47127690811845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10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130.26085714285716</v>
      </c>
      <c r="P1305">
        <f t="shared" si="120"/>
        <v>103.92188745746225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10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39.627499999999998</v>
      </c>
      <c r="P1306">
        <f t="shared" si="120"/>
        <v>107.9188831289031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10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25.976666666666663</v>
      </c>
      <c r="P1307">
        <f t="shared" si="120"/>
        <v>130.50655634192933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10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65.24636363636364</v>
      </c>
      <c r="P1308">
        <f t="shared" si="120"/>
        <v>31.526864734286299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10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11.514000000000001</v>
      </c>
      <c r="P1309">
        <f t="shared" si="120"/>
        <v>249.41252989790939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10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11.360000000000001</v>
      </c>
      <c r="P1310">
        <f t="shared" si="120"/>
        <v>295.35694330015588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10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111.99130434782609</v>
      </c>
      <c r="P1311">
        <f t="shared" si="120"/>
        <v>320.67325272588351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10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15.5</v>
      </c>
      <c r="P1312">
        <f t="shared" si="120"/>
        <v>467.64849355858013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10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32.027999999999999</v>
      </c>
      <c r="P1313">
        <f t="shared" si="120"/>
        <v>112.23563845405923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10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0.60869565217391308</v>
      </c>
      <c r="P1314">
        <f t="shared" si="120"/>
        <v>11223.563845405923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10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31.114999999999998</v>
      </c>
      <c r="P1315">
        <f t="shared" si="120"/>
        <v>91.996424962343625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10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1.1266666666666667</v>
      </c>
      <c r="P1316">
        <f t="shared" si="120"/>
        <v>1020.3239859459929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10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40.404000000000003</v>
      </c>
      <c r="P1317">
        <f t="shared" si="120"/>
        <v>45.256305828249687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10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1.3333333333333333E-3</v>
      </c>
      <c r="P1318">
        <f t="shared" si="120"/>
        <v>11223.563845405923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10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5.7334999999999994</v>
      </c>
      <c r="P1319">
        <f t="shared" si="120"/>
        <v>590.71388660031175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10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15.324999999999999</v>
      </c>
      <c r="P1320">
        <f t="shared" si="120"/>
        <v>83.137509965969798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10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15.103448275862069</v>
      </c>
      <c r="P1321">
        <f t="shared" si="120"/>
        <v>1247.0626494895469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10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0.503</v>
      </c>
      <c r="P1322">
        <f t="shared" si="120"/>
        <v>3741.187948468641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10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1.3028138528138529</v>
      </c>
      <c r="P1323">
        <f t="shared" si="120"/>
        <v>1603.3662636294175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10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0.30285714285714288</v>
      </c>
      <c r="P1324">
        <f t="shared" si="120"/>
        <v>2805.8909613514807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10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8.8800000000000008</v>
      </c>
      <c r="P1325">
        <f t="shared" si="120"/>
        <v>255.08099648649824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10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</v>
      </c>
      <c r="P1326">
        <f t="shared" si="120"/>
        <v>124.7062649489547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10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2.4299999999999997</v>
      </c>
      <c r="P1327">
        <f t="shared" si="120"/>
        <v>1402.9454806757403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10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</v>
      </c>
      <c r="P1328">
        <f t="shared" si="120"/>
        <v>1020.3239859459929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10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</v>
      </c>
      <c r="P1329">
        <f t="shared" si="120"/>
        <v>273.74545964404689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10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</v>
      </c>
      <c r="P1330">
        <f t="shared" si="120"/>
        <v>748.23758969372818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10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0.81600000000000006</v>
      </c>
      <c r="P1331">
        <f t="shared" si="120"/>
        <v>1247.0626494895469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10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22.494285714285713</v>
      </c>
      <c r="P1332">
        <f t="shared" si="120"/>
        <v>224.47127690811845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10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</v>
      </c>
      <c r="P1333">
        <f t="shared" si="120"/>
        <v>330.10481898252715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10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10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10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10.754135338345865</v>
      </c>
      <c r="P1336">
        <f t="shared" si="120"/>
        <v>40.665086396398273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10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19.759999999999998</v>
      </c>
      <c r="P1337">
        <f t="shared" si="120"/>
        <v>701.47274033787016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10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84.946999999999989</v>
      </c>
      <c r="P1338">
        <f t="shared" si="120"/>
        <v>50.105195738419297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10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49.381999999999998</v>
      </c>
      <c r="P1339">
        <f t="shared" si="120"/>
        <v>80.168313181470879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10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3.3033333333333332</v>
      </c>
      <c r="P1340">
        <f t="shared" si="120"/>
        <v>748.23758969372818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10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6.6339999999999995</v>
      </c>
      <c r="P1341">
        <f t="shared" si="120"/>
        <v>303.33956338934928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10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10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70.36</v>
      </c>
      <c r="P1343">
        <f t="shared" si="120"/>
        <v>243.99051837838962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10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0.2</v>
      </c>
      <c r="P1344">
        <f t="shared" si="120"/>
        <v>11223.563845405923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10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102.298</v>
      </c>
      <c r="P1345">
        <f t="shared" si="120"/>
        <v>34.74787568237128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10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377.73333333333335</v>
      </c>
      <c r="P1346">
        <f t="shared" si="120"/>
        <v>80.745063636013825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10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125</v>
      </c>
      <c r="P1347">
        <f t="shared" ref="P1347:P1410" si="126">$E$4118/L1347</f>
        <v>1603.3662636294175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131">E1348/D1348*100</f>
        <v>147.32653061224491</v>
      </c>
      <c r="P1348">
        <f t="shared" si="126"/>
        <v>75.32593184836189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10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1"/>
        <v>102.2</v>
      </c>
      <c r="P1349">
        <f t="shared" si="126"/>
        <v>362.05044662599749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10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101.8723404255319</v>
      </c>
      <c r="P1350">
        <f t="shared" si="126"/>
        <v>431.67553251561242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10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204.2</v>
      </c>
      <c r="P1351">
        <f t="shared" si="126"/>
        <v>65.253278170964663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10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104.05</v>
      </c>
      <c r="P1352">
        <f t="shared" si="126"/>
        <v>143.89184417187082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10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101.265</v>
      </c>
      <c r="P1353">
        <f t="shared" si="126"/>
        <v>93.529698711716023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10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136.13999999999999</v>
      </c>
      <c r="P1354">
        <f t="shared" si="126"/>
        <v>49.443012534827851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10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133.6</v>
      </c>
      <c r="P1355">
        <f t="shared" si="126"/>
        <v>267.22771060490294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10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130.25</v>
      </c>
      <c r="P1356">
        <f t="shared" si="126"/>
        <v>175.36818508446754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10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122.67999999999999</v>
      </c>
      <c r="P1357">
        <f t="shared" si="126"/>
        <v>92.756725995090264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10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182.81058823529412</v>
      </c>
      <c r="P1358">
        <f t="shared" si="126"/>
        <v>129.00648098167727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10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125.29999999999998</v>
      </c>
      <c r="P1359">
        <f t="shared" si="126"/>
        <v>172.67021300624495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10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111.66666666666667</v>
      </c>
      <c r="P1360">
        <f t="shared" si="126"/>
        <v>229.05232337563106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10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115.75757575757575</v>
      </c>
      <c r="P1361">
        <f t="shared" si="126"/>
        <v>590.71388660031175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10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173.2</v>
      </c>
      <c r="P1362">
        <f t="shared" si="126"/>
        <v>138.56251660994965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10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125.98333333333333</v>
      </c>
      <c r="P1363">
        <f t="shared" si="126"/>
        <v>42.513499414416373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10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109.1</v>
      </c>
      <c r="P1364">
        <f t="shared" si="126"/>
        <v>448.94255381623691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10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2244.7127690811844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10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118.64285714285714</v>
      </c>
      <c r="P1366">
        <f t="shared" si="126"/>
        <v>77.941415593096679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10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100.26666666666667</v>
      </c>
      <c r="P1367">
        <f t="shared" si="126"/>
        <v>121.99525918919481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10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126.48920000000001</v>
      </c>
      <c r="P1368">
        <f t="shared" si="126"/>
        <v>76.350774458543697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10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114.26</v>
      </c>
      <c r="P1369">
        <f t="shared" si="126"/>
        <v>124.7062649489547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10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110.7</v>
      </c>
      <c r="P1370">
        <f t="shared" si="126"/>
        <v>129.00648098167727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10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105.34805315203954</v>
      </c>
      <c r="P1371">
        <f t="shared" si="126"/>
        <v>27.64424592464513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10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103.66666666666666</v>
      </c>
      <c r="P1372">
        <f t="shared" si="126"/>
        <v>561.17819227029611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10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107.08672667523933</v>
      </c>
      <c r="P1373">
        <f t="shared" si="126"/>
        <v>160.33662636294176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10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701.47274033787016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10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105.01</v>
      </c>
      <c r="P1375">
        <f t="shared" si="126"/>
        <v>215.83776625780621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10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189.46666666666667</v>
      </c>
      <c r="P1376">
        <f t="shared" si="126"/>
        <v>170.05399765766549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10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171.32499999999999</v>
      </c>
      <c r="P1377">
        <f t="shared" si="126"/>
        <v>102.96847564592589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10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252.48648648648651</v>
      </c>
      <c r="P1378">
        <f t="shared" si="126"/>
        <v>66.806927651225735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10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116.15384615384616</v>
      </c>
      <c r="P1379">
        <f t="shared" si="126"/>
        <v>362.05044662599749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10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203.35000000000002</v>
      </c>
      <c r="P1380">
        <f t="shared" si="126"/>
        <v>84.387698085758814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10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111.60000000000001</v>
      </c>
      <c r="P1381">
        <f t="shared" si="126"/>
        <v>74.328237386794186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10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2244.7127690811844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10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107.1</v>
      </c>
      <c r="P1383">
        <f t="shared" si="126"/>
        <v>153.74744993706744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10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104.3625</v>
      </c>
      <c r="P1384">
        <f t="shared" si="126"/>
        <v>75.83489084733732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10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212.40909090909091</v>
      </c>
      <c r="P1385">
        <f t="shared" si="126"/>
        <v>120.68348220866584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10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124.08571428571429</v>
      </c>
      <c r="P1386">
        <f t="shared" si="126"/>
        <v>178.15180706993527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10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110.406125</v>
      </c>
      <c r="P1387">
        <f t="shared" si="126"/>
        <v>83.757939144820313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10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218.75</v>
      </c>
      <c r="P1388">
        <f t="shared" si="126"/>
        <v>801.68313181470876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10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136.625</v>
      </c>
      <c r="P1389">
        <f t="shared" si="126"/>
        <v>143.89184417187082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10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134.8074</v>
      </c>
      <c r="P1390">
        <f t="shared" si="126"/>
        <v>100.21039147683859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10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145.4</v>
      </c>
      <c r="P1391">
        <f t="shared" si="126"/>
        <v>330.10481898252715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10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109.10714285714285</v>
      </c>
      <c r="P1392">
        <f t="shared" si="126"/>
        <v>590.71388660031175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10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110.2</v>
      </c>
      <c r="P1393">
        <f t="shared" si="126"/>
        <v>863.35106503122483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10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113.64000000000001</v>
      </c>
      <c r="P1394">
        <f t="shared" si="126"/>
        <v>107.9188831289031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10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102.35000000000001</v>
      </c>
      <c r="P1395">
        <f t="shared" si="126"/>
        <v>215.83776625780621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10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122.13333333333334</v>
      </c>
      <c r="P1396">
        <f t="shared" si="126"/>
        <v>660.2096379650543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10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111.88571428571427</v>
      </c>
      <c r="P1397">
        <f t="shared" si="126"/>
        <v>136.87272982202344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10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107.3</v>
      </c>
      <c r="P1398">
        <f t="shared" si="126"/>
        <v>153.74744993706744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10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113.85000000000001</v>
      </c>
      <c r="P1399">
        <f t="shared" si="126"/>
        <v>71.035214211429889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10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109.68181818181819</v>
      </c>
      <c r="P1400">
        <f t="shared" si="126"/>
        <v>172.67021300624495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10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126.14444444444443</v>
      </c>
      <c r="P1401">
        <f t="shared" si="126"/>
        <v>60.997629594597406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10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167.42857142857144</v>
      </c>
      <c r="P1402">
        <f t="shared" si="126"/>
        <v>330.10481898252715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10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496.52000000000004</v>
      </c>
      <c r="P1403">
        <f t="shared" si="126"/>
        <v>46.764849355858011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10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109.16</v>
      </c>
      <c r="P1404">
        <f t="shared" si="126"/>
        <v>99.323573853149753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10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102.57499999999999</v>
      </c>
      <c r="P1405">
        <f t="shared" si="126"/>
        <v>170.05399765766549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10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</v>
      </c>
      <c r="P1406">
        <f t="shared" si="126"/>
        <v>2244.7127690811844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10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0.42</v>
      </c>
      <c r="P1407">
        <f t="shared" si="126"/>
        <v>660.2096379650543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10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0.125</v>
      </c>
      <c r="P1408">
        <f t="shared" si="126"/>
        <v>3741.187948468641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10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0.5</v>
      </c>
      <c r="P1409">
        <f t="shared" si="126"/>
        <v>5611.7819227029613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10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7.1999999999999993</v>
      </c>
      <c r="P1410">
        <f t="shared" si="126"/>
        <v>1870.5939742343205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10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$E$4118/L1411</f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137">E1412/D1412*100</f>
        <v>1.6666666666666666E-2</v>
      </c>
      <c r="P1412">
        <f t="shared" si="132"/>
        <v>11223.563845405923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10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7"/>
        <v>0.23333333333333336</v>
      </c>
      <c r="P1413">
        <f t="shared" si="132"/>
        <v>3741.187948468641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10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4.5714285714285712</v>
      </c>
      <c r="P1414">
        <f t="shared" si="132"/>
        <v>863.35106503122483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10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11223.563845405923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10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0.2</v>
      </c>
      <c r="P1416">
        <f t="shared" si="132"/>
        <v>11223.563845405923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10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18.181818181818183</v>
      </c>
      <c r="P1417">
        <f t="shared" si="132"/>
        <v>1247.0626494895469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10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10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</v>
      </c>
      <c r="P1419">
        <f t="shared" si="132"/>
        <v>5611.7819227029613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10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0.2</v>
      </c>
      <c r="P1420">
        <f t="shared" si="132"/>
        <v>11223.563845405923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10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7.0634920634920633</v>
      </c>
      <c r="P1421">
        <f t="shared" si="132"/>
        <v>1122.3563845405922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10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</v>
      </c>
      <c r="P1422">
        <f t="shared" si="132"/>
        <v>3741.187948468641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10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0.1</v>
      </c>
      <c r="P1423">
        <f t="shared" si="132"/>
        <v>5611.7819227029613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10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0.104</v>
      </c>
      <c r="P1424">
        <f t="shared" si="132"/>
        <v>5611.7819227029613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10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0.33333333333333337</v>
      </c>
      <c r="P1425">
        <f t="shared" si="132"/>
        <v>11223.563845405923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10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20.36</v>
      </c>
      <c r="P1426">
        <f t="shared" si="132"/>
        <v>801.68313181470876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10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10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10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8.3800000000000008</v>
      </c>
      <c r="P1429">
        <f t="shared" si="132"/>
        <v>2805.8909613514807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10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4.5</v>
      </c>
      <c r="P1430">
        <f t="shared" si="132"/>
        <v>3741.187948468641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10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10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</v>
      </c>
      <c r="P1432">
        <f t="shared" si="132"/>
        <v>2244.7127690811844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10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31.94705882352941</v>
      </c>
      <c r="P1433">
        <f t="shared" si="132"/>
        <v>238.79923075331752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10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10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6.708333333333333</v>
      </c>
      <c r="P1435">
        <f t="shared" si="132"/>
        <v>1122.3563845405922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10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9.9878048780487809</v>
      </c>
      <c r="P1436">
        <f t="shared" si="132"/>
        <v>1020.3239859459929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10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0.1</v>
      </c>
      <c r="P1437">
        <f t="shared" si="132"/>
        <v>5611.7819227029613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10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0.77</v>
      </c>
      <c r="P1438">
        <f t="shared" si="132"/>
        <v>5611.7819227029613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10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26.900000000000002</v>
      </c>
      <c r="P1439">
        <f t="shared" si="132"/>
        <v>510.16199297299647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10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1402.9454806757403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10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</v>
      </c>
      <c r="P1441">
        <f t="shared" si="132"/>
        <v>1870.5939742343205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10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7.6923076923076927E-3</v>
      </c>
      <c r="P1442">
        <f t="shared" si="132"/>
        <v>11223.563845405923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10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</v>
      </c>
      <c r="P1443">
        <f t="shared" si="132"/>
        <v>3741.187948468641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10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10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10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10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10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10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1.4999999999999999E-2</v>
      </c>
      <c r="P1449">
        <f t="shared" si="132"/>
        <v>3741.187948468641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10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10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10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1E-3</v>
      </c>
      <c r="P1452">
        <f t="shared" si="132"/>
        <v>11223.563845405923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10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1.0554089709762533E-2</v>
      </c>
      <c r="P1453">
        <f t="shared" si="132"/>
        <v>5611.7819227029613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10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10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10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0.85714285714285721</v>
      </c>
      <c r="P1456">
        <f t="shared" si="132"/>
        <v>11223.563845405923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10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10.5</v>
      </c>
      <c r="P1457">
        <f t="shared" si="132"/>
        <v>1603.3662636294175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10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2.9000000000000004</v>
      </c>
      <c r="P1458">
        <f t="shared" si="132"/>
        <v>3741.187948468641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10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10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10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10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10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101.24459999999999</v>
      </c>
      <c r="P1463">
        <f t="shared" si="132"/>
        <v>33.010481898252714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10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108.5175</v>
      </c>
      <c r="P1464">
        <f t="shared" si="132"/>
        <v>74.823758969372818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10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147.66666666666666</v>
      </c>
      <c r="P1465">
        <f t="shared" si="132"/>
        <v>448.94255381623691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10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163.19999999999999</v>
      </c>
      <c r="P1466">
        <f t="shared" si="132"/>
        <v>47.963948057290267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10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456.41449999999998</v>
      </c>
      <c r="P1467">
        <f t="shared" si="132"/>
        <v>4.3134372964665344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10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107.87731249999999</v>
      </c>
      <c r="P1468">
        <f t="shared" si="132"/>
        <v>45.256305828249687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10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115.08</v>
      </c>
      <c r="P1469">
        <f t="shared" si="132"/>
        <v>18.705939742343205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10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102.36842105263158</v>
      </c>
      <c r="P1470">
        <f t="shared" si="132"/>
        <v>38.305678653262532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10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108.42485875706214</v>
      </c>
      <c r="P1471">
        <f t="shared" si="132"/>
        <v>34.964373350174213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10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125.13333333333334</v>
      </c>
      <c r="P1472">
        <f t="shared" si="132"/>
        <v>138.56251660994965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10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103.840625</v>
      </c>
      <c r="P1473">
        <f t="shared" si="132"/>
        <v>32.721760482233009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10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138.70400000000001</v>
      </c>
      <c r="P1474">
        <f t="shared" si="132"/>
        <v>33.403463825612867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10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120.51600000000001</v>
      </c>
      <c r="P1475">
        <f t="shared" ref="P1475:P1538" si="138">$E$4118/L1475</f>
        <v>238.79923075331752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143">E1476/D1476*100</f>
        <v>112.26666666666667</v>
      </c>
      <c r="P1476">
        <f t="shared" si="138"/>
        <v>147.67847165007794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10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3"/>
        <v>188.66966666666667</v>
      </c>
      <c r="P1477">
        <f t="shared" si="138"/>
        <v>25.450258152847898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10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661.55466666666666</v>
      </c>
      <c r="P1478">
        <f t="shared" si="138"/>
        <v>12.252798957866728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10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111.31</v>
      </c>
      <c r="P1479">
        <f t="shared" si="138"/>
        <v>30.416162182671876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10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1181.6142199999999</v>
      </c>
      <c r="P1480">
        <f t="shared" si="138"/>
        <v>0.55446911596709425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10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137.375</v>
      </c>
      <c r="P1481">
        <f t="shared" si="138"/>
        <v>158.07836401980174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10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117.04040000000001</v>
      </c>
      <c r="P1482">
        <f t="shared" si="138"/>
        <v>17.674903693552633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10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</v>
      </c>
      <c r="P1483">
        <f t="shared" si="138"/>
        <v>1870.5939742343205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10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0.1</v>
      </c>
      <c r="P1484">
        <f t="shared" si="138"/>
        <v>11223.563845405923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10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0.7142857142857143</v>
      </c>
      <c r="P1485">
        <f t="shared" si="138"/>
        <v>5611.7819227029613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10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10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2.2388059701492535</v>
      </c>
      <c r="P1487">
        <f t="shared" si="138"/>
        <v>3741.187948468641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10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0.24</v>
      </c>
      <c r="P1488">
        <f t="shared" si="138"/>
        <v>3741.187948468641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10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10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</v>
      </c>
      <c r="P1490">
        <f t="shared" si="138"/>
        <v>1870.5939742343205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10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10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30.862068965517242</v>
      </c>
      <c r="P1492">
        <f t="shared" si="138"/>
        <v>590.71388660031175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10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8.3333333333333321</v>
      </c>
      <c r="P1493">
        <f t="shared" si="138"/>
        <v>11223.563845405923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10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0.75</v>
      </c>
      <c r="P1494">
        <f t="shared" si="138"/>
        <v>5611.7819227029613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10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10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8.9</v>
      </c>
      <c r="P1496">
        <f t="shared" si="138"/>
        <v>1020.3239859459929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10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10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10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6.6666666666666671E-3</v>
      </c>
      <c r="P1499">
        <f t="shared" si="138"/>
        <v>11223.563845405923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10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</v>
      </c>
      <c r="P1500">
        <f t="shared" si="138"/>
        <v>3741.187948468641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10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0.25</v>
      </c>
      <c r="P1501">
        <f t="shared" si="138"/>
        <v>11223.563845405923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10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25.035714285714285</v>
      </c>
      <c r="P1502">
        <f t="shared" si="138"/>
        <v>748.23758969372818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10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166.33076923076925</v>
      </c>
      <c r="P1503">
        <f t="shared" si="138"/>
        <v>12.681993045656411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10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101.44545454545455</v>
      </c>
      <c r="P1504">
        <f t="shared" si="138"/>
        <v>34.114175821902499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10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107.89146666666667</v>
      </c>
      <c r="P1505">
        <f t="shared" si="138"/>
        <v>158.07836401980174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10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277.93846153846158</v>
      </c>
      <c r="P1506">
        <f t="shared" si="138"/>
        <v>41.723285670653986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10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103.58125</v>
      </c>
      <c r="P1507">
        <f t="shared" si="138"/>
        <v>32.532069117118617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10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111.4</v>
      </c>
      <c r="P1508">
        <f t="shared" si="138"/>
        <v>261.01311268385865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10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340.10799531533098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10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110.76216216216217</v>
      </c>
      <c r="P1510">
        <f t="shared" si="138"/>
        <v>53.192245712824281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10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123.64125714285714</v>
      </c>
      <c r="P1511">
        <f t="shared" si="138"/>
        <v>57.263080843907765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10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101.03500000000001</v>
      </c>
      <c r="P1512">
        <f t="shared" si="138"/>
        <v>27.712503321989931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10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111.79285714285714</v>
      </c>
      <c r="P1513">
        <f t="shared" si="138"/>
        <v>54.483319637892826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10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558.7714285714286</v>
      </c>
      <c r="P1514">
        <f t="shared" si="138"/>
        <v>33.503175657928125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10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150.01875000000001</v>
      </c>
      <c r="P1515">
        <f t="shared" si="138"/>
        <v>52.202622536771734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10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106.476</v>
      </c>
      <c r="P1516">
        <f t="shared" si="138"/>
        <v>63.770249121624559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10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157.18899999999999</v>
      </c>
      <c r="P1517">
        <f t="shared" si="138"/>
        <v>20.22263755928995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10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108.65882352941176</v>
      </c>
      <c r="P1518">
        <f t="shared" si="138"/>
        <v>96.754860736257953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10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161.97999999999999</v>
      </c>
      <c r="P1519">
        <f t="shared" si="138"/>
        <v>18.249697309603125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10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205.36666666666665</v>
      </c>
      <c r="P1520">
        <f t="shared" si="138"/>
        <v>47.557473921211539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10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103.36388888888889</v>
      </c>
      <c r="P1521">
        <f t="shared" si="138"/>
        <v>77.403888589006357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10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103.47222222222223</v>
      </c>
      <c r="P1522">
        <f t="shared" si="138"/>
        <v>67.206969134167196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10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106.81333333333333</v>
      </c>
      <c r="P1523">
        <f t="shared" si="138"/>
        <v>47.759846150663499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10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138.96574712643678</v>
      </c>
      <c r="P1524">
        <f t="shared" si="138"/>
        <v>24.830893463287438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10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124.84324324324325</v>
      </c>
      <c r="P1525">
        <f t="shared" si="138"/>
        <v>46.570804337783912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10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206.99999999999997</v>
      </c>
      <c r="P1526">
        <f t="shared" si="138"/>
        <v>400.84156590735438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10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174.00576923076923</v>
      </c>
      <c r="P1527">
        <f t="shared" si="138"/>
        <v>80.168313181470879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10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120.32608695652173</v>
      </c>
      <c r="P1528">
        <f t="shared" si="138"/>
        <v>40.084156590735439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10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110.44428571428573</v>
      </c>
      <c r="P1529">
        <f t="shared" si="138"/>
        <v>160.33662636294176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10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281.56666666666666</v>
      </c>
      <c r="P1530">
        <f t="shared" si="138"/>
        <v>70.147274033787014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10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100.67894736842105</v>
      </c>
      <c r="P1531">
        <f t="shared" si="138"/>
        <v>79.599743584439167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10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134.82571428571427</v>
      </c>
      <c r="P1532">
        <f t="shared" si="138"/>
        <v>12.84160623044156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10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175.95744680851064</v>
      </c>
      <c r="P1533">
        <f t="shared" si="138"/>
        <v>153.74744993706744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10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484.02000000000004</v>
      </c>
      <c r="P1534">
        <f t="shared" si="138"/>
        <v>38.175387229271848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10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145.14000000000001</v>
      </c>
      <c r="P1535">
        <f t="shared" si="138"/>
        <v>15.166978169467463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10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417.73333333333335</v>
      </c>
      <c r="P1536">
        <f t="shared" si="138"/>
        <v>30.416162182671876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10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132.42499999999998</v>
      </c>
      <c r="P1537">
        <f t="shared" si="138"/>
        <v>102.0323985945993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10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250.30841666666666</v>
      </c>
      <c r="P1538">
        <f t="shared" si="138"/>
        <v>24.667173286606424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10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179.9</v>
      </c>
      <c r="P1539">
        <f t="shared" ref="P1539:P1602" si="144">$E$4118/L1539</f>
        <v>50.105195738419297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149">E1540/D1540*100</f>
        <v>102.62857142857142</v>
      </c>
      <c r="P1540">
        <f t="shared" si="144"/>
        <v>243.99051837838962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10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9"/>
        <v>135.98609999999999</v>
      </c>
      <c r="P1541">
        <f t="shared" si="144"/>
        <v>39.519591004950435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10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117.86666666666667</v>
      </c>
      <c r="P1542">
        <f t="shared" si="144"/>
        <v>114.52616168781553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10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3.3333333333333333E-2</v>
      </c>
      <c r="P1543">
        <f t="shared" si="144"/>
        <v>5611.7819227029613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10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11223.563845405923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10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0.44444444444444442</v>
      </c>
      <c r="P1545">
        <f t="shared" si="144"/>
        <v>11223.563845405923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10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10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3.3333333333333333E-2</v>
      </c>
      <c r="P1547">
        <f t="shared" si="144"/>
        <v>11223.563845405923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10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28.9</v>
      </c>
      <c r="P1548">
        <f t="shared" si="144"/>
        <v>1020.3239859459929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10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10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8.5714285714285712</v>
      </c>
      <c r="P1550">
        <f t="shared" si="144"/>
        <v>11223.563845405923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10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1870.5939742343205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10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13.466666666666665</v>
      </c>
      <c r="P1552">
        <f t="shared" si="144"/>
        <v>1603.3662636294175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10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10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49.186046511627907</v>
      </c>
      <c r="P1554">
        <f t="shared" si="144"/>
        <v>701.47274033787016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10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10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10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10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45.133333333333333</v>
      </c>
      <c r="P1558">
        <f t="shared" si="144"/>
        <v>935.29698711716026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10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11223.563845405923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10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4.666666666666667</v>
      </c>
      <c r="P1560">
        <f t="shared" si="144"/>
        <v>3741.187948468641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10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0.33333333333333337</v>
      </c>
      <c r="P1561">
        <f t="shared" si="144"/>
        <v>11223.563845405923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10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3.7600000000000002</v>
      </c>
      <c r="P1562">
        <f t="shared" si="144"/>
        <v>2805.8909613514807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10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0.67</v>
      </c>
      <c r="P1563">
        <f t="shared" si="144"/>
        <v>11223.563845405923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10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10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1.4166666666666665</v>
      </c>
      <c r="P1565">
        <f t="shared" si="144"/>
        <v>5611.7819227029613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10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0.1</v>
      </c>
      <c r="P1566">
        <f t="shared" si="144"/>
        <v>11223.563845405923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10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</v>
      </c>
      <c r="P1567">
        <f t="shared" si="144"/>
        <v>11223.563845405923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10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21.25</v>
      </c>
      <c r="P1568">
        <f t="shared" si="144"/>
        <v>190.22989568484616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10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</v>
      </c>
      <c r="P1569">
        <f t="shared" si="144"/>
        <v>863.35106503122483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10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13.639999999999999</v>
      </c>
      <c r="P1570">
        <f t="shared" si="144"/>
        <v>510.16199297299647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10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10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41.4</v>
      </c>
      <c r="P1572">
        <f t="shared" si="144"/>
        <v>215.83776625780621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10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0.66115702479338845</v>
      </c>
      <c r="P1573">
        <f t="shared" si="144"/>
        <v>2805.8909613514807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10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3741.187948468641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10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2.4777777777777779</v>
      </c>
      <c r="P1575">
        <f t="shared" si="144"/>
        <v>3741.187948468641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10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5.0599999999999996</v>
      </c>
      <c r="P1576">
        <f t="shared" si="144"/>
        <v>1870.5939742343205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10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22.91</v>
      </c>
      <c r="P1577">
        <f t="shared" si="144"/>
        <v>320.67325272588351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10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1122.3563845405922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10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0.54999999999999993</v>
      </c>
      <c r="P1579">
        <f t="shared" si="144"/>
        <v>5611.7819227029613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10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10.806536636794938</v>
      </c>
      <c r="P1580">
        <f t="shared" si="144"/>
        <v>2805.8909613514807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10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0.84008400840084008</v>
      </c>
      <c r="P1581">
        <f t="shared" si="144"/>
        <v>5611.7819227029613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10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10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0.5</v>
      </c>
      <c r="P1583">
        <f t="shared" si="144"/>
        <v>11223.563845405923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10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9.3000000000000007</v>
      </c>
      <c r="P1584">
        <f t="shared" si="144"/>
        <v>3741.187948468641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10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7.4999999999999997E-2</v>
      </c>
      <c r="P1585">
        <f t="shared" si="144"/>
        <v>11223.563845405923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10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10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935.29698711716026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10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10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1.3333333333333334E-2</v>
      </c>
      <c r="P1589">
        <f t="shared" si="144"/>
        <v>11223.563845405923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10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10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10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1.7000000000000002</v>
      </c>
      <c r="P1592">
        <f t="shared" si="144"/>
        <v>5611.7819227029613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10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29.228571428571428</v>
      </c>
      <c r="P1593">
        <f t="shared" si="144"/>
        <v>121.99525918919481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10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10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1.3636363636363637E-2</v>
      </c>
      <c r="P1595">
        <f t="shared" si="144"/>
        <v>3741.187948468641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10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20.5</v>
      </c>
      <c r="P1596">
        <f t="shared" si="144"/>
        <v>1122.3563845405922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10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0.27999999999999997</v>
      </c>
      <c r="P1597">
        <f t="shared" si="144"/>
        <v>1603.3662636294175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10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2.3076923076923079</v>
      </c>
      <c r="P1598">
        <f t="shared" si="144"/>
        <v>3741.187948468641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10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10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0.125</v>
      </c>
      <c r="P1600">
        <f t="shared" si="144"/>
        <v>11223.563845405923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10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10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7.3400000000000007</v>
      </c>
      <c r="P1602">
        <f t="shared" si="144"/>
        <v>1247.0626494895469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10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108.2492</v>
      </c>
      <c r="P1603">
        <f t="shared" ref="P1603:P1666" si="150">$E$4118/L1603</f>
        <v>200.42078295367719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55">E1604/D1604*100</f>
        <v>100.16666666666667</v>
      </c>
      <c r="P1604">
        <f t="shared" si="150"/>
        <v>350.73637016893508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10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5"/>
        <v>100.03299999999999</v>
      </c>
      <c r="P1605">
        <f t="shared" si="150"/>
        <v>374.11879484686409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10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122.10714285714286</v>
      </c>
      <c r="P1606">
        <f t="shared" si="150"/>
        <v>160.33662636294176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10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100.69333333333334</v>
      </c>
      <c r="P1607">
        <f t="shared" si="150"/>
        <v>255.08099648649824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10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101.004125</v>
      </c>
      <c r="P1608">
        <f t="shared" si="150"/>
        <v>121.99525918919481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10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145.11000000000001</v>
      </c>
      <c r="P1609">
        <f t="shared" si="150"/>
        <v>54.749091928809378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10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101.25</v>
      </c>
      <c r="P1610">
        <f t="shared" si="150"/>
        <v>487.98103675677925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10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118.33333333333333</v>
      </c>
      <c r="P1611">
        <f t="shared" si="150"/>
        <v>2805.8909613514807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10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271.85000000000002</v>
      </c>
      <c r="P1612">
        <f t="shared" si="150"/>
        <v>100.21039147683859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10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125.125</v>
      </c>
      <c r="P1613">
        <f t="shared" si="150"/>
        <v>415.68754982984899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10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110.00000000000001</v>
      </c>
      <c r="P1614">
        <f t="shared" si="150"/>
        <v>1020.3239859459929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10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101.49999999999999</v>
      </c>
      <c r="P1615">
        <f t="shared" si="150"/>
        <v>431.67553251561242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10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102.69999999999999</v>
      </c>
      <c r="P1616">
        <f t="shared" si="150"/>
        <v>145.76056942085614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10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114.12500000000001</v>
      </c>
      <c r="P1617">
        <f t="shared" si="150"/>
        <v>82.526204745631787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10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104.2</v>
      </c>
      <c r="P1618">
        <f t="shared" si="150"/>
        <v>71.48766780513327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10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145.85714285714286</v>
      </c>
      <c r="P1619">
        <f t="shared" si="150"/>
        <v>71.035214211429889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10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105.06666666666666</v>
      </c>
      <c r="P1620">
        <f t="shared" si="150"/>
        <v>415.68754982984899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10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133.33333333333331</v>
      </c>
      <c r="P1621">
        <f t="shared" si="150"/>
        <v>487.98103675677925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10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112.99999999999999</v>
      </c>
      <c r="P1622">
        <f t="shared" si="150"/>
        <v>660.2096379650543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10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121.2</v>
      </c>
      <c r="P1623">
        <f t="shared" si="150"/>
        <v>303.33956338934928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10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101.72463768115942</v>
      </c>
      <c r="P1624">
        <f t="shared" si="150"/>
        <v>172.67021300624495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10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101.06666666666666</v>
      </c>
      <c r="P1625">
        <f t="shared" si="150"/>
        <v>623.53132474477343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10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448.94255381623691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10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155.33333333333331</v>
      </c>
      <c r="P1627">
        <f t="shared" si="150"/>
        <v>107.9188831289031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10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101.18750000000001</v>
      </c>
      <c r="P1628">
        <f t="shared" si="150"/>
        <v>103.92188745746225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10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295.35694330015588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10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100.925</v>
      </c>
      <c r="P1630">
        <f t="shared" si="150"/>
        <v>127.54049824324912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10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103.66666666666666</v>
      </c>
      <c r="P1631">
        <f t="shared" si="150"/>
        <v>136.87272982202344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10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265.25</v>
      </c>
      <c r="P1632">
        <f t="shared" si="150"/>
        <v>89.075903534967637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10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155.91</v>
      </c>
      <c r="P1633">
        <f t="shared" si="150"/>
        <v>84.387698085758814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10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101.62500000000001</v>
      </c>
      <c r="P1634">
        <f t="shared" si="150"/>
        <v>238.79923075331752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10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193.50972147251591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10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100.49999999999999</v>
      </c>
      <c r="P1636">
        <f t="shared" si="150"/>
        <v>350.73637016893508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10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125.29999999999998</v>
      </c>
      <c r="P1637">
        <f t="shared" si="150"/>
        <v>303.33956338934928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10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103.55555555555556</v>
      </c>
      <c r="P1638">
        <f t="shared" si="150"/>
        <v>129.00648098167727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10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103.8</v>
      </c>
      <c r="P1639">
        <f t="shared" si="150"/>
        <v>748.23758969372818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10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415.68754982984899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10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590.71388660031175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10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169.86</v>
      </c>
      <c r="P1642">
        <f t="shared" si="150"/>
        <v>660.2096379650543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10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101.4</v>
      </c>
      <c r="P1643">
        <f t="shared" si="150"/>
        <v>431.67553251561242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10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400.84156590735438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10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124.70000000000002</v>
      </c>
      <c r="P1645">
        <f t="shared" si="150"/>
        <v>303.33956338934928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10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109.5</v>
      </c>
      <c r="P1646">
        <f t="shared" si="150"/>
        <v>87.68409254223377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10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110.80000000000001</v>
      </c>
      <c r="P1647">
        <f t="shared" si="150"/>
        <v>1122.3563845405922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10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110.2</v>
      </c>
      <c r="P1648">
        <f t="shared" si="150"/>
        <v>135.22366078802315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10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104.71999999999998</v>
      </c>
      <c r="P1649">
        <f t="shared" si="150"/>
        <v>243.99051837838962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10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125.26086956521738</v>
      </c>
      <c r="P1650">
        <f t="shared" si="150"/>
        <v>124.7062649489547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10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100.58763157894737</v>
      </c>
      <c r="P1651">
        <f t="shared" si="150"/>
        <v>138.56251660994965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10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141.55000000000001</v>
      </c>
      <c r="P1652">
        <f t="shared" si="150"/>
        <v>350.73637016893508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10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100.75</v>
      </c>
      <c r="P1653">
        <f t="shared" si="150"/>
        <v>561.17819227029611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10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100.66666666666666</v>
      </c>
      <c r="P1654">
        <f t="shared" si="150"/>
        <v>160.33662636294176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10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174.2304</v>
      </c>
      <c r="P1655">
        <f t="shared" si="150"/>
        <v>66.806927651225735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10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119.90909090909089</v>
      </c>
      <c r="P1656">
        <f t="shared" si="150"/>
        <v>330.10481898252715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10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142.86666666666667</v>
      </c>
      <c r="P1657">
        <f t="shared" si="150"/>
        <v>233.82424677929006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10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100.33493333333334</v>
      </c>
      <c r="P1658">
        <f t="shared" si="150"/>
        <v>233.82424677929006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10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104.93380000000001</v>
      </c>
      <c r="P1659">
        <f t="shared" si="150"/>
        <v>50.785356766542634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10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132.23333333333335</v>
      </c>
      <c r="P1660">
        <f t="shared" si="150"/>
        <v>104.89312005052264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10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112.79999999999998</v>
      </c>
      <c r="P1661">
        <f t="shared" si="150"/>
        <v>249.41252989790939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10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1253.75</v>
      </c>
      <c r="P1662">
        <f t="shared" si="150"/>
        <v>311.76566237238671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10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102.50632911392405</v>
      </c>
      <c r="P1663">
        <f t="shared" si="150"/>
        <v>111.12439450896953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10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102.6375</v>
      </c>
      <c r="P1664">
        <f t="shared" si="150"/>
        <v>181.02522331299875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10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si="150"/>
        <v>350.73637016893508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10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122.40879999999999</v>
      </c>
      <c r="P1666">
        <f t="shared" si="150"/>
        <v>126.1074589371452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10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119.45714285714286</v>
      </c>
      <c r="P1667">
        <f t="shared" ref="P1667:P1730" si="156">$E$4118/L1667</f>
        <v>120.68348220866584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61">E1668/D1668*100</f>
        <v>160.88</v>
      </c>
      <c r="P1668">
        <f t="shared" si="156"/>
        <v>114.52616168781553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10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1"/>
        <v>126.85294117647059</v>
      </c>
      <c r="P1669">
        <f t="shared" si="156"/>
        <v>136.87272982202344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10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102.6375</v>
      </c>
      <c r="P1670">
        <f t="shared" si="156"/>
        <v>96.754860736257953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10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139.75</v>
      </c>
      <c r="P1671">
        <f t="shared" si="156"/>
        <v>215.83776625780621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10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102.60000000000001</v>
      </c>
      <c r="P1672">
        <f t="shared" si="156"/>
        <v>487.98103675677925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10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100.67349999999999</v>
      </c>
      <c r="P1673">
        <f t="shared" si="156"/>
        <v>145.76056942085614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10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112.94117647058823</v>
      </c>
      <c r="P1674">
        <f t="shared" si="156"/>
        <v>229.05232337563106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10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128.09523809523807</v>
      </c>
      <c r="P1675">
        <f t="shared" si="156"/>
        <v>190.22989568484616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10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201.7</v>
      </c>
      <c r="P1676">
        <f t="shared" si="156"/>
        <v>99.323573853149753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10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137.416</v>
      </c>
      <c r="P1677">
        <f t="shared" si="156"/>
        <v>330.10481898252715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10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115.33333333333333</v>
      </c>
      <c r="P1678">
        <f t="shared" si="156"/>
        <v>267.22771060490294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10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111.66666666666667</v>
      </c>
      <c r="P1679">
        <f t="shared" si="156"/>
        <v>267.22771060490294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10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118.39999999999999</v>
      </c>
      <c r="P1680">
        <f t="shared" si="156"/>
        <v>229.05232337563106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10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200.42078295367719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10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117.5</v>
      </c>
      <c r="P1682">
        <f t="shared" si="156"/>
        <v>448.94255381623691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10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101.42212307692309</v>
      </c>
      <c r="P1683">
        <f t="shared" si="156"/>
        <v>12.696339191635658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10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10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21.714285714285715</v>
      </c>
      <c r="P1685">
        <f t="shared" si="156"/>
        <v>1122.3563845405922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10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109.125</v>
      </c>
      <c r="P1686">
        <f t="shared" si="156"/>
        <v>111.12439450896953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10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102.85714285714285</v>
      </c>
      <c r="P1687">
        <f t="shared" si="156"/>
        <v>748.23758969372818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10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0.36</v>
      </c>
      <c r="P1688">
        <f t="shared" si="156"/>
        <v>11223.563845405923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10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31.25</v>
      </c>
      <c r="P1689">
        <f t="shared" si="156"/>
        <v>287.78368834374163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10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44.3</v>
      </c>
      <c r="P1690">
        <f t="shared" si="156"/>
        <v>1603.3662636294175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10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801.68313181470876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10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25.4</v>
      </c>
      <c r="P1692">
        <f t="shared" si="156"/>
        <v>1020.3239859459929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10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33.473333333333329</v>
      </c>
      <c r="P1693">
        <f t="shared" si="156"/>
        <v>295.35694330015588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10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47.8</v>
      </c>
      <c r="P1694">
        <f t="shared" si="156"/>
        <v>748.23758969372818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10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9.3333333333333339</v>
      </c>
      <c r="P1695">
        <f t="shared" si="156"/>
        <v>1402.9454806757403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10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0.05</v>
      </c>
      <c r="P1696">
        <f t="shared" si="156"/>
        <v>11223.563845405923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10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11.708333333333334</v>
      </c>
      <c r="P1697">
        <f t="shared" si="156"/>
        <v>487.98103675677925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10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10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20.208000000000002</v>
      </c>
      <c r="P1699">
        <f t="shared" si="156"/>
        <v>510.16199297299647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10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10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4.2311459353574925</v>
      </c>
      <c r="P1701">
        <f t="shared" si="156"/>
        <v>2805.8909613514807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10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26.06</v>
      </c>
      <c r="P1702">
        <f t="shared" si="156"/>
        <v>142.07042842285978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10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0.19801980198019803</v>
      </c>
      <c r="P1703">
        <f t="shared" si="156"/>
        <v>5611.7819227029613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10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6.0606060606060606E-3</v>
      </c>
      <c r="P1704">
        <f t="shared" si="156"/>
        <v>11223.563845405923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10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</v>
      </c>
      <c r="P1705">
        <f t="shared" si="156"/>
        <v>5611.7819227029613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10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65.100000000000009</v>
      </c>
      <c r="P1706">
        <f t="shared" si="156"/>
        <v>1020.3239859459929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10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10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10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</v>
      </c>
      <c r="P1709">
        <f t="shared" si="156"/>
        <v>1247.0626494895469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10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10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4.8571428571428568</v>
      </c>
      <c r="P1711">
        <f t="shared" si="156"/>
        <v>2805.8909613514807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10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0.67999999999999994</v>
      </c>
      <c r="P1712">
        <f t="shared" si="156"/>
        <v>11223.563845405923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10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10.5</v>
      </c>
      <c r="P1713">
        <f t="shared" si="156"/>
        <v>5611.7819227029613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10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10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1.6666666666666667</v>
      </c>
      <c r="P1715">
        <f t="shared" si="156"/>
        <v>11223.563845405923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10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7.8680000000000003</v>
      </c>
      <c r="P1716">
        <f t="shared" si="156"/>
        <v>660.2096379650543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10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0.22</v>
      </c>
      <c r="P1717">
        <f t="shared" si="156"/>
        <v>5611.7819227029613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10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7.5</v>
      </c>
      <c r="P1718">
        <f t="shared" si="156"/>
        <v>3741.187948468641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10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42.725880551301685</v>
      </c>
      <c r="P1719">
        <f t="shared" si="156"/>
        <v>273.74545964404689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10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0.2142857142857143</v>
      </c>
      <c r="P1720">
        <f t="shared" si="156"/>
        <v>5611.7819227029613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10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0.87500000000000011</v>
      </c>
      <c r="P1721">
        <f t="shared" si="156"/>
        <v>3741.187948468641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10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</v>
      </c>
      <c r="P1722">
        <f t="shared" si="156"/>
        <v>1402.9454806757403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10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10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3.4722222222222224E-2</v>
      </c>
      <c r="P1724">
        <f t="shared" si="156"/>
        <v>11223.563845405923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10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</v>
      </c>
      <c r="P1725">
        <f t="shared" si="156"/>
        <v>3741.187948468641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10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0.58333333333333337</v>
      </c>
      <c r="P1726">
        <f t="shared" si="156"/>
        <v>2805.8909613514807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10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10.181818181818182</v>
      </c>
      <c r="P1727">
        <f t="shared" si="156"/>
        <v>1247.0626494895469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10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33.784615384615385</v>
      </c>
      <c r="P1728">
        <f t="shared" si="156"/>
        <v>701.47274033787016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10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3.3333333333333333E-2</v>
      </c>
      <c r="P1729">
        <f t="shared" si="156"/>
        <v>11223.563845405923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10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68.400000000000006</v>
      </c>
      <c r="P1730">
        <f t="shared" si="156"/>
        <v>1603.3662636294175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10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$E$4118/L1731</f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67">E1732/D1732*100</f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10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7"/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10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10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10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2.2222222222222223E-2</v>
      </c>
      <c r="P1736">
        <f t="shared" si="162"/>
        <v>11223.563845405923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10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5611.7819227029613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10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0.73333333333333328</v>
      </c>
      <c r="P1738">
        <f t="shared" si="162"/>
        <v>11223.563845405923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10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21.25</v>
      </c>
      <c r="P1739">
        <f t="shared" si="162"/>
        <v>748.23758969372818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10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0.4</v>
      </c>
      <c r="P1740">
        <f t="shared" si="162"/>
        <v>11223.563845405923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10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0.1</v>
      </c>
      <c r="P1741">
        <f t="shared" si="162"/>
        <v>11223.563845405923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10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10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110.83333333333334</v>
      </c>
      <c r="P1743">
        <f t="shared" si="162"/>
        <v>215.83776625780621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10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108.74999999999999</v>
      </c>
      <c r="P1744">
        <f t="shared" si="162"/>
        <v>330.10481898252715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10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100.41666666666667</v>
      </c>
      <c r="P1745">
        <f t="shared" si="162"/>
        <v>167.51587828964063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10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118.45454545454545</v>
      </c>
      <c r="P1746">
        <f t="shared" si="162"/>
        <v>160.33662636294176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10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114.01428571428571</v>
      </c>
      <c r="P1747">
        <f t="shared" si="162"/>
        <v>126.1074589371452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10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148.10000000000002</v>
      </c>
      <c r="P1748">
        <f t="shared" si="162"/>
        <v>104.89312005052264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10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104.95555555555556</v>
      </c>
      <c r="P1749">
        <f t="shared" si="162"/>
        <v>70.588451857898889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10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129.94800000000001</v>
      </c>
      <c r="P1750">
        <f t="shared" si="162"/>
        <v>62.008640029866974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10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123.48756218905473</v>
      </c>
      <c r="P1751">
        <f t="shared" si="162"/>
        <v>85.676059888594835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10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201.62</v>
      </c>
      <c r="P1752">
        <f t="shared" si="162"/>
        <v>89.788510763247388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10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102.89999999999999</v>
      </c>
      <c r="P1753">
        <f t="shared" si="162"/>
        <v>183.99284992468725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10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260.16666666666663</v>
      </c>
      <c r="P1754">
        <f t="shared" si="162"/>
        <v>124.7062649489547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10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320.67325272588351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10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110.52941176470587</v>
      </c>
      <c r="P1756">
        <f t="shared" si="162"/>
        <v>124.7062649489547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10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2805.8909613514807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10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102.82909090909091</v>
      </c>
      <c r="P1758">
        <f t="shared" si="162"/>
        <v>93.529698711716023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10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115.99999999999999</v>
      </c>
      <c r="P1759">
        <f t="shared" si="162"/>
        <v>801.68313181470876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10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114.7</v>
      </c>
      <c r="P1760">
        <f t="shared" si="162"/>
        <v>415.68754982984899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10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106.60000000000001</v>
      </c>
      <c r="P1761">
        <f t="shared" si="162"/>
        <v>229.05232337563106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10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165.44</v>
      </c>
      <c r="P1762">
        <f t="shared" si="162"/>
        <v>110.03493966084238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10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3741.187948468641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10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448.94255381623691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10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101.90833333333333</v>
      </c>
      <c r="P1765">
        <f t="shared" si="162"/>
        <v>95.114947842423078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10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19.600000000000001</v>
      </c>
      <c r="P1766">
        <f t="shared" si="162"/>
        <v>287.78368834374163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10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59.467839999999995</v>
      </c>
      <c r="P1767">
        <f t="shared" si="162"/>
        <v>108.96663927578565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10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10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45.72</v>
      </c>
      <c r="P1769">
        <f t="shared" si="162"/>
        <v>287.78368834374163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10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</v>
      </c>
      <c r="P1770">
        <f t="shared" si="162"/>
        <v>748.23758969372818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10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2.7025000000000001</v>
      </c>
      <c r="P1771">
        <f t="shared" si="162"/>
        <v>510.16199297299647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10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56.51428571428572</v>
      </c>
      <c r="P1772">
        <f t="shared" si="162"/>
        <v>121.99525918919481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10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21.30952380952381</v>
      </c>
      <c r="P1773">
        <f t="shared" si="162"/>
        <v>448.94255381623691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10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15.6</v>
      </c>
      <c r="P1774">
        <f t="shared" si="162"/>
        <v>590.71388660031175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10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6.2566666666666677</v>
      </c>
      <c r="P1775">
        <f t="shared" si="162"/>
        <v>590.71388660031175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10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45.92</v>
      </c>
      <c r="P1776">
        <f t="shared" si="162"/>
        <v>863.35106503122483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10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65.101538461538468</v>
      </c>
      <c r="P1777">
        <f t="shared" si="162"/>
        <v>90.512611656499374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10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</v>
      </c>
      <c r="P1778">
        <f t="shared" si="162"/>
        <v>2805.8909613514807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10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13.5625</v>
      </c>
      <c r="P1779">
        <f t="shared" si="162"/>
        <v>1122.3563845405922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10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1.9900000000000002</v>
      </c>
      <c r="P1780">
        <f t="shared" si="162"/>
        <v>748.23758969372818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10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36.236363636363642</v>
      </c>
      <c r="P1781">
        <f t="shared" si="162"/>
        <v>295.35694330015588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10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39.743333333333339</v>
      </c>
      <c r="P1782">
        <f t="shared" si="162"/>
        <v>73.839235825038969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10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25.763636363636365</v>
      </c>
      <c r="P1783">
        <f t="shared" si="162"/>
        <v>467.64849355858013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10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15.491428571428573</v>
      </c>
      <c r="P1784">
        <f t="shared" si="162"/>
        <v>147.67847165007794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10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23.692499999999999</v>
      </c>
      <c r="P1785">
        <f t="shared" si="162"/>
        <v>60.66791267786985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10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39.76</v>
      </c>
      <c r="P1786">
        <f t="shared" si="162"/>
        <v>340.10799531533098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10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20.220833333333331</v>
      </c>
      <c r="P1787">
        <f t="shared" si="162"/>
        <v>103.92188745746225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10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47.631578947368418</v>
      </c>
      <c r="P1788">
        <f t="shared" si="162"/>
        <v>387.01944294503181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10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15.329999999999998</v>
      </c>
      <c r="P1789">
        <f t="shared" si="162"/>
        <v>467.64849355858013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10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</v>
      </c>
      <c r="P1790">
        <f t="shared" si="162"/>
        <v>2805.8909613514807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10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0.5</v>
      </c>
      <c r="P1791">
        <f t="shared" si="162"/>
        <v>2805.8909613514807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10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4.957575757575758</v>
      </c>
      <c r="P1792">
        <f t="shared" si="162"/>
        <v>748.23758969372818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10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3.5666666666666664</v>
      </c>
      <c r="P1793">
        <f t="shared" si="162"/>
        <v>2805.8909613514807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10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61.124000000000002</v>
      </c>
      <c r="P1794">
        <f t="shared" si="162"/>
        <v>80.745063636013825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10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1.3333333333333335</v>
      </c>
      <c r="P1795">
        <f t="shared" ref="P1795:P1858" si="168">$E$4118/L1795</f>
        <v>5611.7819227029613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73">E1796/D1796*100</f>
        <v>11.077777777777778</v>
      </c>
      <c r="P1796">
        <f t="shared" si="168"/>
        <v>623.53132474477343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10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3"/>
        <v>38.735714285714288</v>
      </c>
      <c r="P1797">
        <f t="shared" si="168"/>
        <v>138.56251660994965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10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22.05263157894737</v>
      </c>
      <c r="P1798">
        <f t="shared" si="168"/>
        <v>130.50655634192933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10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67.55</v>
      </c>
      <c r="P1799">
        <f t="shared" si="168"/>
        <v>80.168313181470879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10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13.637499999999999</v>
      </c>
      <c r="P1800">
        <f t="shared" si="168"/>
        <v>303.33956338934928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10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1.7457500000000001</v>
      </c>
      <c r="P1801">
        <f t="shared" si="168"/>
        <v>1870.5939742343205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10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20.44963251188932</v>
      </c>
      <c r="P1802">
        <f t="shared" si="168"/>
        <v>99.323573853149753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10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13.852941176470587</v>
      </c>
      <c r="P1803">
        <f t="shared" si="168"/>
        <v>303.33956338934928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10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48.485714285714288</v>
      </c>
      <c r="P1804">
        <f t="shared" si="168"/>
        <v>623.53132474477343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10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30.8</v>
      </c>
      <c r="P1805">
        <f t="shared" si="168"/>
        <v>149.64751793874564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10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35.174193548387095</v>
      </c>
      <c r="P1806">
        <f t="shared" si="168"/>
        <v>215.83776625780621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10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36.404444444444444</v>
      </c>
      <c r="P1807">
        <f t="shared" si="168"/>
        <v>91.996424962343625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10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2.9550000000000001</v>
      </c>
      <c r="P1808">
        <f t="shared" si="168"/>
        <v>1402.9454806757403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10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11.06</v>
      </c>
      <c r="P1809">
        <f t="shared" si="168"/>
        <v>1402.9454806757403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10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41.407142857142858</v>
      </c>
      <c r="P1810">
        <f t="shared" si="168"/>
        <v>116.91212338964503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10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10.857142857142858</v>
      </c>
      <c r="P1811">
        <f t="shared" si="168"/>
        <v>1247.0626494895469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10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3.3333333333333335</v>
      </c>
      <c r="P1812">
        <f t="shared" si="168"/>
        <v>5611.7819227029613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10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7.407407407407407E-2</v>
      </c>
      <c r="P1813">
        <f t="shared" si="168"/>
        <v>431.67553251561242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10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13.307692307692307</v>
      </c>
      <c r="P1814">
        <f t="shared" si="168"/>
        <v>487.98103675677925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10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10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49.183333333333337</v>
      </c>
      <c r="P1816">
        <f t="shared" si="168"/>
        <v>80.168313181470879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10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10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</v>
      </c>
      <c r="P1818">
        <f t="shared" si="168"/>
        <v>1870.5939742343205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10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52.327777777777776</v>
      </c>
      <c r="P1819">
        <f t="shared" si="168"/>
        <v>112.23563845405923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10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10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</v>
      </c>
      <c r="P1821">
        <f t="shared" si="168"/>
        <v>2805.8909613514807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10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6.565384615384616</v>
      </c>
      <c r="P1822">
        <f t="shared" si="168"/>
        <v>1402.9454806757403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10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134.88999999999999</v>
      </c>
      <c r="P1823">
        <f t="shared" si="168"/>
        <v>196.90462886677057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10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1020.3239859459929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10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115.85714285714286</v>
      </c>
      <c r="P1825">
        <f t="shared" si="168"/>
        <v>340.10799531533098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10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100.06666666666666</v>
      </c>
      <c r="P1826">
        <f t="shared" si="168"/>
        <v>280.58909613514805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10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105.05</v>
      </c>
      <c r="P1827">
        <f t="shared" si="168"/>
        <v>224.47127690811845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10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295.35694330015588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10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100.66250000000001</v>
      </c>
      <c r="P1829">
        <f t="shared" si="168"/>
        <v>116.91212338964503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10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100.16000000000001</v>
      </c>
      <c r="P1830">
        <f t="shared" si="168"/>
        <v>233.82424677929006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10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166.68333333333334</v>
      </c>
      <c r="P1831">
        <f t="shared" si="168"/>
        <v>340.10799531533098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10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101.53333333333335</v>
      </c>
      <c r="P1832">
        <f t="shared" si="168"/>
        <v>49.661786926574877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10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801.68313181470876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10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142.85714285714286</v>
      </c>
      <c r="P1834">
        <f t="shared" si="168"/>
        <v>561.17819227029611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10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262.5</v>
      </c>
      <c r="P1835">
        <f t="shared" si="168"/>
        <v>448.94255381623691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10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118.05000000000001</v>
      </c>
      <c r="P1836">
        <f t="shared" si="168"/>
        <v>124.7062649489547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10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1020.3239859459929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10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200.34</v>
      </c>
      <c r="P1838">
        <f t="shared" si="168"/>
        <v>204.0647971891986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10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306.83333333333331</v>
      </c>
      <c r="P1839">
        <f t="shared" si="168"/>
        <v>374.11879484686409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10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100.149</v>
      </c>
      <c r="P1840">
        <f t="shared" si="168"/>
        <v>400.84156590735438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10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205.29999999999998</v>
      </c>
      <c r="P1841">
        <f t="shared" si="168"/>
        <v>249.41252989790939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10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108.88888888888889</v>
      </c>
      <c r="P1842">
        <f t="shared" si="168"/>
        <v>863.35106503122483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10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101.75</v>
      </c>
      <c r="P1843">
        <f t="shared" si="168"/>
        <v>280.58909613514805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10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125.25</v>
      </c>
      <c r="P1844">
        <f t="shared" si="168"/>
        <v>534.45542120980588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10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124.0061</v>
      </c>
      <c r="P1845">
        <f t="shared" si="168"/>
        <v>83.757939144820313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10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101.4</v>
      </c>
      <c r="P1846">
        <f t="shared" si="168"/>
        <v>561.17819227029611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10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590.71388660031175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10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137.92666666666668</v>
      </c>
      <c r="P1848">
        <f t="shared" si="168"/>
        <v>53.701262418210156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10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120.88000000000001</v>
      </c>
      <c r="P1849">
        <f t="shared" si="168"/>
        <v>295.35694330015588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10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107.36666666666667</v>
      </c>
      <c r="P1850">
        <f t="shared" si="168"/>
        <v>467.64849355858013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10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100.33333333333334</v>
      </c>
      <c r="P1851">
        <f t="shared" si="168"/>
        <v>1402.9454806757403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10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101.52222222222223</v>
      </c>
      <c r="P1852">
        <f t="shared" si="168"/>
        <v>62.701473996681131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10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100.07692307692308</v>
      </c>
      <c r="P1853">
        <f t="shared" si="168"/>
        <v>431.67553251561242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10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116.96666666666667</v>
      </c>
      <c r="P1854">
        <f t="shared" si="168"/>
        <v>85.676059888594835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10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101.875</v>
      </c>
      <c r="P1855">
        <f t="shared" si="168"/>
        <v>801.68313181470876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10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102.12366666666665</v>
      </c>
      <c r="P1856">
        <f t="shared" si="168"/>
        <v>64.503240490838635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10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154.05897142857143</v>
      </c>
      <c r="P1857">
        <f t="shared" si="168"/>
        <v>58.762114373852995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10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101.25</v>
      </c>
      <c r="P1858">
        <f t="shared" si="168"/>
        <v>295.35694330015588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10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100</v>
      </c>
      <c r="P1859">
        <f t="shared" ref="P1859:P1922" si="174">$E$4118/L1859</f>
        <v>510.16199297299647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8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79">E1860/D1860*100</f>
        <v>108.74800874800874</v>
      </c>
      <c r="P1860">
        <f t="shared" si="174"/>
        <v>75.32593184836189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10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9"/>
        <v>131.83333333333334</v>
      </c>
      <c r="P1861">
        <f t="shared" si="174"/>
        <v>200.42078295367719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10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133.46666666666667</v>
      </c>
      <c r="P1862">
        <f t="shared" si="174"/>
        <v>590.71388660031175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10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10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8.0833333333333321</v>
      </c>
      <c r="P1864">
        <f t="shared" si="174"/>
        <v>701.47274033787016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10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0.4</v>
      </c>
      <c r="P1865">
        <f t="shared" si="174"/>
        <v>5611.7819227029613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10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42.892307692307689</v>
      </c>
      <c r="P1866">
        <f t="shared" si="174"/>
        <v>233.82424677929006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10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3.6363636363636364E-3</v>
      </c>
      <c r="P1867">
        <f t="shared" si="174"/>
        <v>5611.7819227029613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10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0.5</v>
      </c>
      <c r="P1868">
        <f t="shared" si="174"/>
        <v>5611.7819227029613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10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0.05</v>
      </c>
      <c r="P1869">
        <f t="shared" si="174"/>
        <v>11223.563845405923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10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4.8680000000000003</v>
      </c>
      <c r="P1870">
        <f t="shared" si="174"/>
        <v>660.2096379650543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10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10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10.314285714285715</v>
      </c>
      <c r="P1872">
        <f t="shared" si="174"/>
        <v>1020.3239859459929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10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71.784615384615378</v>
      </c>
      <c r="P1873">
        <f t="shared" si="174"/>
        <v>118.14277732006234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10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</v>
      </c>
      <c r="P1874">
        <f t="shared" si="174"/>
        <v>863.35106503122483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10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0.44999999999999996</v>
      </c>
      <c r="P1875">
        <f t="shared" si="174"/>
        <v>5611.7819227029613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10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1.6250000000000001E-2</v>
      </c>
      <c r="P1876">
        <f t="shared" si="174"/>
        <v>5611.7819227029613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10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0.51</v>
      </c>
      <c r="P1877">
        <f t="shared" si="174"/>
        <v>3741.187948468641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10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10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10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10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0.12</v>
      </c>
      <c r="P1881">
        <f t="shared" si="174"/>
        <v>5611.7819227029613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10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20.080000000000002</v>
      </c>
      <c r="P1882">
        <f t="shared" si="174"/>
        <v>467.64849355858013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10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172.68449999999999</v>
      </c>
      <c r="P1883">
        <f t="shared" si="174"/>
        <v>160.33662636294176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10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100.8955223880597</v>
      </c>
      <c r="P1884">
        <f t="shared" si="174"/>
        <v>138.56251660994965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10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104.8048048048048</v>
      </c>
      <c r="P1885">
        <f t="shared" si="174"/>
        <v>350.73637016893508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10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135.1</v>
      </c>
      <c r="P1886">
        <f t="shared" si="174"/>
        <v>431.67553251561242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10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116.32786885245903</v>
      </c>
      <c r="P1887">
        <f t="shared" si="174"/>
        <v>106.89108424196117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10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102.08333333333333</v>
      </c>
      <c r="P1888">
        <f t="shared" si="174"/>
        <v>387.01944294503181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10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111.16666666666666</v>
      </c>
      <c r="P1889">
        <f t="shared" si="174"/>
        <v>1402.9454806757403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10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166.08</v>
      </c>
      <c r="P1890">
        <f t="shared" si="174"/>
        <v>126.1074589371452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10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106.60000000000001</v>
      </c>
      <c r="P1891">
        <f t="shared" si="174"/>
        <v>255.08099648649824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10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144.58441666666667</v>
      </c>
      <c r="P1892">
        <f t="shared" si="174"/>
        <v>45.624243274007817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10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105.55000000000001</v>
      </c>
      <c r="P1893">
        <f t="shared" si="174"/>
        <v>93.529698711716023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10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136.60000000000002</v>
      </c>
      <c r="P1894">
        <f t="shared" si="174"/>
        <v>431.67553251561242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10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249.41252989790939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10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114.5</v>
      </c>
      <c r="P1896">
        <f t="shared" si="174"/>
        <v>561.17819227029611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10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101.71957671957672</v>
      </c>
      <c r="P1897">
        <f t="shared" si="174"/>
        <v>238.79923075331752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10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123.94678492239468</v>
      </c>
      <c r="P1898">
        <f t="shared" si="174"/>
        <v>863.35106503122483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10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102.45669291338582</v>
      </c>
      <c r="P1899">
        <f t="shared" si="174"/>
        <v>61.330949974895752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10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144.5</v>
      </c>
      <c r="P1900">
        <f t="shared" si="174"/>
        <v>534.45542120980588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10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133.33333333333331</v>
      </c>
      <c r="P1901">
        <f t="shared" si="174"/>
        <v>267.22771060490294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10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109.3644</v>
      </c>
      <c r="P1902">
        <f t="shared" si="174"/>
        <v>207.8437749149245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10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2.6969696969696968</v>
      </c>
      <c r="P1903">
        <f t="shared" si="174"/>
        <v>448.94255381623691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10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</v>
      </c>
      <c r="P1904">
        <f t="shared" si="174"/>
        <v>3741.187948468641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10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46.6</v>
      </c>
      <c r="P1905">
        <f t="shared" si="174"/>
        <v>273.74545964404689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10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0.1</v>
      </c>
      <c r="P1906">
        <f t="shared" si="174"/>
        <v>5611.7819227029613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10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0.16800000000000001</v>
      </c>
      <c r="P1907">
        <f t="shared" si="174"/>
        <v>2805.8909613514807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10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42.76</v>
      </c>
      <c r="P1908">
        <f t="shared" si="174"/>
        <v>113.369331771777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10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0.28333333333333333</v>
      </c>
      <c r="P1909">
        <f t="shared" si="174"/>
        <v>2805.8909613514807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10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1.7319999999999998</v>
      </c>
      <c r="P1910">
        <f t="shared" si="174"/>
        <v>2805.8909613514807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10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14.111428571428572</v>
      </c>
      <c r="P1911">
        <f t="shared" si="174"/>
        <v>295.35694330015588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10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39.395294117647055</v>
      </c>
      <c r="P1912">
        <f t="shared" si="174"/>
        <v>39.380925773354114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10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2.3529411764705882E-2</v>
      </c>
      <c r="P1913">
        <f t="shared" si="174"/>
        <v>11223.563845405923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10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59.3</v>
      </c>
      <c r="P1914">
        <f t="shared" si="174"/>
        <v>267.22771060490294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10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</v>
      </c>
      <c r="P1915">
        <f t="shared" si="174"/>
        <v>431.67553251561242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10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9.0090090090090094</v>
      </c>
      <c r="P1916">
        <f t="shared" si="174"/>
        <v>5611.7819227029613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10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</v>
      </c>
      <c r="P1917">
        <f t="shared" si="174"/>
        <v>2805.8909613514807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10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0.51</v>
      </c>
      <c r="P1918">
        <f t="shared" si="174"/>
        <v>1870.5939742343205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10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52.570512820512818</v>
      </c>
      <c r="P1919">
        <f t="shared" si="174"/>
        <v>160.33662636294176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10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</v>
      </c>
      <c r="P1920">
        <f t="shared" si="174"/>
        <v>1247.0626494895469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10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47.4</v>
      </c>
      <c r="P1921">
        <f t="shared" si="174"/>
        <v>1402.9454806757403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10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43.03</v>
      </c>
      <c r="P1922">
        <f t="shared" si="174"/>
        <v>106.89108424196117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10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136.80000000000001</v>
      </c>
      <c r="P1923">
        <f t="shared" ref="P1923:P1986" si="180">$E$4118/L1923</f>
        <v>295.35694330015588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8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85">E1924/D1924*100</f>
        <v>115.55</v>
      </c>
      <c r="P1924">
        <f t="shared" si="180"/>
        <v>175.36818508446754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10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5"/>
        <v>240.79999999999998</v>
      </c>
      <c r="P1925">
        <f t="shared" si="180"/>
        <v>863.35106503122483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10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114.39999999999999</v>
      </c>
      <c r="P1926">
        <f t="shared" si="180"/>
        <v>340.10799531533098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10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110.33333333333333</v>
      </c>
      <c r="P1927">
        <f t="shared" si="180"/>
        <v>215.83776625780621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10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195.37933333333334</v>
      </c>
      <c r="P1928">
        <f t="shared" si="180"/>
        <v>104.89312005052264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10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103.33333333333334</v>
      </c>
      <c r="P1929">
        <f t="shared" si="180"/>
        <v>1020.3239859459929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10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103.1372549019608</v>
      </c>
      <c r="P1930">
        <f t="shared" si="180"/>
        <v>330.10481898252715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10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100.3125</v>
      </c>
      <c r="P1931">
        <f t="shared" si="180"/>
        <v>149.64751793874564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10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431.67553251561242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10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120.601</v>
      </c>
      <c r="P1933">
        <f t="shared" si="180"/>
        <v>224.47127690811845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10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106.99047619047619</v>
      </c>
      <c r="P1934">
        <f t="shared" si="180"/>
        <v>140.29454806757403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10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172.43333333333334</v>
      </c>
      <c r="P1935">
        <f t="shared" si="180"/>
        <v>102.0323985945993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10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123.61999999999999</v>
      </c>
      <c r="P1936">
        <f t="shared" si="180"/>
        <v>145.76056942085614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10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108.4</v>
      </c>
      <c r="P1937">
        <f t="shared" si="180"/>
        <v>224.47127690811845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10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116.52013333333333</v>
      </c>
      <c r="P1938">
        <f t="shared" si="180"/>
        <v>77.403888589006357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10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187.245</v>
      </c>
      <c r="P1939">
        <f t="shared" si="180"/>
        <v>387.01944294503181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10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115.93333333333334</v>
      </c>
      <c r="P1940">
        <f t="shared" si="180"/>
        <v>98.452314433385283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10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110.7</v>
      </c>
      <c r="P1941">
        <f t="shared" si="180"/>
        <v>116.91212338964503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10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170.92307692307693</v>
      </c>
      <c r="P1942">
        <f t="shared" si="180"/>
        <v>362.05044662599749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10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126.11835600000001</v>
      </c>
      <c r="P1943">
        <f t="shared" si="180"/>
        <v>2.2984976132307851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10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138.44033333333334</v>
      </c>
      <c r="P1944">
        <f t="shared" si="180"/>
        <v>118.14277732006234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10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1705.2499999999998</v>
      </c>
      <c r="P1945">
        <f t="shared" si="180"/>
        <v>4.5292832305915747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10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788.05550000000005</v>
      </c>
      <c r="P1946">
        <f t="shared" si="180"/>
        <v>6.2736522333180114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10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348.01799999999997</v>
      </c>
      <c r="P1947">
        <f t="shared" si="180"/>
        <v>16.505240949126357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10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149.74666666666667</v>
      </c>
      <c r="P1948">
        <f t="shared" si="180"/>
        <v>160.33662636294176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10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100.63375000000001</v>
      </c>
      <c r="P1949">
        <f t="shared" si="180"/>
        <v>487.98103675677925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10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800.21100000000001</v>
      </c>
      <c r="P1950">
        <f t="shared" si="180"/>
        <v>2.6439490801898522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10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106.00260000000002</v>
      </c>
      <c r="P1951">
        <f t="shared" si="180"/>
        <v>11.901976506262908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10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200.51866666666669</v>
      </c>
      <c r="P1952">
        <f t="shared" si="180"/>
        <v>5.982709938915737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10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212.44399999999999</v>
      </c>
      <c r="P1953">
        <f t="shared" si="180"/>
        <v>13.457510606002305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10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198.47237142857145</v>
      </c>
      <c r="P1954">
        <f t="shared" si="180"/>
        <v>16.456838482999885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10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225.94666666666666</v>
      </c>
      <c r="P1955">
        <f t="shared" si="180"/>
        <v>76.350774458543697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10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698.94800000000009</v>
      </c>
      <c r="P1956">
        <f t="shared" si="180"/>
        <v>27.044732157604631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10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398.59528571428569</v>
      </c>
      <c r="P1957">
        <f t="shared" si="180"/>
        <v>38.701944294503178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10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294.0333333333333</v>
      </c>
      <c r="P1958">
        <f t="shared" si="180"/>
        <v>30.749489987413487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10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167.50470000000001</v>
      </c>
      <c r="P1959">
        <f t="shared" si="180"/>
        <v>17.005399765766548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10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1435.5717142857143</v>
      </c>
      <c r="P1960">
        <f t="shared" si="180"/>
        <v>8.2769644877624806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10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156.73439999999999</v>
      </c>
      <c r="P1961">
        <f t="shared" si="180"/>
        <v>26.470669446712083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10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117.90285714285716</v>
      </c>
      <c r="P1962">
        <f t="shared" si="180"/>
        <v>340.10799531533098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10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1105.3811999999998</v>
      </c>
      <c r="P1963">
        <f t="shared" si="180"/>
        <v>6.872972348687032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10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192.92499999999998</v>
      </c>
      <c r="P1964">
        <f t="shared" si="180"/>
        <v>36.678313220280792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10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126.8842105263158</v>
      </c>
      <c r="P1965">
        <f t="shared" si="180"/>
        <v>54.749091928809378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10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259.57748878923763</v>
      </c>
      <c r="P1966">
        <f t="shared" si="180"/>
        <v>8.7615642821279653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10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262.27999999999997</v>
      </c>
      <c r="P1967">
        <f t="shared" si="180"/>
        <v>108.96663927578565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10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206.74309000000002</v>
      </c>
      <c r="P1968">
        <f t="shared" si="180"/>
        <v>7.4180858198320703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10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370.13</v>
      </c>
      <c r="P1969">
        <f t="shared" si="180"/>
        <v>27.712503321989931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10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284.96600000000001</v>
      </c>
      <c r="P1970">
        <f t="shared" si="180"/>
        <v>22.006987932168474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10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579.08000000000004</v>
      </c>
      <c r="P1971">
        <f t="shared" si="180"/>
        <v>5.9478345762617506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10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1131.8</v>
      </c>
      <c r="P1972">
        <f t="shared" si="180"/>
        <v>16.010790079038404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10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263.02771750000005</v>
      </c>
      <c r="P1973">
        <f t="shared" si="180"/>
        <v>2.9054009436722552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10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674.48</v>
      </c>
      <c r="P1974">
        <f t="shared" si="180"/>
        <v>47.157831283218165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10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256.83081313131316</v>
      </c>
      <c r="P1975">
        <f t="shared" si="180"/>
        <v>5.4722398076089336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10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375.49599999999998</v>
      </c>
      <c r="P1976">
        <f t="shared" si="180"/>
        <v>27.919313048273441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10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208.70837499999996</v>
      </c>
      <c r="P1977">
        <f t="shared" si="180"/>
        <v>44.36191243243448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10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346.6</v>
      </c>
      <c r="P1978">
        <f t="shared" si="180"/>
        <v>23.728464789441698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10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402.33</v>
      </c>
      <c r="P1979">
        <f t="shared" si="180"/>
        <v>13.670601516937786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10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1026.8451399999999</v>
      </c>
      <c r="P1980">
        <f t="shared" si="180"/>
        <v>28.926710941767841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10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114.901155</v>
      </c>
      <c r="P1981">
        <f t="shared" si="180"/>
        <v>13.805121581065096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10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354.82402000000002</v>
      </c>
      <c r="P1982">
        <f t="shared" si="180"/>
        <v>5.770469843396361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10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5.08</v>
      </c>
      <c r="P1983">
        <f t="shared" si="180"/>
        <v>935.29698711716026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10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10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4.3</v>
      </c>
      <c r="P1985">
        <f t="shared" si="180"/>
        <v>701.47274033787016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10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21.146666666666665</v>
      </c>
      <c r="P1986">
        <f t="shared" si="180"/>
        <v>1603.3662636294175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10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</v>
      </c>
      <c r="P1987">
        <f t="shared" ref="P1987:P2050" si="186">$E$4118/L1987</f>
        <v>2805.8909613514807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91">E1988/D1988*100</f>
        <v>0.05</v>
      </c>
      <c r="P1988">
        <f t="shared" si="186"/>
        <v>11223.563845405923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10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1"/>
        <v>42.472727272727276</v>
      </c>
      <c r="P1989">
        <f t="shared" si="186"/>
        <v>400.84156590735438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10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0.41666666666666669</v>
      </c>
      <c r="P1990">
        <f t="shared" si="186"/>
        <v>11223.563845405923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10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11223.563845405923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10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16.966666666666665</v>
      </c>
      <c r="P1992">
        <f t="shared" si="186"/>
        <v>2244.7127690811844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10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7.0000000000000009</v>
      </c>
      <c r="P1993">
        <f t="shared" si="186"/>
        <v>3741.187948468641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10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0.13333333333333333</v>
      </c>
      <c r="P1994">
        <f t="shared" si="186"/>
        <v>5611.7819227029613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10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10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10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</v>
      </c>
      <c r="P1997">
        <f t="shared" si="186"/>
        <v>3741.187948468641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10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10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10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26.200000000000003</v>
      </c>
      <c r="P2000">
        <f t="shared" si="186"/>
        <v>3741.187948468641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10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0.76129032258064511</v>
      </c>
      <c r="P2001">
        <f t="shared" si="186"/>
        <v>1603.3662636294175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10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12.5</v>
      </c>
      <c r="P2002">
        <f t="shared" si="186"/>
        <v>448.94255381623691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10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382.12909090909091</v>
      </c>
      <c r="P2003">
        <f t="shared" si="186"/>
        <v>6.8561782806389262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10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216.79422000000002</v>
      </c>
      <c r="P2004">
        <f t="shared" si="186"/>
        <v>8.1625918875679435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10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660.2096379650543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10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234.42048</v>
      </c>
      <c r="P2006">
        <f t="shared" si="186"/>
        <v>31.704982614141024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10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123.68010000000001</v>
      </c>
      <c r="P2007">
        <f t="shared" si="186"/>
        <v>58.762114373852995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10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247.84</v>
      </c>
      <c r="P2008">
        <f t="shared" si="186"/>
        <v>37.041464836323179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10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115.7092</v>
      </c>
      <c r="P2009">
        <f t="shared" si="186"/>
        <v>81.92382368909432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10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117.07484768810599</v>
      </c>
      <c r="P2010">
        <f t="shared" si="186"/>
        <v>273.74545964404689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10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305.15800000000002</v>
      </c>
      <c r="P2011">
        <f t="shared" si="186"/>
        <v>28.199909159311364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10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320.05299999999994</v>
      </c>
      <c r="P2012">
        <f t="shared" si="186"/>
        <v>6.4614645051271866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10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819.56399999999996</v>
      </c>
      <c r="P2013">
        <f t="shared" si="186"/>
        <v>11.558768120912381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10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234.90000000000003</v>
      </c>
      <c r="P2014">
        <f t="shared" si="186"/>
        <v>61.330949974895752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10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494.91374999999999</v>
      </c>
      <c r="P2015">
        <f t="shared" si="186"/>
        <v>2.460228813109584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10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7813.7822333333334</v>
      </c>
      <c r="P2016">
        <f t="shared" si="186"/>
        <v>0.42421906661397446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10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113.00013888888888</v>
      </c>
      <c r="P2017">
        <f t="shared" si="186"/>
        <v>69.281258304974827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10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921.54219999999998</v>
      </c>
      <c r="P2018">
        <f t="shared" si="186"/>
        <v>23.43123976076393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10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125.10239999999999</v>
      </c>
      <c r="P2019">
        <f t="shared" si="186"/>
        <v>26.346394003300286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10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102.24343076923077</v>
      </c>
      <c r="P2020">
        <f t="shared" si="186"/>
        <v>24.941252989790939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10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484.90975000000003</v>
      </c>
      <c r="P2021">
        <f t="shared" si="186"/>
        <v>6.3053729468572595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10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192.33333333333334</v>
      </c>
      <c r="P2022">
        <f t="shared" si="186"/>
        <v>91.996424962343625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10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281.10000000000002</v>
      </c>
      <c r="P2023">
        <f t="shared" si="186"/>
        <v>118.14277732006234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10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125.13700000000001</v>
      </c>
      <c r="P2024">
        <f t="shared" si="186"/>
        <v>34.534042601248991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10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161.459</v>
      </c>
      <c r="P2025">
        <f t="shared" si="186"/>
        <v>31.794798428911964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10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585.35</v>
      </c>
      <c r="P2026">
        <f t="shared" si="186"/>
        <v>106.89108424196117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10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201.14999999999998</v>
      </c>
      <c r="P2027">
        <f t="shared" si="186"/>
        <v>15.395835178883296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10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133.48307999999997</v>
      </c>
      <c r="P2028">
        <f t="shared" si="186"/>
        <v>24.721506267413925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10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120.24900000000001</v>
      </c>
      <c r="P2029">
        <f t="shared" si="186"/>
        <v>20.822938488693733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10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126.16666666666667</v>
      </c>
      <c r="P2030">
        <f t="shared" si="186"/>
        <v>142.07042842285978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10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361.2</v>
      </c>
      <c r="P2031">
        <f t="shared" si="186"/>
        <v>119.39961537665876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10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226.239013671875</v>
      </c>
      <c r="P2032">
        <f t="shared" si="186"/>
        <v>17.957702152649475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10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120.35</v>
      </c>
      <c r="P2033">
        <f t="shared" si="186"/>
        <v>22.093629616940792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10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304.18799999999999</v>
      </c>
      <c r="P2034">
        <f t="shared" si="186"/>
        <v>21.136655076094016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10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178.67599999999999</v>
      </c>
      <c r="P2035">
        <f t="shared" si="186"/>
        <v>71.035214211429889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10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386.81998717948721</v>
      </c>
      <c r="P2036">
        <f t="shared" si="186"/>
        <v>22.093629616940792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10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211.03642500000004</v>
      </c>
      <c r="P2037">
        <f t="shared" si="186"/>
        <v>17.427894169884972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10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131.66833333333335</v>
      </c>
      <c r="P2038">
        <f t="shared" si="186"/>
        <v>13.235334723356042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10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300.47639999999996</v>
      </c>
      <c r="P2039">
        <f t="shared" si="186"/>
        <v>26.16215348579469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10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420.51249999999999</v>
      </c>
      <c r="P2040">
        <f t="shared" si="186"/>
        <v>55.017469830421192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10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136.21680000000001</v>
      </c>
      <c r="P2041">
        <f t="shared" si="186"/>
        <v>29.613624921915363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10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248.17133333333334</v>
      </c>
      <c r="P2042">
        <f t="shared" si="186"/>
        <v>41.415364743195283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10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181.86315789473684</v>
      </c>
      <c r="P2043">
        <f t="shared" si="186"/>
        <v>93.529698711716023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10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123.53</v>
      </c>
      <c r="P2044">
        <f t="shared" si="186"/>
        <v>80.168313181470879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10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506.20938628158842</v>
      </c>
      <c r="P2045">
        <f t="shared" si="186"/>
        <v>58.153180546144675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10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108.21333333333334</v>
      </c>
      <c r="P2046">
        <f t="shared" si="186"/>
        <v>62.353132474477349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10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819.18387755102037</v>
      </c>
      <c r="P2047">
        <f t="shared" si="186"/>
        <v>42.675147701163205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10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121.10000000000001</v>
      </c>
      <c r="P2048">
        <f t="shared" si="186"/>
        <v>51.721492375142503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10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102.99897959183673</v>
      </c>
      <c r="P2049">
        <f t="shared" si="186"/>
        <v>25.335358567507726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10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148.33229411764705</v>
      </c>
      <c r="P2050">
        <f t="shared" si="186"/>
        <v>8.1744820432672416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10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120.19070000000001</v>
      </c>
      <c r="P2051">
        <f t="shared" ref="P2051:P2114" si="192">$E$4118/L2051</f>
        <v>15.126096826692619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97">E2052/D2052*100</f>
        <v>473.27000000000004</v>
      </c>
      <c r="P2052">
        <f t="shared" si="192"/>
        <v>66.020963796505427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10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7"/>
        <v>130.36250000000001</v>
      </c>
      <c r="P2053">
        <f t="shared" si="192"/>
        <v>46.378362997545132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10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353.048</v>
      </c>
      <c r="P2054">
        <f t="shared" si="192"/>
        <v>20.745959048809468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10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101.02</v>
      </c>
      <c r="P2055">
        <f t="shared" si="192"/>
        <v>92.756725995090264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10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113.59142857142857</v>
      </c>
      <c r="P2056">
        <f t="shared" si="192"/>
        <v>18.073371731732564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10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167.41666666666666</v>
      </c>
      <c r="P2057">
        <f t="shared" si="192"/>
        <v>111.12439450896953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10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153.452</v>
      </c>
      <c r="P2058">
        <f t="shared" si="192"/>
        <v>20.259140515173147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10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202.23220000000001</v>
      </c>
      <c r="P2059">
        <f t="shared" si="192"/>
        <v>16.852197966074957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10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168.28125</v>
      </c>
      <c r="P2060">
        <f t="shared" si="192"/>
        <v>27.374545964404689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10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143.45666666666668</v>
      </c>
      <c r="P2061">
        <f t="shared" si="192"/>
        <v>29.929503587749128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10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196.4</v>
      </c>
      <c r="P2062">
        <f t="shared" si="192"/>
        <v>8.2284192414999424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10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107.91999999999999</v>
      </c>
      <c r="P2063">
        <f t="shared" si="192"/>
        <v>320.67325272588351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10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114.97699999999999</v>
      </c>
      <c r="P2064">
        <f t="shared" si="192"/>
        <v>55.28849184929026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10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148.04999999999998</v>
      </c>
      <c r="P2065">
        <f t="shared" si="192"/>
        <v>229.05232337563106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10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191.16676082790633</v>
      </c>
      <c r="P2066">
        <f t="shared" si="192"/>
        <v>1.9311018316252448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10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199.215125</v>
      </c>
      <c r="P2067">
        <f t="shared" si="192"/>
        <v>7.2130873042454517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10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218.6</v>
      </c>
      <c r="P2068">
        <f t="shared" si="192"/>
        <v>172.67021300624495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10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126.86868686868686</v>
      </c>
      <c r="P2069">
        <f t="shared" si="192"/>
        <v>1122.3563845405922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10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105.22388000000001</v>
      </c>
      <c r="P2070">
        <f t="shared" si="192"/>
        <v>147.67847165007794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10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128.40666000000002</v>
      </c>
      <c r="P2071">
        <f t="shared" si="192"/>
        <v>42.675147701163205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10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317.3272</v>
      </c>
      <c r="P2072">
        <f t="shared" si="192"/>
        <v>7.3356626440561588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10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280.73</v>
      </c>
      <c r="P2073">
        <f t="shared" si="192"/>
        <v>40.372531818006912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10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110.73146853146854</v>
      </c>
      <c r="P2074">
        <f t="shared" si="192"/>
        <v>32.067325272588349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10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152.60429999999999</v>
      </c>
      <c r="P2075">
        <f t="shared" si="192"/>
        <v>23.87992307533175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10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102.49999999999999</v>
      </c>
      <c r="P2076">
        <f t="shared" si="192"/>
        <v>3741.187948468641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10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1678.3738373837384</v>
      </c>
      <c r="P2077">
        <f t="shared" si="192"/>
        <v>1.3687272982202345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10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543.349156424581</v>
      </c>
      <c r="P2078">
        <f t="shared" si="192"/>
        <v>1.342692169566446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10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115.50800000000001</v>
      </c>
      <c r="P2079">
        <f t="shared" si="192"/>
        <v>59.699807688329379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10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131.20499999999998</v>
      </c>
      <c r="P2080">
        <f t="shared" si="192"/>
        <v>233.82424677929006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10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288.17</v>
      </c>
      <c r="P2081">
        <f t="shared" si="192"/>
        <v>18.490220503139906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10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507.8</v>
      </c>
      <c r="P2082">
        <f t="shared" si="192"/>
        <v>224.47127690811845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10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114.57142857142857</v>
      </c>
      <c r="P2083">
        <f t="shared" si="192"/>
        <v>204.0647971891986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10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110.73333333333333</v>
      </c>
      <c r="P2084">
        <f t="shared" si="192"/>
        <v>295.35694330015588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10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113.33333333333333</v>
      </c>
      <c r="P2085">
        <f t="shared" si="192"/>
        <v>448.94255381623691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10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108.33333333333333</v>
      </c>
      <c r="P2086">
        <f t="shared" si="192"/>
        <v>243.99051837838962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10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123.53333333333335</v>
      </c>
      <c r="P2087">
        <f t="shared" si="192"/>
        <v>135.22366078802315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10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100.69999999999999</v>
      </c>
      <c r="P2088">
        <f t="shared" si="192"/>
        <v>320.67325272588351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10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103.53333333333335</v>
      </c>
      <c r="P2089">
        <f t="shared" si="192"/>
        <v>448.94255381623691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10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115.51066666666668</v>
      </c>
      <c r="P2090">
        <f t="shared" si="192"/>
        <v>149.64751793874564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10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120.4004</v>
      </c>
      <c r="P2091">
        <f t="shared" si="192"/>
        <v>181.02522331299875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10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115.040375</v>
      </c>
      <c r="P2092">
        <f t="shared" si="192"/>
        <v>70.147274033787014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10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120.46777777777777</v>
      </c>
      <c r="P2093">
        <f t="shared" si="192"/>
        <v>45.624243274007817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10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101.28333333333333</v>
      </c>
      <c r="P2094">
        <f t="shared" si="192"/>
        <v>204.0647971891986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10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102.46666666666667</v>
      </c>
      <c r="P2095">
        <f t="shared" si="192"/>
        <v>487.98103675677925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10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120.54285714285714</v>
      </c>
      <c r="P2096">
        <f t="shared" si="192"/>
        <v>155.88283118619336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10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510.16199297299647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10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101.66666666666666</v>
      </c>
      <c r="P2098">
        <f t="shared" si="192"/>
        <v>801.68313181470876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10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295.35694330015588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10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100.33333333333334</v>
      </c>
      <c r="P2100">
        <f t="shared" si="192"/>
        <v>350.73637016893508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10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132.36666666666667</v>
      </c>
      <c r="P2101">
        <f t="shared" si="192"/>
        <v>178.15180706993527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10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136.66666666666666</v>
      </c>
      <c r="P2102">
        <f t="shared" si="192"/>
        <v>415.68754982984899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10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113.25</v>
      </c>
      <c r="P2103">
        <f t="shared" si="192"/>
        <v>255.08099648649824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10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295.35694330015588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10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146.12318374694613</v>
      </c>
      <c r="P2105">
        <f t="shared" si="192"/>
        <v>97.596207351355844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10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129.5</v>
      </c>
      <c r="P2106">
        <f t="shared" si="192"/>
        <v>303.33956338934928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10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113.369331771777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10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107.04545454545456</v>
      </c>
      <c r="P2108">
        <f t="shared" si="192"/>
        <v>255.08099648649824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10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107.73299999999999</v>
      </c>
      <c r="P2109">
        <f t="shared" si="192"/>
        <v>193.50972147251591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10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107.31250000000001</v>
      </c>
      <c r="P2110">
        <f t="shared" si="192"/>
        <v>58.762114373852995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10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106.52500000000001</v>
      </c>
      <c r="P2111">
        <f t="shared" si="192"/>
        <v>280.58909613514805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10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100.35000000000001</v>
      </c>
      <c r="P2112">
        <f t="shared" si="192"/>
        <v>295.35694330015588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10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106.5</v>
      </c>
      <c r="P2113">
        <f t="shared" si="192"/>
        <v>287.78368834374163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10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2"/>
        <v>1020.3239859459929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10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104.85714285714285</v>
      </c>
      <c r="P2115">
        <f t="shared" ref="P2115:P2178" si="198">$E$4118/L2115</f>
        <v>104.89312005052264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203">E2116/D2116*100</f>
        <v>104.69999999999999</v>
      </c>
      <c r="P2116">
        <f t="shared" si="198"/>
        <v>76.350774458543697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10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3"/>
        <v>225.66666666666669</v>
      </c>
      <c r="P2117">
        <f t="shared" si="198"/>
        <v>311.76566237238671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10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100.90416666666667</v>
      </c>
      <c r="P2118">
        <f t="shared" si="198"/>
        <v>121.99525918919481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10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147.75</v>
      </c>
      <c r="P2119">
        <f t="shared" si="198"/>
        <v>320.67325272588351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10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134.61099999999999</v>
      </c>
      <c r="P2120">
        <f t="shared" si="198"/>
        <v>660.2096379650543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10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100.75</v>
      </c>
      <c r="P2121">
        <f t="shared" si="198"/>
        <v>510.16199297299647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10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100.880375</v>
      </c>
      <c r="P2122">
        <f t="shared" si="198"/>
        <v>162.66034558559309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10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0.56800000000000006</v>
      </c>
      <c r="P2123">
        <f t="shared" si="198"/>
        <v>1122.3563845405922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10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0.38750000000000001</v>
      </c>
      <c r="P2124">
        <f t="shared" si="198"/>
        <v>3741.187948468641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10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2244.7127690811844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10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10.454545454545453</v>
      </c>
      <c r="P2126">
        <f t="shared" si="198"/>
        <v>2244.7127690811844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10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1.4200000000000002</v>
      </c>
      <c r="P2127">
        <f t="shared" si="198"/>
        <v>415.68754982984899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10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0.05</v>
      </c>
      <c r="P2128">
        <f t="shared" si="198"/>
        <v>5611.7819227029613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10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28.842857142857142</v>
      </c>
      <c r="P2129">
        <f t="shared" si="198"/>
        <v>47.557473921211539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10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0.16666666666666669</v>
      </c>
      <c r="P2130">
        <f t="shared" si="198"/>
        <v>11223.563845405923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10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11.799999999999999</v>
      </c>
      <c r="P2131">
        <f t="shared" si="198"/>
        <v>935.29698711716026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10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0.20238095238095236</v>
      </c>
      <c r="P2132">
        <f t="shared" si="198"/>
        <v>2805.8909613514807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10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3741.187948468641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10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2.1129899999999995</v>
      </c>
      <c r="P2134">
        <f t="shared" si="198"/>
        <v>113.369331771777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10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</v>
      </c>
      <c r="P2135">
        <f t="shared" si="198"/>
        <v>3741.187948468641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10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1.7333333333333332</v>
      </c>
      <c r="P2136">
        <f t="shared" si="198"/>
        <v>3741.187948468641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10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</v>
      </c>
      <c r="P2137">
        <f t="shared" si="198"/>
        <v>510.16199297299647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10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5.9612499999999999E-2</v>
      </c>
      <c r="P2138">
        <f t="shared" si="198"/>
        <v>2805.8909613514807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10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28.405999999999999</v>
      </c>
      <c r="P2139">
        <f t="shared" si="198"/>
        <v>21.017909822857533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10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12.8</v>
      </c>
      <c r="P2140">
        <f t="shared" si="198"/>
        <v>935.29698711716026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10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5.42</v>
      </c>
      <c r="P2141">
        <f t="shared" si="198"/>
        <v>200.42078295367719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10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0.11199999999999999</v>
      </c>
      <c r="P2142">
        <f t="shared" si="198"/>
        <v>1020.3239859459929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10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10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5.7238095238095239</v>
      </c>
      <c r="P2144">
        <f t="shared" si="198"/>
        <v>935.29698711716026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10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11.25</v>
      </c>
      <c r="P2145">
        <f t="shared" si="198"/>
        <v>2244.7127690811844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10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1.7098591549295776</v>
      </c>
      <c r="P2146">
        <f t="shared" si="198"/>
        <v>467.64849355858013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10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30.433333333333334</v>
      </c>
      <c r="P2147">
        <f t="shared" si="198"/>
        <v>126.1074589371452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10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0.02</v>
      </c>
      <c r="P2148">
        <f t="shared" si="198"/>
        <v>11223.563845405923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10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0.69641025641025645</v>
      </c>
      <c r="P2149">
        <f t="shared" si="198"/>
        <v>204.0647971891986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10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5611.7819227029613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10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10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0.80999999999999994</v>
      </c>
      <c r="P2152">
        <f t="shared" si="198"/>
        <v>2805.8909613514807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10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0.26222222222222225</v>
      </c>
      <c r="P2153">
        <f t="shared" si="198"/>
        <v>1870.5939742343205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10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0.16666666666666669</v>
      </c>
      <c r="P2154">
        <f t="shared" si="198"/>
        <v>2805.8909613514807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10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9.124454880912446E-3</v>
      </c>
      <c r="P2155">
        <f t="shared" si="198"/>
        <v>2805.8909613514807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10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0.8</v>
      </c>
      <c r="P2156">
        <f t="shared" si="198"/>
        <v>5611.7819227029613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10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2.2999999999999998</v>
      </c>
      <c r="P2157">
        <f t="shared" si="198"/>
        <v>2244.7127690811844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10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2.6660714285714282</v>
      </c>
      <c r="P2158">
        <f t="shared" si="198"/>
        <v>135.22366078802315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10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28.192</v>
      </c>
      <c r="P2159">
        <f t="shared" si="198"/>
        <v>196.90462886677057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10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6.5900366666666672</v>
      </c>
      <c r="P2160">
        <f t="shared" si="198"/>
        <v>36.088629727993322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10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0.72222222222222221</v>
      </c>
      <c r="P2161">
        <f t="shared" si="198"/>
        <v>5611.7819227029613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10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0.85000000000000009</v>
      </c>
      <c r="P2162">
        <f t="shared" si="198"/>
        <v>701.47274033787016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10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115.75</v>
      </c>
      <c r="P2163">
        <f t="shared" si="198"/>
        <v>863.35106503122483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10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112.26666666666667</v>
      </c>
      <c r="P2164">
        <f t="shared" si="198"/>
        <v>193.50972147251591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10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132.20000000000002</v>
      </c>
      <c r="P2165">
        <f t="shared" si="198"/>
        <v>255.08099648649824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10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102.63636363636364</v>
      </c>
      <c r="P2166">
        <f t="shared" si="198"/>
        <v>135.22366078802315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10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138.64000000000001</v>
      </c>
      <c r="P2167">
        <f t="shared" si="198"/>
        <v>95.927896114580534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10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146.6</v>
      </c>
      <c r="P2168">
        <f t="shared" si="198"/>
        <v>350.73637016893508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10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1402.9454806757403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10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121.5816111111111</v>
      </c>
      <c r="P2170">
        <f t="shared" si="198"/>
        <v>33.010481898252714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10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1603.3662636294175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10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180.85714285714286</v>
      </c>
      <c r="P2172">
        <f t="shared" si="198"/>
        <v>590.71388660031175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10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106.075</v>
      </c>
      <c r="P2173">
        <f t="shared" si="198"/>
        <v>238.79923075331752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10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863.35106503122483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10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126.92857142857143</v>
      </c>
      <c r="P2175">
        <f t="shared" si="198"/>
        <v>124.7062649489547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10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102.97499999999999</v>
      </c>
      <c r="P2176">
        <f t="shared" si="198"/>
        <v>178.15180706993527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10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si="198"/>
        <v>431.67553251561242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10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126.02</v>
      </c>
      <c r="P2178">
        <f t="shared" si="198"/>
        <v>158.07836401980174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10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100.12</v>
      </c>
      <c r="P2179">
        <f t="shared" ref="P2179:P2242" si="204">$E$4118/L2179</f>
        <v>295.35694330015588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209">E2180/D2180*100</f>
        <v>138.64000000000001</v>
      </c>
      <c r="P2180">
        <f t="shared" si="204"/>
        <v>13.065848481264171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10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9"/>
        <v>161.4</v>
      </c>
      <c r="P2181">
        <f t="shared" si="204"/>
        <v>534.45542120980588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10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107.18419999999999</v>
      </c>
      <c r="P2182">
        <f t="shared" si="204"/>
        <v>143.89184417187082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10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153.1</v>
      </c>
      <c r="P2183">
        <f t="shared" si="204"/>
        <v>211.76535557369667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10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524.16666666666663</v>
      </c>
      <c r="P2184">
        <f t="shared" si="204"/>
        <v>31.526864734286299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10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489.27777777777777</v>
      </c>
      <c r="P2185">
        <f t="shared" si="204"/>
        <v>40.227827402888614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10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284.74</v>
      </c>
      <c r="P2186">
        <f t="shared" si="204"/>
        <v>42.193849042879407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10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1856.97</v>
      </c>
      <c r="P2187">
        <f t="shared" si="204"/>
        <v>18.015351276735029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10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109.67499999999998</v>
      </c>
      <c r="P2188">
        <f t="shared" si="204"/>
        <v>28.631540421953883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10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1014.6425</v>
      </c>
      <c r="P2189">
        <f t="shared" si="204"/>
        <v>3.150916295734397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10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412.17692027666544</v>
      </c>
      <c r="P2190">
        <f t="shared" si="204"/>
        <v>21.835727325692456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10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503.25</v>
      </c>
      <c r="P2191">
        <f t="shared" si="204"/>
        <v>127.54049824324912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10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184.61052631578946</v>
      </c>
      <c r="P2192">
        <f t="shared" si="204"/>
        <v>20.900491332227045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10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119.73333333333333</v>
      </c>
      <c r="P2193">
        <f t="shared" si="204"/>
        <v>448.94255381623691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10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1081.2401666666667</v>
      </c>
      <c r="P2194">
        <f t="shared" si="204"/>
        <v>3.4662025464502539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10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452.37333333333333</v>
      </c>
      <c r="P2195">
        <f t="shared" si="204"/>
        <v>12.512334275814853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10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537.37</v>
      </c>
      <c r="P2196">
        <f t="shared" si="204"/>
        <v>12.783102329619501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10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120.32608695652173</v>
      </c>
      <c r="P2197">
        <f t="shared" si="204"/>
        <v>97.596207351355844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10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113.83571428571429</v>
      </c>
      <c r="P2198">
        <f t="shared" si="204"/>
        <v>47.963948057290267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10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951.03109999999992</v>
      </c>
      <c r="P2199">
        <f t="shared" si="204"/>
        <v>2.5920470774609523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10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132.89249999999998</v>
      </c>
      <c r="P2200">
        <f t="shared" si="204"/>
        <v>17.240497458380833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10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146.97777777777779</v>
      </c>
      <c r="P2201">
        <f t="shared" si="204"/>
        <v>44.715393806398097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10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542.15</v>
      </c>
      <c r="P2202">
        <f t="shared" si="204"/>
        <v>42.675147701163205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10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382.71818181818185</v>
      </c>
      <c r="P2203">
        <f t="shared" si="204"/>
        <v>400.84156590735438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10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704.18124999999998</v>
      </c>
      <c r="P2204">
        <f t="shared" si="204"/>
        <v>15.566662753683666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10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109.55</v>
      </c>
      <c r="P2205">
        <f t="shared" si="204"/>
        <v>224.47127690811845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10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132.86666666666667</v>
      </c>
      <c r="P2206">
        <f t="shared" si="204"/>
        <v>153.74744993706744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10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415.68754982984899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10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102.72727272727273</v>
      </c>
      <c r="P2208">
        <f t="shared" si="204"/>
        <v>330.10481898252715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10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1603.3662636294175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10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101.6</v>
      </c>
      <c r="P2210">
        <f t="shared" si="204"/>
        <v>467.64849355858013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10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150.80000000000001</v>
      </c>
      <c r="P2211">
        <f t="shared" si="204"/>
        <v>748.23758969372818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10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111.425</v>
      </c>
      <c r="P2212">
        <f t="shared" si="204"/>
        <v>155.88283118619336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10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195.6</v>
      </c>
      <c r="P2213">
        <f t="shared" si="204"/>
        <v>93.529698711716023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10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114.38333333333333</v>
      </c>
      <c r="P2214">
        <f t="shared" si="204"/>
        <v>91.248486548015634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10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11223.563845405923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10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292.50166666666667</v>
      </c>
      <c r="P2216">
        <f t="shared" si="204"/>
        <v>467.64849355858013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10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156.36363636363637</v>
      </c>
      <c r="P2217">
        <f t="shared" si="204"/>
        <v>340.10799531533098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10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105.66666666666666</v>
      </c>
      <c r="P2218">
        <f t="shared" si="204"/>
        <v>801.68313181470876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10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101.19047619047619</v>
      </c>
      <c r="P2219">
        <f t="shared" si="204"/>
        <v>1247.0626494895469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10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122.833</v>
      </c>
      <c r="P2220">
        <f t="shared" si="204"/>
        <v>147.67847165007794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10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101.49999999999999</v>
      </c>
      <c r="P2221">
        <f t="shared" si="204"/>
        <v>590.71388660031175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10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101.14285714285714</v>
      </c>
      <c r="P2222">
        <f t="shared" si="204"/>
        <v>162.66034558559309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10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108.11999999999999</v>
      </c>
      <c r="P2223">
        <f t="shared" si="204"/>
        <v>51.484237822962946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10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162.6</v>
      </c>
      <c r="P2224">
        <f t="shared" si="204"/>
        <v>374.11879484686409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10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105.80000000000001</v>
      </c>
      <c r="P2225">
        <f t="shared" si="204"/>
        <v>112.23563845405923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10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243.15000000000003</v>
      </c>
      <c r="P2226">
        <f t="shared" si="204"/>
        <v>37.91744542366866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10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944.83338095238094</v>
      </c>
      <c r="P2227">
        <f t="shared" si="204"/>
        <v>9.3218968815663814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10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108.46283333333334</v>
      </c>
      <c r="P2228">
        <f t="shared" si="204"/>
        <v>34.964373350174213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10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157.37692307692308</v>
      </c>
      <c r="P2229">
        <f t="shared" si="204"/>
        <v>37.287587526265526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10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1174.49</v>
      </c>
      <c r="P2230">
        <f t="shared" si="204"/>
        <v>77.941415593096679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10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171.04755366949576</v>
      </c>
      <c r="P2231">
        <f t="shared" si="204"/>
        <v>20.822938488693733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10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125.95294117647057</v>
      </c>
      <c r="P2232">
        <f t="shared" si="204"/>
        <v>22.537276798003862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10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1212.1296000000002</v>
      </c>
      <c r="P2233">
        <f t="shared" si="204"/>
        <v>10.084064551128412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10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495.8</v>
      </c>
      <c r="P2234">
        <f t="shared" si="204"/>
        <v>11.35988243462138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10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332.03999999999996</v>
      </c>
      <c r="P2235">
        <f t="shared" si="204"/>
        <v>28.704766868045837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10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400.84156590735438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10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153.3153846153846</v>
      </c>
      <c r="P2237">
        <f t="shared" si="204"/>
        <v>76.350774458543697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10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537.10714285714289</v>
      </c>
      <c r="P2238">
        <f t="shared" si="204"/>
        <v>16.505240949126357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10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352.92777777777775</v>
      </c>
      <c r="P2239">
        <f t="shared" si="204"/>
        <v>11.417664135713045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10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137.4</v>
      </c>
      <c r="P2240">
        <f t="shared" si="204"/>
        <v>142.07042842285978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10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128.02668</v>
      </c>
      <c r="P2241">
        <f t="shared" si="204"/>
        <v>26.346394003300286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10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270.68</v>
      </c>
      <c r="P2242">
        <f t="shared" si="204"/>
        <v>116.91212338964503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10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806.4</v>
      </c>
      <c r="P2243">
        <f t="shared" ref="P2243:P2306" si="210">$E$4118/L2243</f>
        <v>68.856219910465782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215">E2244/D2244*100</f>
        <v>1360.0976000000001</v>
      </c>
      <c r="P2244">
        <f t="shared" si="210"/>
        <v>4.4449757803587815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10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5"/>
        <v>930250</v>
      </c>
      <c r="P2245">
        <f t="shared" si="210"/>
        <v>5.5152647888972597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10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377.02</v>
      </c>
      <c r="P2246">
        <f t="shared" si="210"/>
        <v>38.701944294503178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10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2647.0250000000001</v>
      </c>
      <c r="P2247">
        <f t="shared" si="210"/>
        <v>5.6684665885888501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10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100.12</v>
      </c>
      <c r="P2248">
        <f t="shared" si="210"/>
        <v>196.90462886677057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10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104.45405405405405</v>
      </c>
      <c r="P2249">
        <f t="shared" si="210"/>
        <v>29.535694330015584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10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107.21428571428571</v>
      </c>
      <c r="P2250">
        <f t="shared" si="210"/>
        <v>87.68409254223377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10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168.77142857142857</v>
      </c>
      <c r="P2251">
        <f t="shared" si="210"/>
        <v>62.353132474477349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10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975.11200000000008</v>
      </c>
      <c r="P2252">
        <f t="shared" si="210"/>
        <v>19.655978713495486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10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134.44929411764704</v>
      </c>
      <c r="P2253">
        <f t="shared" si="210"/>
        <v>23.382424677929006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10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272.27777777777777</v>
      </c>
      <c r="P2254">
        <f t="shared" si="210"/>
        <v>45.074553596007725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10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112.6875</v>
      </c>
      <c r="P2255">
        <f t="shared" si="210"/>
        <v>133.61385530245147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10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459.8</v>
      </c>
      <c r="P2256">
        <f t="shared" si="210"/>
        <v>56.972405306629049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10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286.65822784810126</v>
      </c>
      <c r="P2257">
        <f t="shared" si="210"/>
        <v>41.415364743195283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10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222.70833333333334</v>
      </c>
      <c r="P2258">
        <f t="shared" si="210"/>
        <v>224.47127690811845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10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636.14</v>
      </c>
      <c r="P2259">
        <f t="shared" si="210"/>
        <v>66.411620387017294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10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146.5</v>
      </c>
      <c r="P2260">
        <f t="shared" si="210"/>
        <v>54.749091928809378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10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1867.1</v>
      </c>
      <c r="P2261">
        <f t="shared" si="210"/>
        <v>54.483319637892826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10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326.92</v>
      </c>
      <c r="P2262">
        <f t="shared" si="210"/>
        <v>133.61385530245147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10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779.5</v>
      </c>
      <c r="P2263">
        <f t="shared" si="210"/>
        <v>53.445542120980583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10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154.15151515151516</v>
      </c>
      <c r="P2264">
        <f t="shared" si="210"/>
        <v>62.008640029866974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10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115.54666666666667</v>
      </c>
      <c r="P2265">
        <f t="shared" si="210"/>
        <v>187.05939742343205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10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180.03333333333333</v>
      </c>
      <c r="P2266">
        <f t="shared" si="210"/>
        <v>25.221491787429038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10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298.5</v>
      </c>
      <c r="P2267">
        <f t="shared" si="210"/>
        <v>660.2096379650543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10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320.26666666666665</v>
      </c>
      <c r="P2268">
        <f t="shared" si="210"/>
        <v>57.853421883535681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10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380.52499999999998</v>
      </c>
      <c r="P2269">
        <f t="shared" si="210"/>
        <v>27.781098627242383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10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102.60000000000001</v>
      </c>
      <c r="P2270">
        <f t="shared" si="210"/>
        <v>57.853421883535681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10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1801.64</v>
      </c>
      <c r="P2271">
        <f t="shared" si="210"/>
        <v>12.442975438365767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10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720.24800000000005</v>
      </c>
      <c r="P2272">
        <f t="shared" si="210"/>
        <v>6.7206969134167203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10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283.09000000000003</v>
      </c>
      <c r="P2273">
        <f t="shared" si="210"/>
        <v>8.4514787992514471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10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1356.6000000000001</v>
      </c>
      <c r="P2274">
        <f t="shared" si="210"/>
        <v>11.889368480302885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10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220.35999999999999</v>
      </c>
      <c r="P2275">
        <f t="shared" si="210"/>
        <v>76.350774458543697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10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119.6</v>
      </c>
      <c r="P2276">
        <f t="shared" si="210"/>
        <v>113.369331771777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10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407.76923076923077</v>
      </c>
      <c r="P2277">
        <f t="shared" si="210"/>
        <v>142.07042842285978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10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105.81826105905425</v>
      </c>
      <c r="P2278">
        <f t="shared" si="210"/>
        <v>149.64751793874564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10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141.08235294117648</v>
      </c>
      <c r="P2279">
        <f t="shared" si="210"/>
        <v>54.220115195197693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10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270.7</v>
      </c>
      <c r="P2280">
        <f t="shared" si="210"/>
        <v>110.03493966084238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10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153.80000000000001</v>
      </c>
      <c r="P2281">
        <f t="shared" si="210"/>
        <v>350.73637016893508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10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403.57653061224488</v>
      </c>
      <c r="P2282">
        <f t="shared" si="210"/>
        <v>23.382424677929006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10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1020.3239859459929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10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185.33333333333331</v>
      </c>
      <c r="P2284">
        <f t="shared" si="210"/>
        <v>935.29698711716026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10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100.85533333333332</v>
      </c>
      <c r="P2285">
        <f t="shared" si="210"/>
        <v>233.82424677929006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10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106.22116666666668</v>
      </c>
      <c r="P2286">
        <f t="shared" si="210"/>
        <v>190.22989568484616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10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121.36666666666667</v>
      </c>
      <c r="P2287">
        <f t="shared" si="210"/>
        <v>142.07042842285978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10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100.06666666666666</v>
      </c>
      <c r="P2288">
        <f t="shared" si="210"/>
        <v>801.68313181470876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10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119.97755555555555</v>
      </c>
      <c r="P2289">
        <f t="shared" si="210"/>
        <v>105.88267778684833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10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100.1</v>
      </c>
      <c r="P2290">
        <f t="shared" si="210"/>
        <v>448.94255381623691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10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107.4</v>
      </c>
      <c r="P2291">
        <f t="shared" si="210"/>
        <v>448.94255381623691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10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104.06666666666666</v>
      </c>
      <c r="P2292">
        <f t="shared" si="210"/>
        <v>387.01944294503181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10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172.8</v>
      </c>
      <c r="P2293">
        <f t="shared" si="210"/>
        <v>261.01311268385865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10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107.2505</v>
      </c>
      <c r="P2294">
        <f t="shared" si="210"/>
        <v>243.99051837838962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10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108.23529411764706</v>
      </c>
      <c r="P2295">
        <f t="shared" si="210"/>
        <v>415.68754982984899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10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146.08079999999998</v>
      </c>
      <c r="P2296">
        <f t="shared" si="210"/>
        <v>100.21039147683859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10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125.25</v>
      </c>
      <c r="P2297">
        <f t="shared" si="210"/>
        <v>330.10481898252715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10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149.07142857142856</v>
      </c>
      <c r="P2298">
        <f t="shared" si="210"/>
        <v>77.403888589006357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10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100.6</v>
      </c>
      <c r="P2299">
        <f t="shared" si="210"/>
        <v>590.71388660031175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10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105.07333333333332</v>
      </c>
      <c r="P2300">
        <f t="shared" si="210"/>
        <v>38.970707796548339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10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350.16666666666663</v>
      </c>
      <c r="P2301">
        <f t="shared" si="210"/>
        <v>801.68313181470876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10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101.25</v>
      </c>
      <c r="P2302">
        <f t="shared" si="210"/>
        <v>1603.3662636294175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10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133.6044</v>
      </c>
      <c r="P2303">
        <f t="shared" si="210"/>
        <v>53.192245712824281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10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170.65217391304347</v>
      </c>
      <c r="P2304">
        <f t="shared" si="210"/>
        <v>132.04192759301085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10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109.35829457364341</v>
      </c>
      <c r="P2305">
        <f t="shared" si="210"/>
        <v>108.96663927578565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10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100.70033333333335</v>
      </c>
      <c r="P2306">
        <f t="shared" si="210"/>
        <v>99.323573853149753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10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101.22777777777779</v>
      </c>
      <c r="P2307">
        <f t="shared" ref="P2307:P2370" si="216">$E$4118/L2307</f>
        <v>67.206969134167196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221">E2308/D2308*100</f>
        <v>106.75857142857143</v>
      </c>
      <c r="P2308">
        <f t="shared" si="216"/>
        <v>153.74744993706744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10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1"/>
        <v>106.65777537961894</v>
      </c>
      <c r="P2309">
        <f t="shared" si="216"/>
        <v>149.64751793874564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10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101.30622</v>
      </c>
      <c r="P2310">
        <f t="shared" si="216"/>
        <v>18.279419943657853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10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106.67450000000001</v>
      </c>
      <c r="P2311">
        <f t="shared" si="216"/>
        <v>104.89312005052264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10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428.83978378378379</v>
      </c>
      <c r="P2312">
        <f t="shared" si="216"/>
        <v>9.169578305070198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10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104.11111111111111</v>
      </c>
      <c r="P2313">
        <f t="shared" si="216"/>
        <v>107.9188831289031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10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107.86666666666666</v>
      </c>
      <c r="P2314">
        <f t="shared" si="216"/>
        <v>142.07042842285978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10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175.84040000000002</v>
      </c>
      <c r="P2315">
        <f t="shared" si="216"/>
        <v>71.48766780513327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10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156.97</v>
      </c>
      <c r="P2316">
        <f t="shared" si="216"/>
        <v>224.47127690811845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10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102.60000000000001</v>
      </c>
      <c r="P2317">
        <f t="shared" si="216"/>
        <v>175.36818508446754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10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104.04266666666666</v>
      </c>
      <c r="P2318">
        <f t="shared" si="216"/>
        <v>56.117819227029614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10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510.16199297299647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10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121.05999999999999</v>
      </c>
      <c r="P2320">
        <f t="shared" si="216"/>
        <v>68.856219910465782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10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107.69999999999999</v>
      </c>
      <c r="P2321">
        <f t="shared" si="216"/>
        <v>145.76056942085614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10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108.66</v>
      </c>
      <c r="P2322">
        <f t="shared" si="216"/>
        <v>126.1074589371452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10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39.120962394619681</v>
      </c>
      <c r="P2323">
        <f t="shared" si="216"/>
        <v>175.36818508446754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10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3.1481481481481479</v>
      </c>
      <c r="P2324">
        <f t="shared" si="216"/>
        <v>2805.8909613514807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10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2805.8909613514807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10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20.733333333333334</v>
      </c>
      <c r="P2326">
        <f t="shared" si="216"/>
        <v>183.99284992468725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10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1603.3662636294175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10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0.72</v>
      </c>
      <c r="P2328">
        <f t="shared" si="216"/>
        <v>11223.563845405923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10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526.09431428571429</v>
      </c>
      <c r="P2329">
        <f t="shared" si="216"/>
        <v>3.3453245440852228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10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254.45000000000002</v>
      </c>
      <c r="P2330">
        <f t="shared" si="216"/>
        <v>20.900491332227045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10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105.91999999999999</v>
      </c>
      <c r="P2331">
        <f t="shared" si="216"/>
        <v>89.788510763247388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10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102.42285714285715</v>
      </c>
      <c r="P2332">
        <f t="shared" si="216"/>
        <v>68.856219910465782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10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144.31375</v>
      </c>
      <c r="P2333">
        <f t="shared" si="216"/>
        <v>39.659236202847787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10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106.30800000000001</v>
      </c>
      <c r="P2334">
        <f t="shared" si="216"/>
        <v>31.88512456081228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10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212.16666666666666</v>
      </c>
      <c r="P2335">
        <f t="shared" si="216"/>
        <v>119.39961537665876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10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101.95</v>
      </c>
      <c r="P2336">
        <f t="shared" si="216"/>
        <v>167.51587828964063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10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102.27200000000001</v>
      </c>
      <c r="P2337">
        <f t="shared" si="216"/>
        <v>50.785356766542634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10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520.73254999999995</v>
      </c>
      <c r="P2338">
        <f t="shared" si="216"/>
        <v>5.1840941549219046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10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110.65833333333333</v>
      </c>
      <c r="P2339">
        <f t="shared" si="216"/>
        <v>62.701473996681131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10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101.14333333333335</v>
      </c>
      <c r="P2340">
        <f t="shared" si="216"/>
        <v>91.248486548015634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10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294.20799999999997</v>
      </c>
      <c r="P2341">
        <f t="shared" si="216"/>
        <v>10.166271599099568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10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105.77749999999999</v>
      </c>
      <c r="P2342">
        <f t="shared" si="216"/>
        <v>27.850034355845963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10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10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10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11223.563845405923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10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0.1</v>
      </c>
      <c r="P2346">
        <f t="shared" si="216"/>
        <v>11223.563845405923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10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10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6.5000000000000002E-2</v>
      </c>
      <c r="P2348">
        <f t="shared" si="216"/>
        <v>3741.187948468641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10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1.5</v>
      </c>
      <c r="P2349">
        <f t="shared" si="216"/>
        <v>11223.563845405923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10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0.38571428571428573</v>
      </c>
      <c r="P2350">
        <f t="shared" si="216"/>
        <v>2244.7127690811844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10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10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10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0.5714285714285714</v>
      </c>
      <c r="P2353">
        <f t="shared" si="216"/>
        <v>1603.3662636294175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10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10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10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7.1428571428571425E-2</v>
      </c>
      <c r="P2356">
        <f t="shared" si="216"/>
        <v>11223.563845405923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10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0.6875</v>
      </c>
      <c r="P2357">
        <f t="shared" si="216"/>
        <v>5611.7819227029613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10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10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10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10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14.680000000000001</v>
      </c>
      <c r="P2361">
        <f t="shared" si="216"/>
        <v>3741.187948468641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10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0.04</v>
      </c>
      <c r="P2362">
        <f t="shared" si="216"/>
        <v>11223.563845405923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10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10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28.571428571428569</v>
      </c>
      <c r="P2364">
        <f t="shared" si="216"/>
        <v>5611.7819227029613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10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10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10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10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10.52</v>
      </c>
      <c r="P2368">
        <f t="shared" si="216"/>
        <v>415.68754982984899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10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</v>
      </c>
      <c r="P2369">
        <f t="shared" si="216"/>
        <v>801.68313181470876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10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0.25</v>
      </c>
      <c r="P2370">
        <f t="shared" si="216"/>
        <v>5611.7819227029613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10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ref="P2371:P2434" si="222">$E$4118/L2371</f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227">E2372/D2372*100</f>
        <v>0.32800000000000001</v>
      </c>
      <c r="P2372">
        <f t="shared" si="222"/>
        <v>2805.8909613514807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10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7"/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10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3.2727272727272729</v>
      </c>
      <c r="P2374">
        <f t="shared" si="222"/>
        <v>1870.5939742343205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10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5.8823529411764705E-3</v>
      </c>
      <c r="P2375">
        <f t="shared" si="222"/>
        <v>11223.563845405923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10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4.5454545454545456E-2</v>
      </c>
      <c r="P2376">
        <f t="shared" si="222"/>
        <v>11223.563845405923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10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10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10.877666666666666</v>
      </c>
      <c r="P2378">
        <f t="shared" si="222"/>
        <v>2805.8909613514807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10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10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10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10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0.36666666666666664</v>
      </c>
      <c r="P2382">
        <f t="shared" si="222"/>
        <v>3741.187948468641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10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1.8193398957730169</v>
      </c>
      <c r="P2383">
        <f t="shared" si="222"/>
        <v>1603.3662636294175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10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</v>
      </c>
      <c r="P2384">
        <f t="shared" si="222"/>
        <v>5611.7819227029613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10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4.3499999999999996</v>
      </c>
      <c r="P2385">
        <f t="shared" si="222"/>
        <v>3741.187948468641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10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0.8</v>
      </c>
      <c r="P2386">
        <f t="shared" si="222"/>
        <v>1402.9454806757403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10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1.2123076923076923</v>
      </c>
      <c r="P2387">
        <f t="shared" si="222"/>
        <v>1603.3662636294175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10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10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0.68399999999999994</v>
      </c>
      <c r="P2389">
        <f t="shared" si="222"/>
        <v>3741.187948468641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10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1.2513513513513512</v>
      </c>
      <c r="P2390">
        <f t="shared" si="222"/>
        <v>1402.9454806757403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10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0.1875</v>
      </c>
      <c r="P2391">
        <f t="shared" si="222"/>
        <v>11223.563845405923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10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10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0.125</v>
      </c>
      <c r="P2393">
        <f t="shared" si="222"/>
        <v>11223.563845405923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10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10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0.05</v>
      </c>
      <c r="P2395">
        <f t="shared" si="222"/>
        <v>11223.563845405923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10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0.06</v>
      </c>
      <c r="P2396">
        <f t="shared" si="222"/>
        <v>5611.7819227029613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10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10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0.2</v>
      </c>
      <c r="P2398">
        <f t="shared" si="222"/>
        <v>11223.563845405923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10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10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10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10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10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0.71785714285714286</v>
      </c>
      <c r="P2403">
        <f t="shared" si="222"/>
        <v>1247.0626494895469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10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0.43333333333333329</v>
      </c>
      <c r="P2404">
        <f t="shared" si="222"/>
        <v>11223.563845405923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10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16.833333333333332</v>
      </c>
      <c r="P2405">
        <f t="shared" si="222"/>
        <v>935.29698711716026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10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10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22.52</v>
      </c>
      <c r="P2407">
        <f t="shared" si="222"/>
        <v>561.17819227029611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10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41.384615384615387</v>
      </c>
      <c r="P2408">
        <f t="shared" si="222"/>
        <v>701.47274033787016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10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25.259090909090908</v>
      </c>
      <c r="P2409">
        <f t="shared" si="222"/>
        <v>340.10799531533098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10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0.2</v>
      </c>
      <c r="P2410">
        <f t="shared" si="222"/>
        <v>5611.7819227029613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10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1.8399999999999999</v>
      </c>
      <c r="P2411">
        <f t="shared" si="222"/>
        <v>1870.5939742343205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10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10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0.60399999999999998</v>
      </c>
      <c r="P2413">
        <f t="shared" si="222"/>
        <v>3741.187948468641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10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10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0.83333333333333337</v>
      </c>
      <c r="P2415">
        <f t="shared" si="222"/>
        <v>3741.187948468641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10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3.0666666666666664</v>
      </c>
      <c r="P2416">
        <f t="shared" si="222"/>
        <v>863.35106503122483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10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0.55833333333333335</v>
      </c>
      <c r="P2417">
        <f t="shared" si="222"/>
        <v>1870.5939742343205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10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2.5000000000000001E-2</v>
      </c>
      <c r="P2418">
        <f t="shared" si="222"/>
        <v>11223.563845405923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10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10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0.02</v>
      </c>
      <c r="P2420">
        <f t="shared" si="222"/>
        <v>2244.7127690811844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10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10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14.825133372851216</v>
      </c>
      <c r="P2422">
        <f t="shared" si="222"/>
        <v>311.76566237238671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10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1.6666666666666666E-2</v>
      </c>
      <c r="P2423">
        <f t="shared" si="222"/>
        <v>11223.563845405923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10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0.2</v>
      </c>
      <c r="P2424">
        <f t="shared" si="222"/>
        <v>11223.563845405923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10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1.3333333333333334E-2</v>
      </c>
      <c r="P2425">
        <f t="shared" si="222"/>
        <v>11223.563845405923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10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</v>
      </c>
      <c r="P2426">
        <f t="shared" si="222"/>
        <v>1247.0626494895469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10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2.8571428571428574E-2</v>
      </c>
      <c r="P2427">
        <f t="shared" si="222"/>
        <v>11223.563845405923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10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10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2E-3</v>
      </c>
      <c r="P2429">
        <f t="shared" si="222"/>
        <v>11223.563845405923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10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2.8571428571428571E-3</v>
      </c>
      <c r="P2430">
        <f t="shared" si="222"/>
        <v>11223.563845405923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10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</v>
      </c>
      <c r="P2431">
        <f t="shared" si="222"/>
        <v>2805.8909613514807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10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0.70000000000000007</v>
      </c>
      <c r="P2432">
        <f t="shared" si="222"/>
        <v>5611.7819227029613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10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2E-3</v>
      </c>
      <c r="P2433">
        <f t="shared" si="222"/>
        <v>5611.7819227029613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10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1.4285714285714287E-2</v>
      </c>
      <c r="P2434">
        <f t="shared" si="222"/>
        <v>5611.7819227029613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10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ref="P2435:P2498" si="228">$E$4118/L2435</f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233">E2436/D2436*100</f>
        <v>0.13</v>
      </c>
      <c r="P2436">
        <f t="shared" si="228"/>
        <v>5611.7819227029613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10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3"/>
        <v>0.48960000000000004</v>
      </c>
      <c r="P2437">
        <f t="shared" si="228"/>
        <v>2805.8909613514807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10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3.8461538461538464E-2</v>
      </c>
      <c r="P2438">
        <f t="shared" si="228"/>
        <v>5611.7819227029613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10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10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0.33333333333333337</v>
      </c>
      <c r="P2440">
        <f t="shared" si="228"/>
        <v>11223.563845405923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10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10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0.2</v>
      </c>
      <c r="P2442">
        <f t="shared" si="228"/>
        <v>5611.7819227029613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10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107.88</v>
      </c>
      <c r="P2443">
        <f t="shared" si="228"/>
        <v>102.96847564592589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10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125.94166666666666</v>
      </c>
      <c r="P2444">
        <f t="shared" si="228"/>
        <v>30.170870552166459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10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202.51495</v>
      </c>
      <c r="P2445">
        <f t="shared" si="228"/>
        <v>36.088629727993322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10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108.60000000000001</v>
      </c>
      <c r="P2446">
        <f t="shared" si="228"/>
        <v>183.99284992468725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10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172.8</v>
      </c>
      <c r="P2447">
        <f t="shared" si="228"/>
        <v>97.596207351355844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10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167.98</v>
      </c>
      <c r="P2448">
        <f t="shared" si="228"/>
        <v>101.11318779644975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10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427.20000000000005</v>
      </c>
      <c r="P2449">
        <f t="shared" si="228"/>
        <v>33.304343754913717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10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107.5</v>
      </c>
      <c r="P2450">
        <f t="shared" si="228"/>
        <v>1247.0626494895469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10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93.529698711716023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10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101.53353333333335</v>
      </c>
      <c r="P2452">
        <f t="shared" si="228"/>
        <v>110.03493966084238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10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115.45</v>
      </c>
      <c r="P2453">
        <f t="shared" si="228"/>
        <v>60.341741104332918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10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133.5</v>
      </c>
      <c r="P2454">
        <f t="shared" si="228"/>
        <v>748.23758969372818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10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154.69999999999999</v>
      </c>
      <c r="P2455">
        <f t="shared" si="228"/>
        <v>167.51587828964063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10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100.84571428571429</v>
      </c>
      <c r="P2456">
        <f t="shared" si="228"/>
        <v>86.335106503122475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10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701.47274033787016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10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180.86666666666667</v>
      </c>
      <c r="P2458">
        <f t="shared" si="228"/>
        <v>167.51587828964063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10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102.30434782608695</v>
      </c>
      <c r="P2459">
        <f t="shared" si="228"/>
        <v>90.512611656499374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10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110.17999999999999</v>
      </c>
      <c r="P2460">
        <f t="shared" si="228"/>
        <v>140.29454806757403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10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102.25</v>
      </c>
      <c r="P2461">
        <f t="shared" si="228"/>
        <v>39.799871792219584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10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100.78823529411764</v>
      </c>
      <c r="P2462">
        <f t="shared" si="228"/>
        <v>165.05240949126357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10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103.8</v>
      </c>
      <c r="P2463">
        <f t="shared" si="228"/>
        <v>130.50655634192933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10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110.70833333333334</v>
      </c>
      <c r="P2464">
        <f t="shared" si="228"/>
        <v>97.596207351355844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10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116.25000000000001</v>
      </c>
      <c r="P2465">
        <f t="shared" si="228"/>
        <v>149.64751793874564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10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111.1</v>
      </c>
      <c r="P2466">
        <f t="shared" si="228"/>
        <v>261.01311268385865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10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180.14285714285714</v>
      </c>
      <c r="P2467">
        <f t="shared" si="228"/>
        <v>233.82424677929006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10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215.83776625780621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10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118.5</v>
      </c>
      <c r="P2469">
        <f t="shared" si="228"/>
        <v>261.01311268385865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10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107.21700000000001</v>
      </c>
      <c r="P2470">
        <f t="shared" si="228"/>
        <v>193.50972147251591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10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113.66666666666667</v>
      </c>
      <c r="P2471">
        <f t="shared" si="228"/>
        <v>238.79923075331752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10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103.16400000000002</v>
      </c>
      <c r="P2472">
        <f t="shared" si="228"/>
        <v>311.76566237238671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10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660.2096379650543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10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135.76026666666667</v>
      </c>
      <c r="P2474">
        <f t="shared" si="228"/>
        <v>107.9188831289031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10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238.79923075331752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10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100.00360000000002</v>
      </c>
      <c r="P2476">
        <f t="shared" si="228"/>
        <v>295.35694330015588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10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104.71999999999998</v>
      </c>
      <c r="P2477">
        <f t="shared" si="228"/>
        <v>138.56251660994965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10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105.02249999999999</v>
      </c>
      <c r="P2478">
        <f t="shared" si="228"/>
        <v>204.0647971891986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10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171.33333333333334</v>
      </c>
      <c r="P2479">
        <f t="shared" si="228"/>
        <v>273.74545964404689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10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127.49999999999999</v>
      </c>
      <c r="P2480">
        <f t="shared" si="228"/>
        <v>142.07042842285978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10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133.44333333333333</v>
      </c>
      <c r="P2481">
        <f t="shared" si="228"/>
        <v>701.47274033787016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10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1402.9454806757403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10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112.91099999999999</v>
      </c>
      <c r="P2483">
        <f t="shared" si="228"/>
        <v>118.14277732006234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10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100.1</v>
      </c>
      <c r="P2484">
        <f t="shared" si="228"/>
        <v>448.94255381623691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10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113.72727272727272</v>
      </c>
      <c r="P2485">
        <f t="shared" si="228"/>
        <v>590.71388660031175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10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119.31742857142855</v>
      </c>
      <c r="P2486">
        <f t="shared" si="228"/>
        <v>124.7062649489547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10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103.25</v>
      </c>
      <c r="P2487">
        <f t="shared" si="228"/>
        <v>273.74545964404689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10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265.66666666666669</v>
      </c>
      <c r="P2488">
        <f t="shared" si="228"/>
        <v>374.11879484686409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10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100.05066666666667</v>
      </c>
      <c r="P2489">
        <f t="shared" si="228"/>
        <v>295.35694330015588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10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106.69999999999999</v>
      </c>
      <c r="P2490">
        <f t="shared" si="228"/>
        <v>172.67021300624495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10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133.67142857142858</v>
      </c>
      <c r="P2491">
        <f t="shared" si="228"/>
        <v>149.64751793874564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10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121.39999999999999</v>
      </c>
      <c r="P2492">
        <f t="shared" si="228"/>
        <v>701.47274033787016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10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103.2</v>
      </c>
      <c r="P2493">
        <f t="shared" si="228"/>
        <v>1122.3563845405922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10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415.68754982984899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10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128.69999999999999</v>
      </c>
      <c r="P2495">
        <f t="shared" si="228"/>
        <v>43.334223341335608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10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101.00533333333333</v>
      </c>
      <c r="P2496">
        <f t="shared" si="228"/>
        <v>287.78368834374163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10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127.53666666666665</v>
      </c>
      <c r="P2497">
        <f t="shared" si="228"/>
        <v>267.22771060490294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10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28"/>
        <v>1122.3563845405922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10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112.7715</v>
      </c>
      <c r="P2499">
        <f t="shared" ref="P2499:P2562" si="234">$E$4118/L2499</f>
        <v>200.42078295367719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239">E2500/D2500*100</f>
        <v>105.60000000000001</v>
      </c>
      <c r="P2500">
        <f t="shared" si="234"/>
        <v>561.17819227029611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10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9"/>
        <v>202.625</v>
      </c>
      <c r="P2501">
        <f t="shared" si="234"/>
        <v>66.020963796505427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10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113.33333333333333</v>
      </c>
      <c r="P2502">
        <f t="shared" si="234"/>
        <v>387.01944294503181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10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2.5545454545454547</v>
      </c>
      <c r="P2503">
        <f t="shared" si="234"/>
        <v>1603.3662636294175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10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7.8181818181818186E-2</v>
      </c>
      <c r="P2504">
        <f t="shared" si="234"/>
        <v>2244.7127690811844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10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10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10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10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0.6</v>
      </c>
      <c r="P2508">
        <f t="shared" si="234"/>
        <v>5611.7819227029613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10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10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10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</v>
      </c>
      <c r="P2511">
        <f t="shared" si="234"/>
        <v>400.84156590735438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10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0.15</v>
      </c>
      <c r="P2512">
        <f t="shared" si="234"/>
        <v>5611.7819227029613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10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10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10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10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1.7500000000000002</v>
      </c>
      <c r="P2516">
        <f t="shared" si="234"/>
        <v>2805.8909613514807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10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18.600000000000001</v>
      </c>
      <c r="P2517">
        <f t="shared" si="234"/>
        <v>935.29698711716026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10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10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9.8166666666666664</v>
      </c>
      <c r="P2519">
        <f t="shared" si="234"/>
        <v>340.10799531533098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10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10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4.3333333333333335E-2</v>
      </c>
      <c r="P2521">
        <f t="shared" si="234"/>
        <v>2805.8909613514807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10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10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109.48792</v>
      </c>
      <c r="P2523">
        <f t="shared" si="234"/>
        <v>85.026998828832745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10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415.68754982984899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10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156.44444444444446</v>
      </c>
      <c r="P2525">
        <f t="shared" si="234"/>
        <v>431.67553251561242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10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101.6</v>
      </c>
      <c r="P2526">
        <f t="shared" si="234"/>
        <v>261.01311268385865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10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100.325</v>
      </c>
      <c r="P2527">
        <f t="shared" si="234"/>
        <v>140.29454806757403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10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112.94999999999999</v>
      </c>
      <c r="P2528">
        <f t="shared" si="234"/>
        <v>340.10799531533098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10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102.125</v>
      </c>
      <c r="P2529">
        <f t="shared" si="234"/>
        <v>158.07836401980174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10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107.24974999999999</v>
      </c>
      <c r="P2530">
        <f t="shared" si="234"/>
        <v>138.56251660994965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10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104.28333333333333</v>
      </c>
      <c r="P2531">
        <f t="shared" si="234"/>
        <v>147.67847165007794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10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233.82424677929006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10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100.4</v>
      </c>
      <c r="P2533">
        <f t="shared" si="234"/>
        <v>183.99284992468725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10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126.125</v>
      </c>
      <c r="P2534">
        <f t="shared" si="234"/>
        <v>187.05939742343205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10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110.66666666666667</v>
      </c>
      <c r="P2535">
        <f t="shared" si="234"/>
        <v>82.526204745631787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10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801.68313181470876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10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103.77499999999999</v>
      </c>
      <c r="P2537">
        <f t="shared" si="234"/>
        <v>143.89184417187082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10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115.99999999999999</v>
      </c>
      <c r="P2538">
        <f t="shared" si="234"/>
        <v>2805.8909613514807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10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110.00000000000001</v>
      </c>
      <c r="P2539">
        <f t="shared" si="234"/>
        <v>1020.3239859459929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10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113.01761111111111</v>
      </c>
      <c r="P2540">
        <f t="shared" si="234"/>
        <v>60.66791267786985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10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100.25</v>
      </c>
      <c r="P2541">
        <f t="shared" si="234"/>
        <v>190.22989568484616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10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103.4</v>
      </c>
      <c r="P2542">
        <f t="shared" si="234"/>
        <v>415.68754982984899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10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107.02857142857142</v>
      </c>
      <c r="P2543">
        <f t="shared" si="234"/>
        <v>178.15180706993527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10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103.57142857142858</v>
      </c>
      <c r="P2544">
        <f t="shared" si="234"/>
        <v>863.35106503122483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10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156.4</v>
      </c>
      <c r="P2545">
        <f t="shared" si="234"/>
        <v>863.35106503122483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10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100.82</v>
      </c>
      <c r="P2546">
        <f t="shared" si="234"/>
        <v>196.90462886677057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10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195.3</v>
      </c>
      <c r="P2547">
        <f t="shared" si="234"/>
        <v>183.99284992468725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10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111.71428571428572</v>
      </c>
      <c r="P2548">
        <f t="shared" si="234"/>
        <v>172.67021300624495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10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119.85454545454546</v>
      </c>
      <c r="P2549">
        <f t="shared" si="234"/>
        <v>83.757939144820313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10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101.85</v>
      </c>
      <c r="P2550">
        <f t="shared" si="234"/>
        <v>303.33956338934928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10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102.80254777070064</v>
      </c>
      <c r="P2551">
        <f t="shared" si="234"/>
        <v>303.33956338934928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10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100.84615384615385</v>
      </c>
      <c r="P2552">
        <f t="shared" si="234"/>
        <v>74.823758969372818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10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102.73469387755102</v>
      </c>
      <c r="P2553">
        <f t="shared" si="234"/>
        <v>200.42078295367719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10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106.5</v>
      </c>
      <c r="P2554">
        <f t="shared" si="234"/>
        <v>623.53132474477343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10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155.53333333333333</v>
      </c>
      <c r="P2555">
        <f t="shared" si="234"/>
        <v>187.05939742343205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10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122.8</v>
      </c>
      <c r="P2556">
        <f t="shared" si="234"/>
        <v>167.51587828964063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10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107.35</v>
      </c>
      <c r="P2557">
        <f t="shared" si="234"/>
        <v>320.67325272588351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10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105.50335570469798</v>
      </c>
      <c r="P2558">
        <f t="shared" si="234"/>
        <v>330.10481898252715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10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118.44444444444444</v>
      </c>
      <c r="P2559">
        <f t="shared" si="234"/>
        <v>311.76566237238671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10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108.88</v>
      </c>
      <c r="P2560">
        <f t="shared" si="234"/>
        <v>623.53132474477343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10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111.25</v>
      </c>
      <c r="P2561">
        <f t="shared" si="234"/>
        <v>448.94255381623691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10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100.1</v>
      </c>
      <c r="P2562">
        <f t="shared" si="234"/>
        <v>534.45542120980588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10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ref="P2563:P2626" si="240">$E$4118/L2563</f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245">E2564/D2564*100</f>
        <v>0.75</v>
      </c>
      <c r="P2564">
        <f t="shared" si="240"/>
        <v>3741.187948468641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10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5"/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10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10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11223.563845405923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10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10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0.26666666666666666</v>
      </c>
      <c r="P2569">
        <f t="shared" si="240"/>
        <v>5611.7819227029613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10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0.5</v>
      </c>
      <c r="P2570">
        <f t="shared" si="240"/>
        <v>11223.563845405923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10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2.2307692307692308</v>
      </c>
      <c r="P2571">
        <f t="shared" si="240"/>
        <v>5611.7819227029613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10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0.84285714285714297</v>
      </c>
      <c r="P2572">
        <f t="shared" si="240"/>
        <v>5611.7819227029613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10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0.25</v>
      </c>
      <c r="P2573">
        <f t="shared" si="240"/>
        <v>2805.8909613514807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10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10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10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10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10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10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10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10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0.13849999999999998</v>
      </c>
      <c r="P2581">
        <f t="shared" si="240"/>
        <v>935.29698711716026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10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0.6</v>
      </c>
      <c r="P2582">
        <f t="shared" si="240"/>
        <v>5611.7819227029613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10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10.6</v>
      </c>
      <c r="P2583">
        <f t="shared" si="240"/>
        <v>1020.3239859459929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10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1.1111111111111111E-3</v>
      </c>
      <c r="P2584">
        <f t="shared" si="240"/>
        <v>11223.563845405923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10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0.5</v>
      </c>
      <c r="P2585">
        <f t="shared" si="240"/>
        <v>2244.7127690811844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10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10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0.16666666666666669</v>
      </c>
      <c r="P2587">
        <f t="shared" si="240"/>
        <v>11223.563845405923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10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0.16666666666666669</v>
      </c>
      <c r="P2588">
        <f t="shared" si="240"/>
        <v>11223.563845405923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10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2.4340000000000002</v>
      </c>
      <c r="P2589">
        <f t="shared" si="240"/>
        <v>1870.5939742343205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10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3.8833333333333329</v>
      </c>
      <c r="P2590">
        <f t="shared" si="240"/>
        <v>1402.9454806757403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10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0.01</v>
      </c>
      <c r="P2591">
        <f t="shared" si="240"/>
        <v>11223.563845405923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10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10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1.7333333333333332</v>
      </c>
      <c r="P2593">
        <f t="shared" si="240"/>
        <v>5611.7819227029613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10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0.16666666666666669</v>
      </c>
      <c r="P2594">
        <f t="shared" si="240"/>
        <v>11223.563845405923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10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10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1.25E-3</v>
      </c>
      <c r="P2596">
        <f t="shared" si="240"/>
        <v>11223.563845405923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10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12.166666666666668</v>
      </c>
      <c r="P2597">
        <f t="shared" si="240"/>
        <v>590.71388660031175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10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23.588571428571427</v>
      </c>
      <c r="P2598">
        <f t="shared" si="240"/>
        <v>415.68754982984899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10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5.6666666666666661</v>
      </c>
      <c r="P2599">
        <f t="shared" si="240"/>
        <v>1603.3662636294175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10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801.68313181470876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10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0.99546510341776351</v>
      </c>
      <c r="P2601">
        <f t="shared" si="240"/>
        <v>2244.7127690811844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10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6.9320000000000004</v>
      </c>
      <c r="P2602">
        <f t="shared" si="240"/>
        <v>374.11879484686409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10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661.4</v>
      </c>
      <c r="P2603">
        <f t="shared" si="240"/>
        <v>74.328237386794186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10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326.0916666666667</v>
      </c>
      <c r="P2604">
        <f t="shared" si="240"/>
        <v>22.952073303488593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10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101.48571428571429</v>
      </c>
      <c r="P2605">
        <f t="shared" si="240"/>
        <v>224.47127690811845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10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104.21799999999999</v>
      </c>
      <c r="P2606">
        <f t="shared" si="240"/>
        <v>34.964373350174213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10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107.42157000000002</v>
      </c>
      <c r="P2607">
        <f t="shared" si="240"/>
        <v>6.3697865183915567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10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110.05454545454545</v>
      </c>
      <c r="P2608">
        <f t="shared" si="240"/>
        <v>29.152113884171229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10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407.7</v>
      </c>
      <c r="P2609">
        <f t="shared" si="240"/>
        <v>28.199909159311364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10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223.92500000000001</v>
      </c>
      <c r="P2610">
        <f t="shared" si="240"/>
        <v>36.919617912519485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10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303.80111428571428</v>
      </c>
      <c r="P2611">
        <f t="shared" si="240"/>
        <v>16.602905096754323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10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141.3251043268175</v>
      </c>
      <c r="P2612">
        <f t="shared" si="240"/>
        <v>19.451583787531927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10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2790.6363636363635</v>
      </c>
      <c r="P2613">
        <f t="shared" si="240"/>
        <v>3.0640359938318107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10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171.76130000000001</v>
      </c>
      <c r="P2614">
        <f t="shared" si="240"/>
        <v>38.175387229271848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10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101.01333333333334</v>
      </c>
      <c r="P2615">
        <f t="shared" si="240"/>
        <v>400.84156590735438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10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112.23563845405923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10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169.76511744127936</v>
      </c>
      <c r="P2617">
        <f t="shared" si="240"/>
        <v>155.88283118619336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10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114.53400000000001</v>
      </c>
      <c r="P2618">
        <f t="shared" si="240"/>
        <v>47.157831283218165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10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877.6</v>
      </c>
      <c r="P2619">
        <f t="shared" si="240"/>
        <v>70.588451857898889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10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105.38666666666667</v>
      </c>
      <c r="P2620">
        <f t="shared" si="240"/>
        <v>145.76056942085614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10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188.39999999999998</v>
      </c>
      <c r="P2621">
        <f t="shared" si="240"/>
        <v>211.76535557369667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10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143.65230769230772</v>
      </c>
      <c r="P2622">
        <f t="shared" si="240"/>
        <v>8.9716737373348696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10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145.88</v>
      </c>
      <c r="P2623">
        <f t="shared" si="240"/>
        <v>24.136696441733168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10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131.184</v>
      </c>
      <c r="P2624">
        <f t="shared" si="240"/>
        <v>151.66978169467464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10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113.99999999999999</v>
      </c>
      <c r="P2625">
        <f t="shared" si="240"/>
        <v>181.02522331299875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10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1379.4206249999997</v>
      </c>
      <c r="P2626">
        <f t="shared" si="240"/>
        <v>3.2363217547306582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10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956</v>
      </c>
      <c r="P2627">
        <f t="shared" ref="P2627:P2690" si="246">$E$4118/L2627</f>
        <v>215.83776625780621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251">E2628/D2628*100</f>
        <v>112.00000000000001</v>
      </c>
      <c r="P2628">
        <f t="shared" si="246"/>
        <v>224.47127690811845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10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1"/>
        <v>646.66666666666663</v>
      </c>
      <c r="P2629">
        <f t="shared" si="246"/>
        <v>249.41252989790939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10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110.36948748510132</v>
      </c>
      <c r="P2630">
        <f t="shared" si="246"/>
        <v>534.45542120980588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10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127.74000000000001</v>
      </c>
      <c r="P2631">
        <f t="shared" si="246"/>
        <v>112.23563845405923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10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157.9</v>
      </c>
      <c r="P2632">
        <f t="shared" si="246"/>
        <v>138.56251660994965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10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114.66525000000001</v>
      </c>
      <c r="P2633">
        <f t="shared" si="246"/>
        <v>39.243230228692035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10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137.00934579439252</v>
      </c>
      <c r="P2634">
        <f t="shared" si="246"/>
        <v>267.22771060490294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10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354.62</v>
      </c>
      <c r="P2635">
        <f t="shared" si="246"/>
        <v>56.399818318622728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10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106.02150537634409</v>
      </c>
      <c r="P2636">
        <f t="shared" si="246"/>
        <v>448.94255381623691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10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133.61385530245147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10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187.3</v>
      </c>
      <c r="P2638">
        <f t="shared" si="246"/>
        <v>224.47127690811845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10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166.2</v>
      </c>
      <c r="P2639">
        <f t="shared" si="246"/>
        <v>431.67553251561242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10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101.72910662824208</v>
      </c>
      <c r="P2640">
        <f t="shared" si="246"/>
        <v>801.68313181470876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10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229.05232337563106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10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105.66666666666666</v>
      </c>
      <c r="P2642">
        <f t="shared" si="246"/>
        <v>162.66034558559309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10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11223.563845405923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10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10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33.559730999999999</v>
      </c>
      <c r="P2645">
        <f t="shared" si="246"/>
        <v>7.4773909696241994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10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2.0529999999999999</v>
      </c>
      <c r="P2646">
        <f t="shared" si="246"/>
        <v>215.83776625780621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10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10.5</v>
      </c>
      <c r="P2647">
        <f t="shared" si="246"/>
        <v>487.98103675677925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10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8.4172840000000004</v>
      </c>
      <c r="P2648">
        <f t="shared" si="246"/>
        <v>20.978624010104529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10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</v>
      </c>
      <c r="P2649">
        <f t="shared" si="246"/>
        <v>3741.187948468641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10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0.88333333333333341</v>
      </c>
      <c r="P2650">
        <f t="shared" si="246"/>
        <v>1870.5939742343205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10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9.920000000000001E-2</v>
      </c>
      <c r="P2651">
        <f t="shared" si="246"/>
        <v>3741.187948468641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10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0.59666666666666668</v>
      </c>
      <c r="P2652">
        <f t="shared" si="246"/>
        <v>2244.7127690811844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10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1.8689285714285715</v>
      </c>
      <c r="P2653">
        <f t="shared" si="246"/>
        <v>660.2096379650543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10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0.88500000000000001</v>
      </c>
      <c r="P2654">
        <f t="shared" si="246"/>
        <v>1020.3239859459929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10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11.52156862745098</v>
      </c>
      <c r="P2655">
        <f t="shared" si="246"/>
        <v>160.33662636294176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10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5.1000000000000004E-2</v>
      </c>
      <c r="P2656">
        <f t="shared" si="246"/>
        <v>1870.5939742343205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10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21.033333333333335</v>
      </c>
      <c r="P2657">
        <f t="shared" si="246"/>
        <v>261.01311268385865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10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11.436666666666667</v>
      </c>
      <c r="P2658">
        <f t="shared" si="246"/>
        <v>73.839235825038969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10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18.737933333333334</v>
      </c>
      <c r="P2659">
        <f t="shared" si="246"/>
        <v>190.22989568484616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10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9.285714285714286E-2</v>
      </c>
      <c r="P2660">
        <f t="shared" si="246"/>
        <v>2805.8909613514807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10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2.7204081632653061</v>
      </c>
      <c r="P2661">
        <f t="shared" si="246"/>
        <v>1122.3563845405922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10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9.5000000000000001E-2</v>
      </c>
      <c r="P2662">
        <f t="shared" si="246"/>
        <v>2244.7127690811844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10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102.89999999999999</v>
      </c>
      <c r="P2663">
        <f t="shared" si="246"/>
        <v>187.05939742343205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10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106.80000000000001</v>
      </c>
      <c r="P2664">
        <f t="shared" si="246"/>
        <v>140.29454806757403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10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104.59625</v>
      </c>
      <c r="P2665">
        <f t="shared" si="246"/>
        <v>200.42078295367719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10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103.42857142857143</v>
      </c>
      <c r="P2666">
        <f t="shared" si="246"/>
        <v>107.9188831289031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10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123.14285714285715</v>
      </c>
      <c r="P2667">
        <f t="shared" si="246"/>
        <v>243.99051837838962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10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159.29509999999999</v>
      </c>
      <c r="P2668">
        <f t="shared" si="246"/>
        <v>54.483319637892826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10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110.66666666666667</v>
      </c>
      <c r="P2669">
        <f t="shared" si="246"/>
        <v>623.53132474477343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10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170.70000000000002</v>
      </c>
      <c r="P2670">
        <f t="shared" si="246"/>
        <v>400.84156590735438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10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125.125</v>
      </c>
      <c r="P2671">
        <f t="shared" si="246"/>
        <v>1020.3239859459929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10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6.4158609339642041</v>
      </c>
      <c r="P2672">
        <f t="shared" si="246"/>
        <v>187.05939742343205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10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11.343999999999999</v>
      </c>
      <c r="P2673">
        <f t="shared" si="246"/>
        <v>133.61385530245147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10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33.19</v>
      </c>
      <c r="P2674">
        <f t="shared" si="246"/>
        <v>238.79923075331752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10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27.58</v>
      </c>
      <c r="P2675">
        <f t="shared" si="246"/>
        <v>170.05399765766549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10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62.839999999999996</v>
      </c>
      <c r="P2676">
        <f t="shared" si="246"/>
        <v>65.634876288923522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10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7.5880000000000001</v>
      </c>
      <c r="P2677">
        <f t="shared" si="246"/>
        <v>387.01944294503181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10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50.38095238095238</v>
      </c>
      <c r="P2678">
        <f t="shared" si="246"/>
        <v>1247.0626494895469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10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17.512820512820511</v>
      </c>
      <c r="P2679">
        <f t="shared" si="246"/>
        <v>415.68754982984899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10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1.375E-2</v>
      </c>
      <c r="P2680">
        <f t="shared" si="246"/>
        <v>5611.7819227029613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10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0.33</v>
      </c>
      <c r="P2681">
        <f t="shared" si="246"/>
        <v>3741.187948468641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10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0.86250000000000004</v>
      </c>
      <c r="P2682">
        <f t="shared" si="246"/>
        <v>2805.8909613514807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10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0.6875</v>
      </c>
      <c r="P2683">
        <f t="shared" si="246"/>
        <v>5611.7819227029613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10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28.299999999999997</v>
      </c>
      <c r="P2684">
        <f t="shared" si="246"/>
        <v>561.17819227029611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10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0.24</v>
      </c>
      <c r="P2685">
        <f t="shared" si="246"/>
        <v>3741.187948468641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10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1.1428571428571428</v>
      </c>
      <c r="P2686">
        <f t="shared" si="246"/>
        <v>2805.8909613514807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10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0.02</v>
      </c>
      <c r="P2687">
        <f t="shared" si="246"/>
        <v>11223.563845405923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10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10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10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0.14799999999999999</v>
      </c>
      <c r="P2690">
        <f t="shared" si="246"/>
        <v>801.68313181470876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10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2.8571428571428571E-3</v>
      </c>
      <c r="P2691">
        <f t="shared" ref="P2691:P2754" si="252">$E$4118/L2691</f>
        <v>11223.563845405923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257">E2692/D2692*100</f>
        <v>10.7325</v>
      </c>
      <c r="P2692">
        <f t="shared" si="252"/>
        <v>95.114947842423078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10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7"/>
        <v>5.3846153846153842E-2</v>
      </c>
      <c r="P2693">
        <f t="shared" si="252"/>
        <v>5611.7819227029613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10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0.7142857142857143</v>
      </c>
      <c r="P2694">
        <f t="shared" si="252"/>
        <v>11223.563845405923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10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0.8</v>
      </c>
      <c r="P2695">
        <f t="shared" si="252"/>
        <v>3741.187948468641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10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3.3333333333333335E-3</v>
      </c>
      <c r="P2696">
        <f t="shared" si="252"/>
        <v>11223.563845405923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10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0.47333333333333333</v>
      </c>
      <c r="P2697">
        <f t="shared" si="252"/>
        <v>3741.187948468641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10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</v>
      </c>
      <c r="P2698">
        <f t="shared" si="252"/>
        <v>295.35694330015588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10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26.35217391304348</v>
      </c>
      <c r="P2699">
        <f t="shared" si="252"/>
        <v>215.83776625780621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10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0.325125</v>
      </c>
      <c r="P2700">
        <f t="shared" si="252"/>
        <v>5611.7819227029613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10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10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0.7000700070007001</v>
      </c>
      <c r="P2702">
        <f t="shared" si="252"/>
        <v>2805.8909613514807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10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46.176470588235297</v>
      </c>
      <c r="P2703">
        <f t="shared" si="252"/>
        <v>243.99051837838962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10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34.410000000000004</v>
      </c>
      <c r="P2704">
        <f t="shared" si="252"/>
        <v>431.67553251561242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10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103.75000000000001</v>
      </c>
      <c r="P2705">
        <f t="shared" si="252"/>
        <v>249.41252989790939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10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6.0263157894736841</v>
      </c>
      <c r="P2706">
        <f t="shared" si="252"/>
        <v>1603.3662636294175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10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10.539393939393939</v>
      </c>
      <c r="P2707">
        <f t="shared" si="252"/>
        <v>1402.9454806757403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10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112.29714285714284</v>
      </c>
      <c r="P2708">
        <f t="shared" si="252"/>
        <v>42.675147701163205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10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350.84462500000001</v>
      </c>
      <c r="P2709">
        <f t="shared" si="252"/>
        <v>28.486202653314525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10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233.21535</v>
      </c>
      <c r="P2710">
        <f t="shared" si="252"/>
        <v>10.699298232036151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10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101.60599999999999</v>
      </c>
      <c r="P2711">
        <f t="shared" si="252"/>
        <v>36.440142355214036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10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153.90035000000003</v>
      </c>
      <c r="P2712">
        <f t="shared" si="252"/>
        <v>10.315775593203973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10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100.7161125319693</v>
      </c>
      <c r="P2713">
        <f t="shared" si="252"/>
        <v>153.74744993706744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10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131.38181818181818</v>
      </c>
      <c r="P2714">
        <f t="shared" si="252"/>
        <v>78.486460457384069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10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102.24133333333334</v>
      </c>
      <c r="P2715">
        <f t="shared" si="252"/>
        <v>7.9039182009900868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10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116.35599999999999</v>
      </c>
      <c r="P2716">
        <f t="shared" si="252"/>
        <v>36.798569984937451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10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264.62241666666665</v>
      </c>
      <c r="P2717">
        <f t="shared" si="252"/>
        <v>20.36944436552799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10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119.98010000000001</v>
      </c>
      <c r="P2718">
        <f t="shared" si="252"/>
        <v>60.019057996823115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10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120.10400000000001</v>
      </c>
      <c r="P2719">
        <f t="shared" si="252"/>
        <v>34.534042601248991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10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103.58333333333334</v>
      </c>
      <c r="P2720">
        <f t="shared" si="252"/>
        <v>75.83489084733732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10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108.83333333333334</v>
      </c>
      <c r="P2721">
        <f t="shared" si="252"/>
        <v>162.66034558559309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10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118.12400000000001</v>
      </c>
      <c r="P2722">
        <f t="shared" si="252"/>
        <v>64.876091591941744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10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41.723285670653986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10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252.54</v>
      </c>
      <c r="P2724">
        <f t="shared" si="252"/>
        <v>60.66791267786985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10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140.05000000000001</v>
      </c>
      <c r="P2725">
        <f t="shared" si="252"/>
        <v>63.770249121624559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10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296.87520259319291</v>
      </c>
      <c r="P2726">
        <f t="shared" si="252"/>
        <v>11.014292291860572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10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144.54249999999999</v>
      </c>
      <c r="P2727">
        <f t="shared" si="252"/>
        <v>99.323573853149753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10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105.745</v>
      </c>
      <c r="P2728">
        <f t="shared" si="252"/>
        <v>27.781098627242383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10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493.21000000000004</v>
      </c>
      <c r="P2729">
        <f t="shared" si="252"/>
        <v>15.874913501281361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10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201.82666666666668</v>
      </c>
      <c r="P2730">
        <f t="shared" si="252"/>
        <v>28.631540421953883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10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104.44</v>
      </c>
      <c r="P2731">
        <f t="shared" si="252"/>
        <v>487.98103675677925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10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170.29262962962963</v>
      </c>
      <c r="P2732">
        <f t="shared" si="252"/>
        <v>16.456838482999885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10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104.30333333333333</v>
      </c>
      <c r="P2733">
        <f t="shared" si="252"/>
        <v>303.33956338934928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10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118.25000000000001</v>
      </c>
      <c r="P2734">
        <f t="shared" si="252"/>
        <v>76.873724968533722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10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107.538</v>
      </c>
      <c r="P2735">
        <f t="shared" si="252"/>
        <v>94.31566256643633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10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68.856219910465782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10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978.13466666666682</v>
      </c>
      <c r="P2737">
        <f t="shared" si="252"/>
        <v>33.107857951049922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10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122.9</v>
      </c>
      <c r="P2738">
        <f t="shared" si="252"/>
        <v>193.50972147251591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10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246.0608</v>
      </c>
      <c r="P2739">
        <f t="shared" si="252"/>
        <v>24.613078608346321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10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147.94</v>
      </c>
      <c r="P2740">
        <f t="shared" si="252"/>
        <v>748.23758969372818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10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384.09090909090907</v>
      </c>
      <c r="P2741">
        <f t="shared" si="252"/>
        <v>58.762114373852995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10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103.33333333333334</v>
      </c>
      <c r="P2742">
        <f t="shared" si="252"/>
        <v>660.2096379650543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10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0.43750000000000006</v>
      </c>
      <c r="P2743">
        <f t="shared" si="252"/>
        <v>2805.8909613514807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10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29.24</v>
      </c>
      <c r="P2744">
        <f t="shared" si="252"/>
        <v>623.53132474477343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10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10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5.21875</v>
      </c>
      <c r="P2746">
        <f t="shared" si="252"/>
        <v>510.16199297299647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10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21.887499999999999</v>
      </c>
      <c r="P2747">
        <f t="shared" si="252"/>
        <v>229.05232337563106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10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26.700000000000003</v>
      </c>
      <c r="P2748">
        <f t="shared" si="252"/>
        <v>590.71388660031175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10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28.000000000000004</v>
      </c>
      <c r="P2749">
        <f t="shared" si="252"/>
        <v>2805.8909613514807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10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</v>
      </c>
      <c r="P2750">
        <f t="shared" si="252"/>
        <v>2805.8909613514807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10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1.0999999999999999</v>
      </c>
      <c r="P2751">
        <f t="shared" si="252"/>
        <v>5611.7819227029613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10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10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10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11.458333333333332</v>
      </c>
      <c r="P2754">
        <f t="shared" si="252"/>
        <v>801.68313181470876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10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19</v>
      </c>
      <c r="P2755">
        <f t="shared" ref="P2755:P2818" si="258">$E$4118/L2755</f>
        <v>1402.9454806757403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263">E2756/D2756*100</f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10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3"/>
        <v>52</v>
      </c>
      <c r="P2757">
        <f t="shared" si="258"/>
        <v>748.23758969372818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10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10.48</v>
      </c>
      <c r="P2758">
        <f t="shared" si="258"/>
        <v>340.10799531533098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10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0.66666666666666674</v>
      </c>
      <c r="P2759">
        <f t="shared" si="258"/>
        <v>5611.7819227029613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10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11.700000000000001</v>
      </c>
      <c r="P2760">
        <f t="shared" si="258"/>
        <v>1870.5939742343205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10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10.5</v>
      </c>
      <c r="P2761">
        <f t="shared" si="258"/>
        <v>5611.7819227029613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10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10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0.72</v>
      </c>
      <c r="P2763">
        <f t="shared" si="258"/>
        <v>2805.8909613514807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10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0.76923076923076927</v>
      </c>
      <c r="P2764">
        <f t="shared" si="258"/>
        <v>11223.563845405923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10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0.22842639593908631</v>
      </c>
      <c r="P2765">
        <f t="shared" si="258"/>
        <v>3741.187948468641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10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</v>
      </c>
      <c r="P2766">
        <f t="shared" si="258"/>
        <v>2805.8909613514807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10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10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2805.8909613514807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10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0.85000000000000009</v>
      </c>
      <c r="P2769">
        <f t="shared" si="258"/>
        <v>3741.187948468641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10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14.314285714285715</v>
      </c>
      <c r="P2770">
        <f t="shared" si="258"/>
        <v>330.10481898252715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10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0.25</v>
      </c>
      <c r="P2771">
        <f t="shared" si="258"/>
        <v>5611.7819227029613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10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10.411249999999999</v>
      </c>
      <c r="P2772">
        <f t="shared" si="258"/>
        <v>340.10799531533098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10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10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10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0.18867924528301888</v>
      </c>
      <c r="P2775">
        <f t="shared" si="258"/>
        <v>11223.563845405923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10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14.249999999999998</v>
      </c>
      <c r="P2776">
        <f t="shared" si="258"/>
        <v>863.35106503122483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10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5611.7819227029613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10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7.8809523809523814</v>
      </c>
      <c r="P2778">
        <f t="shared" si="258"/>
        <v>311.76566237238671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10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0.33333333333333337</v>
      </c>
      <c r="P2779">
        <f t="shared" si="258"/>
        <v>11223.563845405923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10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25.545454545454543</v>
      </c>
      <c r="P2780">
        <f t="shared" si="258"/>
        <v>748.23758969372818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10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</v>
      </c>
      <c r="P2781">
        <f t="shared" si="258"/>
        <v>11223.563845405923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10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10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105.28</v>
      </c>
      <c r="P2783">
        <f t="shared" si="258"/>
        <v>400.84156590735438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10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623.53132474477343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10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114.5</v>
      </c>
      <c r="P2785">
        <f t="shared" si="258"/>
        <v>183.99284992468725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10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103.92188745746225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10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104.67999999999999</v>
      </c>
      <c r="P2787">
        <f t="shared" si="258"/>
        <v>79.03918200990087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10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117.83999999999999</v>
      </c>
      <c r="P2788">
        <f t="shared" si="258"/>
        <v>151.66978169467464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10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119.7</v>
      </c>
      <c r="P2789">
        <f t="shared" si="258"/>
        <v>295.35694330015588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10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102.49999999999999</v>
      </c>
      <c r="P2790">
        <f t="shared" si="258"/>
        <v>561.17819227029611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10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101.16666666666667</v>
      </c>
      <c r="P2791">
        <f t="shared" si="258"/>
        <v>467.64849355858013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10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105.33333333333333</v>
      </c>
      <c r="P2792">
        <f t="shared" si="258"/>
        <v>170.05399765766549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10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102.49999999999999</v>
      </c>
      <c r="P2793">
        <f t="shared" si="258"/>
        <v>400.84156590735438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10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107.60000000000001</v>
      </c>
      <c r="P2794">
        <f t="shared" si="258"/>
        <v>467.64849355858013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10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110.5675</v>
      </c>
      <c r="P2795">
        <f t="shared" si="258"/>
        <v>153.74744993706744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10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3741.187948468641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10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104.28571428571429</v>
      </c>
      <c r="P2797">
        <f t="shared" si="258"/>
        <v>561.17819227029611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10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115.5</v>
      </c>
      <c r="P2798">
        <f t="shared" si="258"/>
        <v>534.45542120980588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10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102.64512500000001</v>
      </c>
      <c r="P2799">
        <f t="shared" si="258"/>
        <v>119.39961537665876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10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101.4</v>
      </c>
      <c r="P2800">
        <f t="shared" si="258"/>
        <v>80.745063636013825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10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116.6348</v>
      </c>
      <c r="P2801">
        <f t="shared" si="258"/>
        <v>86.335106503122475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10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362.05044662599749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10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133.20000000000002</v>
      </c>
      <c r="P2803">
        <f t="shared" si="258"/>
        <v>863.35106503122483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10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101.83333333333333</v>
      </c>
      <c r="P2804">
        <f t="shared" si="258"/>
        <v>124.7062649489547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10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127.95</v>
      </c>
      <c r="P2805">
        <f t="shared" si="258"/>
        <v>79.599743584439167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10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114.99999999999999</v>
      </c>
      <c r="P2806">
        <f t="shared" si="258"/>
        <v>487.98103675677925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10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110.00000000000001</v>
      </c>
      <c r="P2807">
        <f t="shared" si="258"/>
        <v>623.53132474477343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10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112.1</v>
      </c>
      <c r="P2808">
        <f t="shared" si="258"/>
        <v>147.67847165007794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10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120.68348220866584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10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100.24444444444444</v>
      </c>
      <c r="P2810">
        <f t="shared" si="258"/>
        <v>162.66034558559309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10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102.4</v>
      </c>
      <c r="P2811">
        <f t="shared" si="258"/>
        <v>534.45542120980588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10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108.2</v>
      </c>
      <c r="P2812">
        <f t="shared" si="258"/>
        <v>196.90462886677057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10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100.27</v>
      </c>
      <c r="P2813">
        <f t="shared" si="258"/>
        <v>103.92188745746225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10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113.3</v>
      </c>
      <c r="P2814">
        <f t="shared" si="258"/>
        <v>135.22366078802315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10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127.57571428571428</v>
      </c>
      <c r="P2815">
        <f t="shared" si="258"/>
        <v>116.91212338964503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10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107.73333333333332</v>
      </c>
      <c r="P2816">
        <f t="shared" si="258"/>
        <v>175.36818508446754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10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si="258"/>
        <v>801.68313181470876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10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141.56666666666666</v>
      </c>
      <c r="P2818">
        <f t="shared" si="258"/>
        <v>66.411620387017294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10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130</v>
      </c>
      <c r="P2819">
        <f t="shared" ref="P2819:P2882" si="264">$E$4118/L2819</f>
        <v>340.10799531533098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269">E2820/D2820*100</f>
        <v>106.03</v>
      </c>
      <c r="P2820">
        <f t="shared" si="264"/>
        <v>110.03493966084238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10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9"/>
        <v>104.80000000000001</v>
      </c>
      <c r="P2821">
        <f t="shared" si="264"/>
        <v>107.9188831289031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10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561.17819227029611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10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320.67325272588351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10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119.39961537665876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10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801.68313181470876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10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116.92307692307693</v>
      </c>
      <c r="P2826">
        <f t="shared" si="264"/>
        <v>748.23758969372818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10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103.33333333333334</v>
      </c>
      <c r="P2827">
        <f t="shared" si="264"/>
        <v>220.06987932168477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10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107.74999999999999</v>
      </c>
      <c r="P2828">
        <f t="shared" si="264"/>
        <v>590.71388660031175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10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120.24999999999999</v>
      </c>
      <c r="P2829">
        <f t="shared" si="264"/>
        <v>487.98103675677925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10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100.37894736842105</v>
      </c>
      <c r="P2830">
        <f t="shared" si="264"/>
        <v>115.70684376707136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10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106.52</v>
      </c>
      <c r="P2831">
        <f t="shared" si="264"/>
        <v>147.67847165007794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10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1020.3239859459929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10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110.66666666666667</v>
      </c>
      <c r="P2833">
        <f t="shared" si="264"/>
        <v>215.83776625780621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10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114.71959999999999</v>
      </c>
      <c r="P2834">
        <f t="shared" si="264"/>
        <v>118.14277732006234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10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108.25925925925925</v>
      </c>
      <c r="P2835">
        <f t="shared" si="264"/>
        <v>320.67325272588351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10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534.45542120980588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10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187.09899999999999</v>
      </c>
      <c r="P2837">
        <f t="shared" si="264"/>
        <v>120.68348220866584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10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107.77777777777777</v>
      </c>
      <c r="P2838">
        <f t="shared" si="264"/>
        <v>1020.3239859459929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10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534.45542120980588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10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120.24999999999999</v>
      </c>
      <c r="P2840">
        <f t="shared" si="264"/>
        <v>207.8437749149245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10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111.42857142857143</v>
      </c>
      <c r="P2841">
        <f t="shared" si="264"/>
        <v>362.05044662599749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10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85.026998828832745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10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11223.563845405923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10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10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10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5.4545454545454541</v>
      </c>
      <c r="P2846">
        <f t="shared" si="264"/>
        <v>11223.563845405923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10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31.546666666666667</v>
      </c>
      <c r="P2847">
        <f t="shared" si="264"/>
        <v>287.78368834374163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10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10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10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0.2</v>
      </c>
      <c r="P2850">
        <f t="shared" si="264"/>
        <v>3741.187948468641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10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11223.563845405923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10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3.8875000000000002</v>
      </c>
      <c r="P2852">
        <f t="shared" si="264"/>
        <v>863.35106503122483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10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10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</v>
      </c>
      <c r="P2854">
        <f t="shared" si="264"/>
        <v>1870.5939742343205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10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10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41.699999999999996</v>
      </c>
      <c r="P2856">
        <f t="shared" si="264"/>
        <v>801.68313181470876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10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2244.7127690811844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10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4.8666666666666663</v>
      </c>
      <c r="P2858">
        <f t="shared" si="264"/>
        <v>1870.5939742343205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10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19.736842105263158</v>
      </c>
      <c r="P2859">
        <f t="shared" si="264"/>
        <v>748.23758969372818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10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10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1.7500000000000002</v>
      </c>
      <c r="P2861">
        <f t="shared" si="264"/>
        <v>11223.563845405923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10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</v>
      </c>
      <c r="P2862">
        <f t="shared" si="264"/>
        <v>1247.0626494895469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10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3741.187948468641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10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0.43307086614173229</v>
      </c>
      <c r="P2864">
        <f t="shared" si="264"/>
        <v>3741.187948468641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10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0.04</v>
      </c>
      <c r="P2865">
        <f t="shared" si="264"/>
        <v>11223.563845405923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10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</v>
      </c>
      <c r="P2866">
        <f t="shared" si="264"/>
        <v>3741.187948468641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10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10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0.89999999999999991</v>
      </c>
      <c r="P2868">
        <f t="shared" si="264"/>
        <v>5611.7819227029613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10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20.16</v>
      </c>
      <c r="P2869">
        <f t="shared" si="264"/>
        <v>1122.3563845405922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10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42.011733333333332</v>
      </c>
      <c r="P2870">
        <f t="shared" si="264"/>
        <v>187.05939742343205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10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0.88500000000000001</v>
      </c>
      <c r="P2871">
        <f t="shared" si="264"/>
        <v>2244.7127690811844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10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1247.0626494895469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10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4.67</v>
      </c>
      <c r="P2873">
        <f t="shared" si="264"/>
        <v>863.35106503122483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10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10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38.119999999999997</v>
      </c>
      <c r="P2875">
        <f t="shared" si="264"/>
        <v>1402.9454806757403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10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5.42</v>
      </c>
      <c r="P2876">
        <f t="shared" si="264"/>
        <v>3741.187948468641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10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3.4999999999999996E-2</v>
      </c>
      <c r="P2877">
        <f t="shared" si="264"/>
        <v>3741.187948468641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10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10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10.833333333333334</v>
      </c>
      <c r="P2879">
        <f t="shared" si="264"/>
        <v>1870.5939742343205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10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</v>
      </c>
      <c r="P2880">
        <f t="shared" si="264"/>
        <v>2805.8909613514807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10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0.2589285714285714</v>
      </c>
      <c r="P2881">
        <f t="shared" si="264"/>
        <v>11223.563845405923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10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23.333333333333332</v>
      </c>
      <c r="P2882">
        <f t="shared" si="264"/>
        <v>387.01944294503181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10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ref="P2883:P2946" si="270">$E$4118/L2883</f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275">E2884/D2884*100</f>
        <v>33.6</v>
      </c>
      <c r="P2884">
        <f t="shared" si="270"/>
        <v>2805.8909613514807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10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5"/>
        <v>19.079999999999998</v>
      </c>
      <c r="P2885">
        <f t="shared" si="270"/>
        <v>2244.7127690811844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10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0.41111111111111115</v>
      </c>
      <c r="P2886">
        <f t="shared" si="270"/>
        <v>2805.8909613514807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10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32.5</v>
      </c>
      <c r="P2887">
        <f t="shared" si="270"/>
        <v>2244.7127690811844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10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11223.563845405923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10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0.16666666666666669</v>
      </c>
      <c r="P2889">
        <f t="shared" si="270"/>
        <v>11223.563845405923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10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10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38.066666666666663</v>
      </c>
      <c r="P2891">
        <f t="shared" si="270"/>
        <v>801.68313181470876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10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</v>
      </c>
      <c r="P2892">
        <f t="shared" si="270"/>
        <v>3741.187948468641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10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</v>
      </c>
      <c r="P2893">
        <f t="shared" si="270"/>
        <v>1122.3563845405922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10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9.0909090909090917</v>
      </c>
      <c r="P2894">
        <f t="shared" si="270"/>
        <v>660.2096379650543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10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0.5</v>
      </c>
      <c r="P2895">
        <f t="shared" si="270"/>
        <v>5611.7819227029613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10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10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4.5999999999999996</v>
      </c>
      <c r="P2897">
        <f t="shared" si="270"/>
        <v>2805.8909613514807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10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20.833333333333336</v>
      </c>
      <c r="P2898">
        <f t="shared" si="270"/>
        <v>935.29698711716026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10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</v>
      </c>
      <c r="P2899">
        <f t="shared" si="270"/>
        <v>3741.187948468641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10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4.2133333333333338</v>
      </c>
      <c r="P2900">
        <f t="shared" si="270"/>
        <v>935.29698711716026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10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10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61.909090909090914</v>
      </c>
      <c r="P2902">
        <f t="shared" si="270"/>
        <v>1603.3662636294175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10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0.8</v>
      </c>
      <c r="P2903">
        <f t="shared" si="270"/>
        <v>5611.7819227029613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10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1.6666666666666666E-2</v>
      </c>
      <c r="P2904">
        <f t="shared" si="270"/>
        <v>11223.563845405923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10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0.77999999999999992</v>
      </c>
      <c r="P2905">
        <f t="shared" si="270"/>
        <v>2805.8909613514807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10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2805.8909613514807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10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17.771428571428572</v>
      </c>
      <c r="P2907">
        <f t="shared" si="270"/>
        <v>660.2096379650543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10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9.4166666666666661</v>
      </c>
      <c r="P2908">
        <f t="shared" si="270"/>
        <v>1603.3662636294175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10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0.08</v>
      </c>
      <c r="P2909">
        <f t="shared" si="270"/>
        <v>5611.7819227029613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10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</v>
      </c>
      <c r="P2910">
        <f t="shared" si="270"/>
        <v>2244.7127690811844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10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1.1111111111111112E-2</v>
      </c>
      <c r="P2911">
        <f t="shared" si="270"/>
        <v>11223.563845405923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10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3.3333333333333335E-3</v>
      </c>
      <c r="P2912">
        <f t="shared" si="270"/>
        <v>11223.563845405923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10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36.5</v>
      </c>
      <c r="P2913">
        <f t="shared" si="270"/>
        <v>801.68313181470876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10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14.058171745152354</v>
      </c>
      <c r="P2914">
        <f t="shared" si="270"/>
        <v>431.67553251561242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10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0.02</v>
      </c>
      <c r="P2915">
        <f t="shared" si="270"/>
        <v>5611.7819227029613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10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4.0000000000000001E-3</v>
      </c>
      <c r="P2916">
        <f t="shared" si="270"/>
        <v>11223.563845405923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10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61.1</v>
      </c>
      <c r="P2917">
        <f t="shared" si="270"/>
        <v>3741.187948468641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10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7.8378378378378386</v>
      </c>
      <c r="P2918">
        <f t="shared" si="270"/>
        <v>1603.3662636294175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10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21.85</v>
      </c>
      <c r="P2919">
        <f t="shared" si="270"/>
        <v>1247.0626494895469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10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27.24</v>
      </c>
      <c r="P2920">
        <f t="shared" si="270"/>
        <v>561.17819227029611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10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</v>
      </c>
      <c r="P2921">
        <f t="shared" si="270"/>
        <v>1870.5939742343205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10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26.840000000000003</v>
      </c>
      <c r="P2922">
        <f t="shared" si="270"/>
        <v>863.35106503122483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10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3741.187948468641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10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1870.5939742343205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10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1122.3563845405922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10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103.2</v>
      </c>
      <c r="P2926">
        <f t="shared" si="270"/>
        <v>76.350774458543697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10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102.44597777777777</v>
      </c>
      <c r="P2927">
        <f t="shared" si="270"/>
        <v>56.399818318622728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10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224.47127690811845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10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130.83333333333334</v>
      </c>
      <c r="P2929">
        <f t="shared" si="270"/>
        <v>534.45542120980588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10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467.64849355858013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10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102.06937499999999</v>
      </c>
      <c r="P2931">
        <f t="shared" si="270"/>
        <v>350.73637016893508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10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100.92000000000002</v>
      </c>
      <c r="P2932">
        <f t="shared" si="270"/>
        <v>181.02522331299875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10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1247.0626494895469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10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105.0967741935484</v>
      </c>
      <c r="P2934">
        <f t="shared" si="270"/>
        <v>295.35694330015588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10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102.76</v>
      </c>
      <c r="P2935">
        <f t="shared" si="270"/>
        <v>207.8437749149245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10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303.33956338934928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10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100.88571428571429</v>
      </c>
      <c r="P2937">
        <f t="shared" si="270"/>
        <v>287.78368834374163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10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330.10481898252715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10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133.33333333333331</v>
      </c>
      <c r="P2939">
        <f t="shared" si="270"/>
        <v>204.0647971891986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10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101.375</v>
      </c>
      <c r="P2940">
        <f t="shared" si="270"/>
        <v>350.73637016893508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10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102.875</v>
      </c>
      <c r="P2941">
        <f t="shared" si="270"/>
        <v>448.94255381623691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10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107.24000000000001</v>
      </c>
      <c r="P2942">
        <f t="shared" si="270"/>
        <v>340.10799531533098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10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4.0000000000000001E-3</v>
      </c>
      <c r="P2943">
        <f t="shared" si="270"/>
        <v>11223.563845405923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10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20.424999999999997</v>
      </c>
      <c r="P2944">
        <f t="shared" si="270"/>
        <v>55.562197254484765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10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10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0"/>
        <v>11223.563845405923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10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ref="P2947:P3010" si="276">$E$4118/L2947</f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281">E2948/D2948*100</f>
        <v>0.1</v>
      </c>
      <c r="P2948">
        <f t="shared" si="276"/>
        <v>5611.7819227029613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10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1"/>
        <v>4.2880000000000003</v>
      </c>
      <c r="P2949">
        <f t="shared" si="276"/>
        <v>863.35106503122483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10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4.8000000000000004E-3</v>
      </c>
      <c r="P2950">
        <f t="shared" si="276"/>
        <v>1247.0626494895469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10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2.5</v>
      </c>
      <c r="P2951">
        <f t="shared" si="276"/>
        <v>5611.7819227029613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10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10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2.1919999999999997</v>
      </c>
      <c r="P2953">
        <f t="shared" si="276"/>
        <v>193.50972147251591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10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8.0250000000000004</v>
      </c>
      <c r="P2954">
        <f t="shared" si="276"/>
        <v>1402.9454806757403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10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0.15125</v>
      </c>
      <c r="P2955">
        <f t="shared" si="276"/>
        <v>3741.187948468641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10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10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59.583333333333336</v>
      </c>
      <c r="P2957">
        <f t="shared" si="276"/>
        <v>1020.3239859459929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10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16.734177215189874</v>
      </c>
      <c r="P2958">
        <f t="shared" si="276"/>
        <v>561.17819227029611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10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1.8666666666666669</v>
      </c>
      <c r="P2959">
        <f t="shared" si="276"/>
        <v>3741.187948468641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10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10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10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10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109.62</v>
      </c>
      <c r="P2963">
        <f t="shared" si="276"/>
        <v>103.92188745746225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10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121.8</v>
      </c>
      <c r="P2964">
        <f t="shared" si="276"/>
        <v>561.17819227029611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10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106.85</v>
      </c>
      <c r="P2965">
        <f t="shared" si="276"/>
        <v>114.52616168781553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10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100.71379999999999</v>
      </c>
      <c r="P2966">
        <f t="shared" si="276"/>
        <v>57.263080843907765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10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109.00000000000001</v>
      </c>
      <c r="P2967">
        <f t="shared" si="276"/>
        <v>287.78368834374163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10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113.63000000000001</v>
      </c>
      <c r="P2968">
        <f t="shared" si="276"/>
        <v>87.68409254223377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10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113.92</v>
      </c>
      <c r="P2969">
        <f t="shared" si="276"/>
        <v>158.07836401980174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10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238.79923075331752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10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162.5</v>
      </c>
      <c r="P2971">
        <f t="shared" si="276"/>
        <v>660.2096379650543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10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123.33586643303212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10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100.15624999999999</v>
      </c>
      <c r="P2973">
        <f t="shared" si="276"/>
        <v>261.01311268385865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10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105.35000000000001</v>
      </c>
      <c r="P2974">
        <f t="shared" si="276"/>
        <v>660.2096379650543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10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174.8</v>
      </c>
      <c r="P2975">
        <f t="shared" si="276"/>
        <v>340.10799531533098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10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129.00648098167727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10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100.125</v>
      </c>
      <c r="P2977">
        <f t="shared" si="276"/>
        <v>99.323573853149753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10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171.42857142857142</v>
      </c>
      <c r="P2978">
        <f t="shared" si="276"/>
        <v>801.68313181470876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10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113.56666666666666</v>
      </c>
      <c r="P2979">
        <f t="shared" si="276"/>
        <v>374.11879484686409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10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129.46666666666667</v>
      </c>
      <c r="P2980">
        <f t="shared" si="276"/>
        <v>701.47274033787016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10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101.4</v>
      </c>
      <c r="P2981">
        <f t="shared" si="276"/>
        <v>243.99051837838962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10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109.16666666666666</v>
      </c>
      <c r="P2982">
        <f t="shared" si="276"/>
        <v>467.64849355858013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10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128.92500000000001</v>
      </c>
      <c r="P2983">
        <f t="shared" si="276"/>
        <v>115.70684376707136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10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102.06</v>
      </c>
      <c r="P2984">
        <f t="shared" si="276"/>
        <v>190.22989568484616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10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146.53957758620692</v>
      </c>
      <c r="P2985">
        <f t="shared" si="276"/>
        <v>10.249829995804495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10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100.352</v>
      </c>
      <c r="P2986">
        <f t="shared" si="276"/>
        <v>51.484237822962946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10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121.64999999999999</v>
      </c>
      <c r="P2987">
        <f t="shared" si="276"/>
        <v>101.11318779644975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10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105.5</v>
      </c>
      <c r="P2988">
        <f t="shared" si="276"/>
        <v>200.42078295367719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10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110.4008</v>
      </c>
      <c r="P2989">
        <f t="shared" si="276"/>
        <v>42.353071114739329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10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400.84156590735438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10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176.535</v>
      </c>
      <c r="P2991">
        <f t="shared" si="276"/>
        <v>30.833966608258031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10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415.68754982984899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10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103.29411764705883</v>
      </c>
      <c r="P2993">
        <f t="shared" si="276"/>
        <v>120.68348220866584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10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104.5</v>
      </c>
      <c r="P2994">
        <f t="shared" si="276"/>
        <v>175.36818508446754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10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100.29999999999998</v>
      </c>
      <c r="P2995">
        <f t="shared" si="276"/>
        <v>510.16199297299647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10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457.74666666666673</v>
      </c>
      <c r="P2996">
        <f t="shared" si="276"/>
        <v>190.22989568484616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10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104.96000000000001</v>
      </c>
      <c r="P2997">
        <f t="shared" si="276"/>
        <v>45.074553596007725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10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171.94285714285715</v>
      </c>
      <c r="P2998">
        <f t="shared" si="276"/>
        <v>28.631540421953883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10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103.73000000000002</v>
      </c>
      <c r="P2999">
        <f t="shared" si="276"/>
        <v>97.596207351355844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10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103.029</v>
      </c>
      <c r="P3000">
        <f t="shared" si="276"/>
        <v>25.92047077460952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10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118.88888888888889</v>
      </c>
      <c r="P3001">
        <f t="shared" si="276"/>
        <v>561.17819227029611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10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1402.9454806757403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10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318.69988910451895</v>
      </c>
      <c r="P3003">
        <f t="shared" si="276"/>
        <v>64.134650545176697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10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108.50614285714286</v>
      </c>
      <c r="P3004">
        <f t="shared" si="276"/>
        <v>107.9188831289031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10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101.16666666666667</v>
      </c>
      <c r="P3005">
        <f t="shared" si="276"/>
        <v>660.2096379650543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10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112.815</v>
      </c>
      <c r="P3006">
        <f t="shared" si="276"/>
        <v>40.518281030346294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10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120.49622641509434</v>
      </c>
      <c r="P3007">
        <f t="shared" si="276"/>
        <v>95.114947842423078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10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107.74999999999999</v>
      </c>
      <c r="P3008">
        <f t="shared" si="276"/>
        <v>115.70684376707136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10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si="276"/>
        <v>561.17819227029611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10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101.16666666666667</v>
      </c>
      <c r="P3010">
        <f t="shared" si="276"/>
        <v>431.67553251561242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10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119.756</v>
      </c>
      <c r="P3011">
        <f t="shared" ref="P3011:P3074" si="282">$E$4118/L3011</f>
        <v>87.68409254223377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287">E3012/D3012*100</f>
        <v>158</v>
      </c>
      <c r="P3012">
        <f t="shared" si="282"/>
        <v>748.23758969372818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10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7"/>
        <v>123.66666666666666</v>
      </c>
      <c r="P3013">
        <f t="shared" si="282"/>
        <v>448.94255381623691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10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117.12499999999999</v>
      </c>
      <c r="P3014">
        <f t="shared" si="282"/>
        <v>204.0647971891986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10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156.96</v>
      </c>
      <c r="P3015">
        <f t="shared" si="282"/>
        <v>104.89312005052264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10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113.104</v>
      </c>
      <c r="P3016">
        <f t="shared" si="282"/>
        <v>20.150024857102196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10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103.17647058823529</v>
      </c>
      <c r="P3017">
        <f t="shared" si="282"/>
        <v>280.58909613514805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10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102.61176470588236</v>
      </c>
      <c r="P3018">
        <f t="shared" si="282"/>
        <v>311.76566237238671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10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105.84090909090908</v>
      </c>
      <c r="P3019">
        <f t="shared" si="282"/>
        <v>70.588451857898889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10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100.71428571428571</v>
      </c>
      <c r="P3020">
        <f t="shared" si="282"/>
        <v>273.74545964404689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10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121.23333333333332</v>
      </c>
      <c r="P3021">
        <f t="shared" si="282"/>
        <v>49.661786926574877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10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100.57142857142858</v>
      </c>
      <c r="P3022">
        <f t="shared" si="282"/>
        <v>374.11879484686409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10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116.02222222222223</v>
      </c>
      <c r="P3023">
        <f t="shared" si="282"/>
        <v>108.96663927578565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10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100.88</v>
      </c>
      <c r="P3024">
        <f t="shared" si="282"/>
        <v>181.02522331299875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10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1870.5939742343205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10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246.42</v>
      </c>
      <c r="P3026">
        <f t="shared" si="282"/>
        <v>61.667933216516062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10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302.2</v>
      </c>
      <c r="P3027">
        <f t="shared" si="282"/>
        <v>77.403888589006357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10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143.33333333333334</v>
      </c>
      <c r="P3028">
        <f t="shared" si="282"/>
        <v>448.94255381623691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10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131.44</v>
      </c>
      <c r="P3029">
        <f t="shared" si="282"/>
        <v>35.073637016893507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10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168.01999999999998</v>
      </c>
      <c r="P3030">
        <f t="shared" si="282"/>
        <v>113.369331771777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10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109.67666666666666</v>
      </c>
      <c r="P3031">
        <f t="shared" si="282"/>
        <v>32.251620245419318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10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106.6857142857143</v>
      </c>
      <c r="P3032">
        <f t="shared" si="282"/>
        <v>273.74545964404689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10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387.01944294503181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10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127.2</v>
      </c>
      <c r="P3034">
        <f t="shared" si="282"/>
        <v>448.94255381623691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10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146.53333333333333</v>
      </c>
      <c r="P3035">
        <f t="shared" si="282"/>
        <v>487.98103675677925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10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112.53599999999999</v>
      </c>
      <c r="P3036">
        <f t="shared" si="282"/>
        <v>8.9075903534967633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10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108.78684000000001</v>
      </c>
      <c r="P3037">
        <f t="shared" si="282"/>
        <v>36.558839887315706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10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126.732</v>
      </c>
      <c r="P3038">
        <f t="shared" si="282"/>
        <v>34.114175821902499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10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213.20000000000002</v>
      </c>
      <c r="P3039">
        <f t="shared" si="282"/>
        <v>350.73637016893508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10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100.49999999999999</v>
      </c>
      <c r="P3040">
        <f t="shared" si="282"/>
        <v>415.68754982984899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10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108.71389999999998</v>
      </c>
      <c r="P3041">
        <f t="shared" si="282"/>
        <v>47.557473921211539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10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107.5</v>
      </c>
      <c r="P3042">
        <f t="shared" si="282"/>
        <v>267.22771060490294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10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110.48192771084338</v>
      </c>
      <c r="P3043">
        <f t="shared" si="282"/>
        <v>118.14277732006234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10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303.33956338934928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10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110.00666666666667</v>
      </c>
      <c r="P3045">
        <f t="shared" si="282"/>
        <v>87.68409254223377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10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109.34166666666667</v>
      </c>
      <c r="P3046">
        <f t="shared" si="282"/>
        <v>71.945922085935408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10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132.70650000000001</v>
      </c>
      <c r="P3047">
        <f t="shared" si="282"/>
        <v>175.36818508446754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10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190.84810126582278</v>
      </c>
      <c r="P3048">
        <f t="shared" si="282"/>
        <v>193.50972147251591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10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561.17819227029611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10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166.4</v>
      </c>
      <c r="P3050">
        <f t="shared" si="282"/>
        <v>238.79923075331752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10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106.66666666666667</v>
      </c>
      <c r="P3051">
        <f t="shared" si="282"/>
        <v>207.8437749149245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10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1247.0626494895469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10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23.62857142857143</v>
      </c>
      <c r="P3053">
        <f t="shared" si="282"/>
        <v>320.67325272588351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10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0.15</v>
      </c>
      <c r="P3054">
        <f t="shared" si="282"/>
        <v>5611.7819227029613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10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0.4</v>
      </c>
      <c r="P3055">
        <f t="shared" si="282"/>
        <v>3741.187948468641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10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10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5.0000000000000001E-3</v>
      </c>
      <c r="P3057">
        <f t="shared" si="282"/>
        <v>11223.563845405923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10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10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10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1.6666666666666666E-2</v>
      </c>
      <c r="P3060">
        <f t="shared" si="282"/>
        <v>3741.187948468641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10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3.0066666666666664</v>
      </c>
      <c r="P3061">
        <f t="shared" si="282"/>
        <v>1020.3239859459929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10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0.15227272727272728</v>
      </c>
      <c r="P3062">
        <f t="shared" si="282"/>
        <v>1870.5939742343205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10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10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66.84</v>
      </c>
      <c r="P3064">
        <f t="shared" si="282"/>
        <v>167.51587828964063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10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19.566666666666666</v>
      </c>
      <c r="P3065">
        <f t="shared" si="282"/>
        <v>487.98103675677925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10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11.294666666666666</v>
      </c>
      <c r="P3066">
        <f t="shared" si="282"/>
        <v>155.88283118619336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10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0.04</v>
      </c>
      <c r="P3067">
        <f t="shared" si="282"/>
        <v>5611.7819227029613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10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11.985714285714286</v>
      </c>
      <c r="P3068">
        <f t="shared" si="282"/>
        <v>748.23758969372818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10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</v>
      </c>
      <c r="P3069">
        <f t="shared" si="282"/>
        <v>11223.563845405923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10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6.9999999999999993E-2</v>
      </c>
      <c r="P3070">
        <f t="shared" si="282"/>
        <v>5611.7819227029613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10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14.099999999999998</v>
      </c>
      <c r="P3071">
        <f t="shared" si="282"/>
        <v>1603.3662636294175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10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3.34</v>
      </c>
      <c r="P3072">
        <f t="shared" si="282"/>
        <v>701.47274033787016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10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59.774999999999999</v>
      </c>
      <c r="P3073">
        <f t="shared" si="282"/>
        <v>95.927896114580534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10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1.6666666666666666E-2</v>
      </c>
      <c r="P3074">
        <f t="shared" si="282"/>
        <v>5611.7819227029613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10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2.3035714285714284E-2</v>
      </c>
      <c r="P3075">
        <f t="shared" ref="P3075:P3138" si="288">$E$4118/L3075</f>
        <v>1603.3662636294175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293">E3076/D3076*100</f>
        <v>8.8000000000000009E-2</v>
      </c>
      <c r="P3076">
        <f t="shared" si="288"/>
        <v>3741.187948468641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10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3"/>
        <v>8.64</v>
      </c>
      <c r="P3077">
        <f t="shared" si="288"/>
        <v>561.17819227029611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10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15.06</v>
      </c>
      <c r="P3078">
        <f t="shared" si="288"/>
        <v>224.47127690811845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10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0.47727272727272729</v>
      </c>
      <c r="P3079">
        <f t="shared" si="288"/>
        <v>5611.7819227029613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10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0.11833333333333333</v>
      </c>
      <c r="P3080">
        <f t="shared" si="288"/>
        <v>3741.187948468641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10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0.8417399858735245</v>
      </c>
      <c r="P3081">
        <f t="shared" si="288"/>
        <v>415.68754982984899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10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1.8799999999999997E-2</v>
      </c>
      <c r="P3082">
        <f t="shared" si="288"/>
        <v>1603.3662636294175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10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0.21029999999999999</v>
      </c>
      <c r="P3083">
        <f t="shared" si="288"/>
        <v>2244.7127690811844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10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10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0.27999999999999997</v>
      </c>
      <c r="P3085">
        <f t="shared" si="288"/>
        <v>3741.187948468641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10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11.57920670115792</v>
      </c>
      <c r="P3086">
        <f t="shared" si="288"/>
        <v>1870.5939742343205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10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</v>
      </c>
      <c r="P3087">
        <f t="shared" si="288"/>
        <v>1247.0626494895469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10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0.25</v>
      </c>
      <c r="P3088">
        <f t="shared" si="288"/>
        <v>3741.187948468641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10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0.625</v>
      </c>
      <c r="P3089">
        <f t="shared" si="288"/>
        <v>5611.7819227029613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10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0.19384615384615383</v>
      </c>
      <c r="P3090">
        <f t="shared" si="288"/>
        <v>3741.187948468641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10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23.416</v>
      </c>
      <c r="P3091">
        <f t="shared" si="288"/>
        <v>249.41252989790939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10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5.0808888888888886</v>
      </c>
      <c r="P3092">
        <f t="shared" si="288"/>
        <v>1247.0626494895469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10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15.920000000000002</v>
      </c>
      <c r="P3093">
        <f t="shared" si="288"/>
        <v>1247.0626494895469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10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1.1831900000000002</v>
      </c>
      <c r="P3094">
        <f t="shared" si="288"/>
        <v>534.45542120980588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10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22.75</v>
      </c>
      <c r="P3095">
        <f t="shared" si="288"/>
        <v>660.2096379650543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10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2.5000000000000001E-2</v>
      </c>
      <c r="P3096">
        <f t="shared" si="288"/>
        <v>11223.563845405923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10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0.33512064343163539</v>
      </c>
      <c r="P3097">
        <f t="shared" si="288"/>
        <v>11223.563845405923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10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</v>
      </c>
      <c r="P3098">
        <f t="shared" si="288"/>
        <v>801.68313181470876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10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17.150000000000002</v>
      </c>
      <c r="P3099">
        <f t="shared" si="288"/>
        <v>267.22771060490294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10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3.6080041046690612</v>
      </c>
      <c r="P3100">
        <f t="shared" si="288"/>
        <v>415.68754982984899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10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13.900000000000002</v>
      </c>
      <c r="P3101">
        <f t="shared" si="288"/>
        <v>2244.7127690811844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10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15.225</v>
      </c>
      <c r="P3102">
        <f t="shared" si="288"/>
        <v>863.35106503122483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10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935.29698711716026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10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39.112499999999997</v>
      </c>
      <c r="P3104">
        <f t="shared" si="288"/>
        <v>124.7062649489547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10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0.26829268292682928</v>
      </c>
      <c r="P3105">
        <f t="shared" si="288"/>
        <v>5611.7819227029613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10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29.625</v>
      </c>
      <c r="P3106">
        <f t="shared" si="288"/>
        <v>2244.7127690811844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10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42.360992301112063</v>
      </c>
      <c r="P3107">
        <f t="shared" si="288"/>
        <v>362.05044662599749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10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4.1000000000000005</v>
      </c>
      <c r="P3108">
        <f t="shared" si="288"/>
        <v>2805.8909613514807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10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19.762499999999999</v>
      </c>
      <c r="P3109">
        <f t="shared" si="288"/>
        <v>387.01944294503181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10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5.1999999999999998E-2</v>
      </c>
      <c r="P3110">
        <f t="shared" si="288"/>
        <v>5611.7819227029613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10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25.030188679245285</v>
      </c>
      <c r="P3111">
        <f t="shared" si="288"/>
        <v>98.452314433385283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10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0.04</v>
      </c>
      <c r="P3112">
        <f t="shared" si="288"/>
        <v>11223.563845405923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10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26.640000000000004</v>
      </c>
      <c r="P3113">
        <f t="shared" si="288"/>
        <v>147.67847165007794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10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4.7363636363636363</v>
      </c>
      <c r="P3114">
        <f t="shared" si="288"/>
        <v>1247.0626494895469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10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4.2435339894712749</v>
      </c>
      <c r="P3115">
        <f t="shared" si="288"/>
        <v>303.33956338934928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10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10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11223.563845405923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10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57.333333333333336</v>
      </c>
      <c r="P3118">
        <f t="shared" si="288"/>
        <v>1122.3563845405922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10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0.1</v>
      </c>
      <c r="P3119">
        <f t="shared" si="288"/>
        <v>11223.563845405923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10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0.31</v>
      </c>
      <c r="P3120">
        <f t="shared" si="288"/>
        <v>5611.7819227029613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10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0.05</v>
      </c>
      <c r="P3121">
        <f t="shared" si="288"/>
        <v>11223.563845405923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10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9.8461538461538465E-3</v>
      </c>
      <c r="P3122">
        <f t="shared" si="288"/>
        <v>1122.3563845405922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10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0.66666666666666674</v>
      </c>
      <c r="P3123">
        <f t="shared" si="288"/>
        <v>11223.563845405923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10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58.291457286432156</v>
      </c>
      <c r="P3124">
        <f t="shared" si="288"/>
        <v>5611.7819227029613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10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68.153599999999997</v>
      </c>
      <c r="P3125">
        <f t="shared" si="288"/>
        <v>32.251620245419318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10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3.2499999999999999E-3</v>
      </c>
      <c r="P3126">
        <f t="shared" si="288"/>
        <v>2805.8909613514807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10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10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4.16</v>
      </c>
      <c r="P3128">
        <f t="shared" si="288"/>
        <v>660.2096379650543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10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10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108.60666666666667</v>
      </c>
      <c r="P3130">
        <f t="shared" si="288"/>
        <v>95.927896114580534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10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0.8</v>
      </c>
      <c r="P3131">
        <f t="shared" si="288"/>
        <v>11223.563845405923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10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3.75</v>
      </c>
      <c r="P3132">
        <f t="shared" si="288"/>
        <v>2805.8909613514807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10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15.731707317073171</v>
      </c>
      <c r="P3133">
        <f t="shared" si="288"/>
        <v>935.29698711716026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10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3.3333333333333333E-2</v>
      </c>
      <c r="P3134">
        <f t="shared" si="288"/>
        <v>11223.563845405923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10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701.47274033787016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10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22.5</v>
      </c>
      <c r="P3136">
        <f t="shared" si="288"/>
        <v>935.29698711716026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10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20.849420849420849</v>
      </c>
      <c r="P3137">
        <f t="shared" si="288"/>
        <v>1603.3662636294175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10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127.8</v>
      </c>
      <c r="P3138">
        <f t="shared" si="288"/>
        <v>510.16199297299647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10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3.3333333333333335</v>
      </c>
      <c r="P3139">
        <f t="shared" ref="P3139:P3202" si="294">$E$4118/L3139</f>
        <v>11223.563845405923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299">E3140/D3140*100</f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10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9"/>
        <v>5.4</v>
      </c>
      <c r="P3141">
        <f t="shared" si="294"/>
        <v>1870.5939742343205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10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0.96</v>
      </c>
      <c r="P3142">
        <f t="shared" si="294"/>
        <v>2805.8909613514807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10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51.6</v>
      </c>
      <c r="P3143">
        <f t="shared" si="294"/>
        <v>1402.9454806757403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10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</v>
      </c>
      <c r="P3144">
        <f t="shared" si="294"/>
        <v>3741.187948468641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10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10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75.400000000000006</v>
      </c>
      <c r="P3146">
        <f t="shared" si="294"/>
        <v>374.11879484686409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10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10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10.5</v>
      </c>
      <c r="P3148">
        <f t="shared" si="294"/>
        <v>935.29698711716026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10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117.52499999999999</v>
      </c>
      <c r="P3149">
        <f t="shared" si="294"/>
        <v>52.692788006600573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10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131.16666666666669</v>
      </c>
      <c r="P3150">
        <f t="shared" si="294"/>
        <v>196.90462886677057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10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448.94255381623691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10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107.9188831289031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10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100.4</v>
      </c>
      <c r="P3153">
        <f t="shared" si="294"/>
        <v>330.10481898252715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10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105.95454545454545</v>
      </c>
      <c r="P3154">
        <f t="shared" si="294"/>
        <v>167.51587828964063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10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335.58333333333337</v>
      </c>
      <c r="P3155">
        <f t="shared" si="294"/>
        <v>46.570804337783912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10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112.92857142857142</v>
      </c>
      <c r="P3156">
        <f t="shared" si="294"/>
        <v>91.248486548015634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10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188.50460000000001</v>
      </c>
      <c r="P3157">
        <f t="shared" si="294"/>
        <v>37.164118693397093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10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101.81818181818181</v>
      </c>
      <c r="P3158">
        <f t="shared" si="294"/>
        <v>126.1074589371452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10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273.74545964404689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10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113.99999999999999</v>
      </c>
      <c r="P3160">
        <f t="shared" si="294"/>
        <v>162.66034558559309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10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133.48133333333334</v>
      </c>
      <c r="P3161">
        <f t="shared" si="294"/>
        <v>215.83776625780621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10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101.53333333333335</v>
      </c>
      <c r="P3162">
        <f t="shared" si="294"/>
        <v>196.90462886677057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10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105.1</v>
      </c>
      <c r="P3163">
        <f t="shared" si="294"/>
        <v>151.66978169467464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10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127.15</v>
      </c>
      <c r="P3164">
        <f t="shared" si="294"/>
        <v>178.15180706993527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10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111.15384615384616</v>
      </c>
      <c r="P3165">
        <f t="shared" si="294"/>
        <v>155.88283118619336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10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106.76</v>
      </c>
      <c r="P3166">
        <f t="shared" si="294"/>
        <v>158.07836401980174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10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162.66666666666666</v>
      </c>
      <c r="P3167">
        <f t="shared" si="294"/>
        <v>534.45542120980588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10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160.22808571428573</v>
      </c>
      <c r="P3168">
        <f t="shared" si="294"/>
        <v>12.068348220866584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10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116.16666666666666</v>
      </c>
      <c r="P3169">
        <f t="shared" si="294"/>
        <v>204.0647971891986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10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124.2</v>
      </c>
      <c r="P3170">
        <f t="shared" si="294"/>
        <v>183.99284992468725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10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103.01249999999999</v>
      </c>
      <c r="P3171">
        <f t="shared" si="294"/>
        <v>136.87272982202344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10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112.25</v>
      </c>
      <c r="P3172">
        <f t="shared" si="294"/>
        <v>158.07836401980174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10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108.8142857142857</v>
      </c>
      <c r="P3173">
        <f t="shared" si="294"/>
        <v>95.927896114580534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10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114.99999999999999</v>
      </c>
      <c r="P3174">
        <f t="shared" si="294"/>
        <v>387.01944294503181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10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151.66978169467464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10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101.13333333333334</v>
      </c>
      <c r="P3176">
        <f t="shared" si="294"/>
        <v>487.98103675677925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10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109.55999999999999</v>
      </c>
      <c r="P3177">
        <f t="shared" si="294"/>
        <v>187.05939742343205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10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114.8421052631579</v>
      </c>
      <c r="P3178">
        <f t="shared" si="294"/>
        <v>204.0647971891986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10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117.39999999999999</v>
      </c>
      <c r="P3179">
        <f t="shared" si="294"/>
        <v>220.06987932168477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10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171.73333333333335</v>
      </c>
      <c r="P3180">
        <f t="shared" si="294"/>
        <v>143.89184417187082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10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114.16238095238094</v>
      </c>
      <c r="P3181">
        <f t="shared" si="294"/>
        <v>181.02522331299875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10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119.75</v>
      </c>
      <c r="P3182">
        <f t="shared" si="294"/>
        <v>249.41252989790939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10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109.00000000000001</v>
      </c>
      <c r="P3183">
        <f t="shared" si="294"/>
        <v>748.23758969372818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10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100.88571428571429</v>
      </c>
      <c r="P3184">
        <f t="shared" si="294"/>
        <v>74.328237386794186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10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109.00000000000001</v>
      </c>
      <c r="P3185">
        <f t="shared" si="294"/>
        <v>165.05240949126357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10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107.20930232558139</v>
      </c>
      <c r="P3186">
        <f t="shared" si="294"/>
        <v>243.99051837838962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10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467.64849355858013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10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102.18750000000001</v>
      </c>
      <c r="P3188">
        <f t="shared" si="294"/>
        <v>160.33662636294176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10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116.29333333333334</v>
      </c>
      <c r="P3189">
        <f t="shared" si="294"/>
        <v>45.998212481171812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10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1247.0626494895469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10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12.327272727272726</v>
      </c>
      <c r="P3191">
        <f t="shared" si="294"/>
        <v>590.71388660031175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10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10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4.0266666666666664</v>
      </c>
      <c r="P3193">
        <f t="shared" si="294"/>
        <v>2805.8909613514807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10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</v>
      </c>
      <c r="P3194">
        <f t="shared" si="294"/>
        <v>1402.9454806757403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10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11.74</v>
      </c>
      <c r="P3195">
        <f t="shared" si="294"/>
        <v>467.64849355858013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10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10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59.142857142857139</v>
      </c>
      <c r="P3197">
        <f t="shared" si="294"/>
        <v>287.78368834374163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10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0.06</v>
      </c>
      <c r="P3198">
        <f t="shared" si="294"/>
        <v>1870.5939742343205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10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11.450000000000001</v>
      </c>
      <c r="P3199">
        <f t="shared" si="294"/>
        <v>2805.8909613514807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10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0.36666666666666664</v>
      </c>
      <c r="P3200">
        <f t="shared" si="294"/>
        <v>3741.187948468641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10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52.16</v>
      </c>
      <c r="P3201">
        <f t="shared" si="294"/>
        <v>211.76535557369667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10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2E-3</v>
      </c>
      <c r="P3202">
        <f t="shared" si="294"/>
        <v>11223.563845405923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10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</v>
      </c>
      <c r="P3203">
        <f t="shared" ref="P3203:P3266" si="300">$E$4118/L3203</f>
        <v>5611.7819227029613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305">E3204/D3204*100</f>
        <v>54.52</v>
      </c>
      <c r="P3204">
        <f t="shared" si="300"/>
        <v>448.94255381623691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10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5"/>
        <v>25</v>
      </c>
      <c r="P3205">
        <f t="shared" si="300"/>
        <v>1870.5939742343205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10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10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3.4125000000000001</v>
      </c>
      <c r="P3207">
        <f t="shared" si="300"/>
        <v>935.29698711716026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10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10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46.36363636363636</v>
      </c>
      <c r="P3209">
        <f t="shared" si="300"/>
        <v>311.76566237238671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10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103.49999999999999</v>
      </c>
      <c r="P3210">
        <f t="shared" si="300"/>
        <v>136.87272982202344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10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119.32315789473684</v>
      </c>
      <c r="P3211">
        <f t="shared" si="300"/>
        <v>49.661786926574877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10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125.76666666666667</v>
      </c>
      <c r="P3212">
        <f t="shared" si="300"/>
        <v>187.05939742343205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10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119.74347826086958</v>
      </c>
      <c r="P3213">
        <f t="shared" si="300"/>
        <v>34.855788339769944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10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126.25</v>
      </c>
      <c r="P3214">
        <f t="shared" si="300"/>
        <v>119.39961537665876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10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100.11666666666667</v>
      </c>
      <c r="P3215">
        <f t="shared" si="300"/>
        <v>238.79923075331752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10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102.13333333333334</v>
      </c>
      <c r="P3216">
        <f t="shared" si="300"/>
        <v>97.596207351355844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10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100.35142857142858</v>
      </c>
      <c r="P3217">
        <f t="shared" si="300"/>
        <v>83.757939144820313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10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100.05</v>
      </c>
      <c r="P3218">
        <f t="shared" si="300"/>
        <v>320.67325272588351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10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116.02222222222223</v>
      </c>
      <c r="P3219">
        <f t="shared" si="300"/>
        <v>107.9188831289031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10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102.1</v>
      </c>
      <c r="P3220">
        <f t="shared" si="300"/>
        <v>60.997629594597406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10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100.11000000000001</v>
      </c>
      <c r="P3221">
        <f t="shared" si="300"/>
        <v>94.31566256643633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10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100.84</v>
      </c>
      <c r="P3222">
        <f t="shared" si="300"/>
        <v>190.22989568484616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10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103.42499999999998</v>
      </c>
      <c r="P3223">
        <f t="shared" si="300"/>
        <v>99.323573853149753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10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124.8</v>
      </c>
      <c r="P3224">
        <f t="shared" si="300"/>
        <v>133.61385530245147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10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109.51612903225806</v>
      </c>
      <c r="P3225">
        <f t="shared" si="300"/>
        <v>151.66978169467464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10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102.03333333333333</v>
      </c>
      <c r="P3226">
        <f t="shared" si="300"/>
        <v>51.960943728731124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10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102.35000000000001</v>
      </c>
      <c r="P3227">
        <f t="shared" si="300"/>
        <v>287.78368834374163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10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104.16666666666667</v>
      </c>
      <c r="P3228">
        <f t="shared" si="300"/>
        <v>534.45542120980588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10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374.11879484686409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10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102.34285714285714</v>
      </c>
      <c r="P3230">
        <f t="shared" si="300"/>
        <v>303.33956338934928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10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107.86500000000001</v>
      </c>
      <c r="P3231">
        <f t="shared" si="300"/>
        <v>55.562197254484765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10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109.88461538461539</v>
      </c>
      <c r="P3232">
        <f t="shared" si="300"/>
        <v>303.33956338934928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10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400.84156590735438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10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131.20000000000002</v>
      </c>
      <c r="P3234">
        <f t="shared" si="300"/>
        <v>431.67553251561242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10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118.8</v>
      </c>
      <c r="P3235">
        <f t="shared" si="300"/>
        <v>183.99284992468725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10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100.39275000000001</v>
      </c>
      <c r="P3236">
        <f t="shared" si="300"/>
        <v>97.596207351355844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10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103.20666666666666</v>
      </c>
      <c r="P3237">
        <f t="shared" si="300"/>
        <v>62.008640029866974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10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100.6</v>
      </c>
      <c r="P3238">
        <f t="shared" si="300"/>
        <v>102.0323985945993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10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100.78754285714287</v>
      </c>
      <c r="P3239">
        <f t="shared" si="300"/>
        <v>41.723285670653986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10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112.32142857142857</v>
      </c>
      <c r="P3240">
        <f t="shared" si="300"/>
        <v>142.07042842285978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10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105.91914022517912</v>
      </c>
      <c r="P3241">
        <f t="shared" si="300"/>
        <v>107.9188831289031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10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100.56666666666668</v>
      </c>
      <c r="P3242">
        <f t="shared" si="300"/>
        <v>330.10481898252715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10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115.30588235294117</v>
      </c>
      <c r="P3243">
        <f t="shared" si="300"/>
        <v>67.206969134167196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10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127.30419999999999</v>
      </c>
      <c r="P3244">
        <f t="shared" si="300"/>
        <v>61.330949974895752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10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102.83750000000001</v>
      </c>
      <c r="P3245">
        <f t="shared" si="300"/>
        <v>158.07836401980174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10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102.9375</v>
      </c>
      <c r="P3246">
        <f t="shared" si="300"/>
        <v>162.66034558559309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10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104.3047619047619</v>
      </c>
      <c r="P3247">
        <f t="shared" si="300"/>
        <v>41.568754982984899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10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111.22000000000001</v>
      </c>
      <c r="P3248">
        <f t="shared" si="300"/>
        <v>58.153180546144675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10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105.86</v>
      </c>
      <c r="P3249">
        <f t="shared" si="300"/>
        <v>196.90462886677057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10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100.79166666666666</v>
      </c>
      <c r="P3250">
        <f t="shared" si="300"/>
        <v>56.117819227029614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10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104.92727272727274</v>
      </c>
      <c r="P3251">
        <f t="shared" si="300"/>
        <v>127.54049824324912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10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101.55199999999999</v>
      </c>
      <c r="P3252">
        <f t="shared" si="300"/>
        <v>52.692788006600573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10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110.73333333333333</v>
      </c>
      <c r="P3253">
        <f t="shared" si="300"/>
        <v>561.17819227029611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10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127.82222222222221</v>
      </c>
      <c r="P3254">
        <f t="shared" si="300"/>
        <v>224.47127690811845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10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101.82500000000002</v>
      </c>
      <c r="P3255">
        <f t="shared" si="300"/>
        <v>97.596207351355844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10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101.25769230769231</v>
      </c>
      <c r="P3256">
        <f t="shared" si="300"/>
        <v>60.341741104332918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10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623.53132474477343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10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128.06</v>
      </c>
      <c r="P3258">
        <f t="shared" si="300"/>
        <v>63.770249121624559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10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106.29949999999999</v>
      </c>
      <c r="P3259">
        <f t="shared" si="300"/>
        <v>273.74545964404689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10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105.21428571428571</v>
      </c>
      <c r="P3260">
        <f t="shared" si="300"/>
        <v>149.64751793874564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10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106.16782608695652</v>
      </c>
      <c r="P3261">
        <f t="shared" si="300"/>
        <v>115.70684376707136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10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109.24000000000001</v>
      </c>
      <c r="P3262">
        <f t="shared" si="300"/>
        <v>153.74744993706744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10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100.45454545454547</v>
      </c>
      <c r="P3263">
        <f t="shared" si="300"/>
        <v>229.05232337563106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10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103.04098360655738</v>
      </c>
      <c r="P3264">
        <f t="shared" si="300"/>
        <v>83.757939144820313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10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112.1664</v>
      </c>
      <c r="P3265">
        <f t="shared" si="300"/>
        <v>165.05240949126357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10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0"/>
        <v>229.05232337563106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10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164</v>
      </c>
      <c r="P3267">
        <f t="shared" ref="P3267:P3330" si="306">$E$4118/L3267</f>
        <v>178.15180706993527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311">E3268/D3268*100</f>
        <v>131.28333333333333</v>
      </c>
      <c r="P3268">
        <f t="shared" si="306"/>
        <v>68.856219910465782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10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1"/>
        <v>102.1</v>
      </c>
      <c r="P3269">
        <f t="shared" si="306"/>
        <v>38.970707796548339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10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267.22771060490294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10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101.49999999999999</v>
      </c>
      <c r="P3271">
        <f t="shared" si="306"/>
        <v>160.33662636294176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10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101.66666666666666</v>
      </c>
      <c r="P3272">
        <f t="shared" si="306"/>
        <v>374.11879484686409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10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220.06987932168477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10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154.43</v>
      </c>
      <c r="P3274">
        <f t="shared" si="306"/>
        <v>77.403888589006357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10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107.4</v>
      </c>
      <c r="P3275">
        <f t="shared" si="306"/>
        <v>534.45542120980588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10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101.32258064516128</v>
      </c>
      <c r="P3276">
        <f t="shared" si="306"/>
        <v>39.243230228692035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10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100.27777777777777</v>
      </c>
      <c r="P3277">
        <f t="shared" si="306"/>
        <v>935.29698711716026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10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116.84444444444443</v>
      </c>
      <c r="P3278">
        <f t="shared" si="306"/>
        <v>112.23563845405923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10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108.60000000000001</v>
      </c>
      <c r="P3279">
        <f t="shared" si="306"/>
        <v>112.23563845405923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10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103.4</v>
      </c>
      <c r="P3280">
        <f t="shared" si="306"/>
        <v>330.10481898252715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10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114.27586206896552</v>
      </c>
      <c r="P3281">
        <f t="shared" si="306"/>
        <v>178.15180706993527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10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374.11879484686409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10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121.6</v>
      </c>
      <c r="P3283">
        <f t="shared" si="306"/>
        <v>238.79923075331752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10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102.6467741935484</v>
      </c>
      <c r="P3284">
        <f t="shared" si="306"/>
        <v>47.356809474286592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10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104.75000000000001</v>
      </c>
      <c r="P3285">
        <f t="shared" si="306"/>
        <v>238.79923075331752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10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101.6</v>
      </c>
      <c r="P3286">
        <f t="shared" si="306"/>
        <v>748.23758969372818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10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112.10242048409683</v>
      </c>
      <c r="P3287">
        <f t="shared" si="306"/>
        <v>138.56251660994965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10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101.76666666666667</v>
      </c>
      <c r="P3288">
        <f t="shared" si="306"/>
        <v>91.996424962343625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10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330.10481898252715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10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100.26489999999998</v>
      </c>
      <c r="P3290">
        <f t="shared" si="306"/>
        <v>54.220115195197693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10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133.04200000000003</v>
      </c>
      <c r="P3291">
        <f t="shared" si="306"/>
        <v>448.94255381623691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10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121.2</v>
      </c>
      <c r="P3292">
        <f t="shared" si="306"/>
        <v>155.88283118619336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10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113.99999999999999</v>
      </c>
      <c r="P3293">
        <f t="shared" si="306"/>
        <v>801.68313181470876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10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286.13861386138615</v>
      </c>
      <c r="P3294">
        <f t="shared" si="306"/>
        <v>748.23758969372818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10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170.44444444444446</v>
      </c>
      <c r="P3295">
        <f t="shared" si="306"/>
        <v>123.33586643303212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10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118.33333333333333</v>
      </c>
      <c r="P3296">
        <f t="shared" si="306"/>
        <v>467.64849355858013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10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102.85857142857142</v>
      </c>
      <c r="P3297">
        <f t="shared" si="306"/>
        <v>415.68754982984899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10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144.06666666666666</v>
      </c>
      <c r="P3298">
        <f t="shared" si="306"/>
        <v>238.79923075331752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10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100.07272727272726</v>
      </c>
      <c r="P3299">
        <f t="shared" si="306"/>
        <v>255.08099648649824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10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101.73</v>
      </c>
      <c r="P3300">
        <f t="shared" si="306"/>
        <v>155.88283118619336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10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116.19999999999999</v>
      </c>
      <c r="P3301">
        <f t="shared" si="306"/>
        <v>178.15180706993527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10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136.16666666666666</v>
      </c>
      <c r="P3302">
        <f t="shared" si="306"/>
        <v>127.54049824324912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10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133.46666666666667</v>
      </c>
      <c r="P3303">
        <f t="shared" si="306"/>
        <v>160.33662636294176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10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103.39285714285715</v>
      </c>
      <c r="P3304">
        <f t="shared" si="306"/>
        <v>224.47127690811845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10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115.88888888888889</v>
      </c>
      <c r="P3305">
        <f t="shared" si="306"/>
        <v>320.67325272588351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10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104.51666666666665</v>
      </c>
      <c r="P3306">
        <f t="shared" si="306"/>
        <v>64.134650545176697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10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102.02500000000001</v>
      </c>
      <c r="P3307">
        <f t="shared" si="306"/>
        <v>561.17819227029611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10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175.33333333333334</v>
      </c>
      <c r="P3308">
        <f t="shared" si="306"/>
        <v>207.8437749149245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10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106.67999999999999</v>
      </c>
      <c r="P3309">
        <f t="shared" si="306"/>
        <v>561.17819227029611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10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122.28571428571429</v>
      </c>
      <c r="P3310">
        <f t="shared" si="306"/>
        <v>196.90462886677057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10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159.42857142857144</v>
      </c>
      <c r="P3311">
        <f t="shared" si="306"/>
        <v>362.05044662599749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10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100.07692307692308</v>
      </c>
      <c r="P3312">
        <f t="shared" si="306"/>
        <v>362.05044662599749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10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109.84</v>
      </c>
      <c r="P3313">
        <f t="shared" si="306"/>
        <v>249.41252989790939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10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100.03999999999999</v>
      </c>
      <c r="P3314">
        <f t="shared" si="306"/>
        <v>273.74545964404689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10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116.05000000000001</v>
      </c>
      <c r="P3315">
        <f t="shared" si="306"/>
        <v>387.01944294503181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10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210.75</v>
      </c>
      <c r="P3316">
        <f t="shared" si="306"/>
        <v>193.50972147251591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10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110.00000000000001</v>
      </c>
      <c r="P3317">
        <f t="shared" si="306"/>
        <v>126.1074589371452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10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100.08673425918037</v>
      </c>
      <c r="P3318">
        <f t="shared" si="306"/>
        <v>89.788510763247388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10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106.19047619047619</v>
      </c>
      <c r="P3319">
        <f t="shared" si="306"/>
        <v>623.53132474477343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10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125.6</v>
      </c>
      <c r="P3320">
        <f t="shared" si="306"/>
        <v>350.73637016893508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10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701.47274033787016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10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295.35694330015588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10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107.4</v>
      </c>
      <c r="P3323">
        <f t="shared" si="306"/>
        <v>748.23758969372818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10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101.51515151515152</v>
      </c>
      <c r="P3324">
        <f t="shared" si="306"/>
        <v>487.98103675677925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10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125.89999999999999</v>
      </c>
      <c r="P3325">
        <f t="shared" si="306"/>
        <v>229.05232337563106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10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101.66666666666666</v>
      </c>
      <c r="P3326">
        <f t="shared" si="306"/>
        <v>1122.3563845405922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10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112.5</v>
      </c>
      <c r="P3327">
        <f t="shared" si="306"/>
        <v>748.23758969372818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10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101.375</v>
      </c>
      <c r="P3328">
        <f t="shared" si="306"/>
        <v>196.90462886677057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10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101.25</v>
      </c>
      <c r="P3329">
        <f t="shared" si="306"/>
        <v>340.10799531533098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10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146.38888888888889</v>
      </c>
      <c r="P3330">
        <f t="shared" si="306"/>
        <v>1247.0626494895469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10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116.8</v>
      </c>
      <c r="P3331">
        <f t="shared" ref="P3331:P3394" si="312">$E$4118/L3331</f>
        <v>431.67553251561242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317">E3332/D3332*100</f>
        <v>106.26666666666667</v>
      </c>
      <c r="P3332">
        <f t="shared" si="312"/>
        <v>162.66034558559309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10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7"/>
        <v>104.52</v>
      </c>
      <c r="P3333">
        <f t="shared" si="312"/>
        <v>172.67021300624495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10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135.22366078802315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10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104.57142857142858</v>
      </c>
      <c r="P3335">
        <f t="shared" si="312"/>
        <v>101.11318779644975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10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138.62051149573753</v>
      </c>
      <c r="P3336">
        <f t="shared" si="312"/>
        <v>243.99051837838962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10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100.32000000000001</v>
      </c>
      <c r="P3337">
        <f t="shared" si="312"/>
        <v>178.15180706993527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10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1247.0626494895469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10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110.2</v>
      </c>
      <c r="P3339">
        <f t="shared" si="312"/>
        <v>330.10481898252715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10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102.18</v>
      </c>
      <c r="P3340">
        <f t="shared" si="312"/>
        <v>100.21039147683859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10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104.35000000000001</v>
      </c>
      <c r="P3341">
        <f t="shared" si="312"/>
        <v>238.79923075331752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10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138.16666666666666</v>
      </c>
      <c r="P3342">
        <f t="shared" si="312"/>
        <v>295.35694330015588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10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400.84156590735438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10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101.66666666666666</v>
      </c>
      <c r="P3344">
        <f t="shared" si="312"/>
        <v>143.89184417187082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10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171.42857142857142</v>
      </c>
      <c r="P3345">
        <f t="shared" si="312"/>
        <v>487.98103675677925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10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101.44444444444444</v>
      </c>
      <c r="P3346">
        <f t="shared" si="312"/>
        <v>280.58909613514805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10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863.35106503122483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10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110.00000000000001</v>
      </c>
      <c r="P3348">
        <f t="shared" si="312"/>
        <v>623.53132474477343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10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119.44999999999999</v>
      </c>
      <c r="P3349">
        <f t="shared" si="312"/>
        <v>510.16199297299647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10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100.2909090909091</v>
      </c>
      <c r="P3350">
        <f t="shared" si="312"/>
        <v>142.07042842285978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10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153.4</v>
      </c>
      <c r="P3351">
        <f t="shared" si="312"/>
        <v>801.68313181470876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10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104.42857142857143</v>
      </c>
      <c r="P3352">
        <f t="shared" si="312"/>
        <v>220.06987932168477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10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101.1</v>
      </c>
      <c r="P3353">
        <f t="shared" si="312"/>
        <v>207.8437749149245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10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107.52</v>
      </c>
      <c r="P3354">
        <f t="shared" si="312"/>
        <v>160.33662636294176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10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255.08099648649824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10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101.93333333333334</v>
      </c>
      <c r="P3356">
        <f t="shared" si="312"/>
        <v>204.0647971891986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10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126.28571428571429</v>
      </c>
      <c r="P3357">
        <f t="shared" si="312"/>
        <v>748.23758969372818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10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101.4</v>
      </c>
      <c r="P3358">
        <f t="shared" si="312"/>
        <v>415.68754982984899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10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534.45542120980588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10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102.99000000000001</v>
      </c>
      <c r="P3360">
        <f t="shared" si="312"/>
        <v>69.281258304974827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10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106.25</v>
      </c>
      <c r="P3361">
        <f t="shared" si="312"/>
        <v>487.98103675677925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10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101.37777777777779</v>
      </c>
      <c r="P3362">
        <f t="shared" si="312"/>
        <v>155.88283118619336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10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113.46000000000001</v>
      </c>
      <c r="P3363">
        <f t="shared" si="312"/>
        <v>165.05240949126357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10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218.00000000000003</v>
      </c>
      <c r="P3364">
        <f t="shared" si="312"/>
        <v>561.17819227029611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10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101.41935483870968</v>
      </c>
      <c r="P3365">
        <f t="shared" si="312"/>
        <v>431.67553251561242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10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105.93333333333332</v>
      </c>
      <c r="P3366">
        <f t="shared" si="312"/>
        <v>155.88283118619336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10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3741.187948468641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10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623.53132474477343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10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118.66666666666667</v>
      </c>
      <c r="P3369">
        <f t="shared" si="312"/>
        <v>374.11879484686409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10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104.60000000000001</v>
      </c>
      <c r="P3370">
        <f t="shared" si="312"/>
        <v>487.98103675677925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10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103.89999999999999</v>
      </c>
      <c r="P3371">
        <f t="shared" si="312"/>
        <v>207.8437749149245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10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117.73333333333333</v>
      </c>
      <c r="P3372">
        <f t="shared" si="312"/>
        <v>431.67553251561242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10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138.5</v>
      </c>
      <c r="P3373">
        <f t="shared" si="312"/>
        <v>1247.0626494895469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10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103.49999999999999</v>
      </c>
      <c r="P3374">
        <f t="shared" si="312"/>
        <v>415.68754982984899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10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100.25</v>
      </c>
      <c r="P3375">
        <f t="shared" si="312"/>
        <v>374.11879484686409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10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106.57142857142856</v>
      </c>
      <c r="P3376">
        <f t="shared" si="312"/>
        <v>215.83776625780621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10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660.2096379650543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10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100.01249999999999</v>
      </c>
      <c r="P3378">
        <f t="shared" si="312"/>
        <v>590.71388660031175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10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101.05</v>
      </c>
      <c r="P3379">
        <f t="shared" si="312"/>
        <v>145.76056942085614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10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107.63636363636364</v>
      </c>
      <c r="P3380">
        <f t="shared" si="312"/>
        <v>534.45542120980588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10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103.64999999999999</v>
      </c>
      <c r="P3381">
        <f t="shared" si="312"/>
        <v>295.35694330015588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10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104.43333333333334</v>
      </c>
      <c r="P3382">
        <f t="shared" si="312"/>
        <v>400.84156590735438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10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102.25</v>
      </c>
      <c r="P3383">
        <f t="shared" si="312"/>
        <v>233.82424677929006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10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100.74285714285713</v>
      </c>
      <c r="P3384">
        <f t="shared" si="312"/>
        <v>243.99051837838962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10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111.71428571428572</v>
      </c>
      <c r="P3385">
        <f t="shared" si="312"/>
        <v>374.11879484686409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10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100.01100000000001</v>
      </c>
      <c r="P3386">
        <f t="shared" si="312"/>
        <v>175.36818508446754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10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748.23758969372818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10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273.74545964404689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10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116.86666666666667</v>
      </c>
      <c r="P3389">
        <f t="shared" si="312"/>
        <v>320.67325272588351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10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103.8</v>
      </c>
      <c r="P3390">
        <f t="shared" si="312"/>
        <v>249.41252989790939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10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114.5</v>
      </c>
      <c r="P3391">
        <f t="shared" si="312"/>
        <v>181.02522331299875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10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102.4</v>
      </c>
      <c r="P3392">
        <f t="shared" si="312"/>
        <v>510.16199297299647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10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si="312"/>
        <v>623.53132474477343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10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2"/>
        <v>935.29698711716026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10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105.80000000000001</v>
      </c>
      <c r="P3395">
        <f t="shared" ref="P3395:P3458" si="318">$E$4118/L3395</f>
        <v>255.08099648649824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323">E3396/D3396*100</f>
        <v>142.36363636363635</v>
      </c>
      <c r="P3396">
        <f t="shared" si="318"/>
        <v>415.68754982984899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10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3"/>
        <v>184</v>
      </c>
      <c r="P3397">
        <f t="shared" si="318"/>
        <v>295.35694330015588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10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104.33333333333333</v>
      </c>
      <c r="P3398">
        <f t="shared" si="318"/>
        <v>400.84156590735438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10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112.00000000000001</v>
      </c>
      <c r="P3399">
        <f t="shared" si="318"/>
        <v>467.64849355858013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10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111.07499999999999</v>
      </c>
      <c r="P3400">
        <f t="shared" si="318"/>
        <v>172.67021300624495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10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103.75000000000001</v>
      </c>
      <c r="P3401">
        <f t="shared" si="318"/>
        <v>243.99051837838962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10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100.41</v>
      </c>
      <c r="P3402">
        <f t="shared" si="318"/>
        <v>132.04192759301085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10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101.86206896551724</v>
      </c>
      <c r="P3403">
        <f t="shared" si="318"/>
        <v>170.05399765766549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10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109.76666666666665</v>
      </c>
      <c r="P3404">
        <f t="shared" si="318"/>
        <v>68.021599063066191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10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660.2096379650543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10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3741.187948468641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10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137.57142857142856</v>
      </c>
      <c r="P3407">
        <f t="shared" si="318"/>
        <v>660.2096379650543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10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100.31000000000002</v>
      </c>
      <c r="P3408">
        <f t="shared" si="318"/>
        <v>123.33586643303212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10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107.1</v>
      </c>
      <c r="P3409">
        <f t="shared" si="318"/>
        <v>167.51587828964063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10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623.53132474477343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10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123.6</v>
      </c>
      <c r="P3411">
        <f t="shared" si="318"/>
        <v>534.45542120980588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10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108.5</v>
      </c>
      <c r="P3412">
        <f t="shared" si="318"/>
        <v>280.58909613514805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10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103.56666666666668</v>
      </c>
      <c r="P3413">
        <f t="shared" si="318"/>
        <v>143.89184417187082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10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431.67553251561242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10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801.68313181470876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10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103.49999999999999</v>
      </c>
      <c r="P3416">
        <f t="shared" si="318"/>
        <v>255.08099648649824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10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1247.0626494895469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10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119.6</v>
      </c>
      <c r="P3418">
        <f t="shared" si="318"/>
        <v>374.11879484686409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10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100.00058823529412</v>
      </c>
      <c r="P3419">
        <f t="shared" si="318"/>
        <v>249.41252989790939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10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100.875</v>
      </c>
      <c r="P3420">
        <f t="shared" si="318"/>
        <v>200.42078295367719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10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106.54545454545455</v>
      </c>
      <c r="P3421">
        <f t="shared" si="318"/>
        <v>243.99051837838962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10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330.10481898252715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10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101.15</v>
      </c>
      <c r="P3423">
        <f t="shared" si="318"/>
        <v>114.52616168781553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10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109.1</v>
      </c>
      <c r="P3424">
        <f t="shared" si="318"/>
        <v>243.99051837838962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10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1122.3563845405922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10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103.58333333333334</v>
      </c>
      <c r="P3426">
        <f t="shared" si="318"/>
        <v>147.67847165007794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10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102.97033333333331</v>
      </c>
      <c r="P3427">
        <f t="shared" si="318"/>
        <v>107.9188831289031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10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108.13333333333333</v>
      </c>
      <c r="P3428">
        <f t="shared" si="318"/>
        <v>129.00648098167727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10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387.01944294503181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10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102.75000000000001</v>
      </c>
      <c r="P3430">
        <f t="shared" si="318"/>
        <v>220.06987932168477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10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935.29698711716026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10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108.54949999999999</v>
      </c>
      <c r="P3432">
        <f t="shared" si="318"/>
        <v>155.88283118619336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10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534.45542120980588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10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109.65</v>
      </c>
      <c r="P3434">
        <f t="shared" si="318"/>
        <v>267.22771060490294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10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100.26315789473684</v>
      </c>
      <c r="P3435">
        <f t="shared" si="318"/>
        <v>158.07836401980174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10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105.55000000000001</v>
      </c>
      <c r="P3436">
        <f t="shared" si="318"/>
        <v>66.806927651225735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10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112.00000000000001</v>
      </c>
      <c r="P3437">
        <f t="shared" si="318"/>
        <v>590.71388660031175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10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105.89999999999999</v>
      </c>
      <c r="P3438">
        <f t="shared" si="318"/>
        <v>303.33956338934928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10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311.76566237238671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10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104.2</v>
      </c>
      <c r="P3440">
        <f t="shared" si="318"/>
        <v>801.68313181470876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10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134.67833333333334</v>
      </c>
      <c r="P3441">
        <f t="shared" si="318"/>
        <v>623.53132474477343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10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105.2184</v>
      </c>
      <c r="P3442">
        <f t="shared" si="318"/>
        <v>136.87272982202344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10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102.60000000000001</v>
      </c>
      <c r="P3443">
        <f t="shared" si="318"/>
        <v>261.01311268385865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10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1402.9454806757403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10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185.5</v>
      </c>
      <c r="P3445">
        <f t="shared" si="318"/>
        <v>249.41252989790939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10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561.17819227029611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10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362.05044662599749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10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108.2</v>
      </c>
      <c r="P3448">
        <f t="shared" si="318"/>
        <v>448.94255381623691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10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107.80000000000001</v>
      </c>
      <c r="P3449">
        <f t="shared" si="318"/>
        <v>801.68313181470876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10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109.76190476190477</v>
      </c>
      <c r="P3450">
        <f t="shared" si="318"/>
        <v>249.41252989790939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10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170.625</v>
      </c>
      <c r="P3451">
        <f t="shared" si="318"/>
        <v>561.17819227029611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10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287.78368834374163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10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101.23076923076924</v>
      </c>
      <c r="P3453">
        <f t="shared" si="318"/>
        <v>701.47274033787016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10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153.19999999999999</v>
      </c>
      <c r="P3454">
        <f t="shared" si="318"/>
        <v>303.33956338934928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10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128.33333333333334</v>
      </c>
      <c r="P3455">
        <f t="shared" si="318"/>
        <v>801.68313181470876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10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100.71428571428571</v>
      </c>
      <c r="P3456">
        <f t="shared" si="318"/>
        <v>534.45542120980588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10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100.64999999999999</v>
      </c>
      <c r="P3457">
        <f t="shared" si="318"/>
        <v>162.66034558559309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10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191.3</v>
      </c>
      <c r="P3458">
        <f t="shared" si="318"/>
        <v>701.47274033787016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10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140.19999999999999</v>
      </c>
      <c r="P3459">
        <f t="shared" ref="P3459:P3522" si="324">$E$4118/L3459</f>
        <v>204.0647971891986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329">E3460/D3460*100</f>
        <v>124.33537832310839</v>
      </c>
      <c r="P3460">
        <f t="shared" si="324"/>
        <v>415.68754982984899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10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9"/>
        <v>126.2</v>
      </c>
      <c r="P3461">
        <f t="shared" si="324"/>
        <v>311.76566237238671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10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590.71388660031175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10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935.29698711716026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10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660.2096379650543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10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103.38000000000001</v>
      </c>
      <c r="P3465">
        <f t="shared" si="324"/>
        <v>98.452314433385283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10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102.3236</v>
      </c>
      <c r="P3466">
        <f t="shared" si="324"/>
        <v>120.68348220866584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10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311.76566237238671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10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127.14285714285714</v>
      </c>
      <c r="P3468">
        <f t="shared" si="324"/>
        <v>183.99284992468725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10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238.79923075331752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10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121.78</v>
      </c>
      <c r="P3470">
        <f t="shared" si="324"/>
        <v>660.2096379650543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10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113.39285714285714</v>
      </c>
      <c r="P3471">
        <f t="shared" si="324"/>
        <v>178.15180706993527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10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1247.0626494895469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10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214.6</v>
      </c>
      <c r="P3473">
        <f t="shared" si="324"/>
        <v>374.11879484686409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10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102.05</v>
      </c>
      <c r="P3474">
        <f t="shared" si="324"/>
        <v>487.98103675677925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10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340.10799531533098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10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287.78368834374163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10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113.33333333333333</v>
      </c>
      <c r="P3477">
        <f t="shared" si="324"/>
        <v>660.2096379650543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10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1870.5939742343205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10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115.33333333333333</v>
      </c>
      <c r="P3479">
        <f t="shared" si="324"/>
        <v>287.78368834374163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10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112.85000000000001</v>
      </c>
      <c r="P3480">
        <f t="shared" si="324"/>
        <v>196.90462886677057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10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127.86666666666666</v>
      </c>
      <c r="P3481">
        <f t="shared" si="324"/>
        <v>200.42078295367719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10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142.66666666666669</v>
      </c>
      <c r="P3482">
        <f t="shared" si="324"/>
        <v>863.35106503122483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10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118.8</v>
      </c>
      <c r="P3483">
        <f t="shared" si="324"/>
        <v>118.14277732006234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10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138.33333333333334</v>
      </c>
      <c r="P3484">
        <f t="shared" si="324"/>
        <v>140.29454806757403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10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159.9402985074627</v>
      </c>
      <c r="P3485">
        <f t="shared" si="324"/>
        <v>84.387698085758814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10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114.24000000000001</v>
      </c>
      <c r="P3486">
        <f t="shared" si="324"/>
        <v>255.08099648649824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10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100.60606060606061</v>
      </c>
      <c r="P3487">
        <f t="shared" si="324"/>
        <v>374.11879484686409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10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155.20000000000002</v>
      </c>
      <c r="P3488">
        <f t="shared" si="324"/>
        <v>200.42078295367719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10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127.75000000000001</v>
      </c>
      <c r="P3489">
        <f t="shared" si="324"/>
        <v>170.05399765766549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10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121.2</v>
      </c>
      <c r="P3490">
        <f t="shared" si="324"/>
        <v>387.01944294503181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10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112.7</v>
      </c>
      <c r="P3491">
        <f t="shared" si="324"/>
        <v>155.88283118619336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10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127.49999999999999</v>
      </c>
      <c r="P3492">
        <f t="shared" si="324"/>
        <v>415.68754982984899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10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158.20000000000002</v>
      </c>
      <c r="P3493">
        <f t="shared" si="324"/>
        <v>1122.3563845405922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10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105.26894736842105</v>
      </c>
      <c r="P3494">
        <f t="shared" si="324"/>
        <v>320.67325272588351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10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387.01944294503181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10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863.35106503122483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10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106.86</v>
      </c>
      <c r="P3497">
        <f t="shared" si="324"/>
        <v>155.88283118619336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10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124.4</v>
      </c>
      <c r="P3498">
        <f t="shared" si="324"/>
        <v>143.89184417187082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10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108.70406189555126</v>
      </c>
      <c r="P3499">
        <f t="shared" si="324"/>
        <v>229.05232337563106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10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102.42424242424242</v>
      </c>
      <c r="P3500">
        <f t="shared" si="324"/>
        <v>267.22771060490294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10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105.5</v>
      </c>
      <c r="P3501">
        <f t="shared" si="324"/>
        <v>320.67325272588351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10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106.3</v>
      </c>
      <c r="P3502">
        <f t="shared" si="324"/>
        <v>267.22771060490294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10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100.66666666666666</v>
      </c>
      <c r="P3503">
        <f t="shared" si="324"/>
        <v>267.22771060490294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10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105.4</v>
      </c>
      <c r="P3504">
        <f t="shared" si="324"/>
        <v>362.05044662599749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10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107.55999999999999</v>
      </c>
      <c r="P3505">
        <f t="shared" si="324"/>
        <v>295.35694330015588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10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1402.9454806757403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10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103.76</v>
      </c>
      <c r="P3507">
        <f t="shared" si="324"/>
        <v>287.78368834374163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10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101.49999999999999</v>
      </c>
      <c r="P3508">
        <f t="shared" si="324"/>
        <v>387.01944294503181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10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104.4</v>
      </c>
      <c r="P3509">
        <f t="shared" si="324"/>
        <v>155.88283118619336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10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748.23758969372818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10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106.33333333333333</v>
      </c>
      <c r="P3511">
        <f t="shared" si="324"/>
        <v>340.10799531533098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10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100.55555555555556</v>
      </c>
      <c r="P3512">
        <f t="shared" si="324"/>
        <v>748.23758969372818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10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101.2</v>
      </c>
      <c r="P3513">
        <f t="shared" si="324"/>
        <v>590.71388660031175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10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660.2096379650543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10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118.39285714285714</v>
      </c>
      <c r="P3515">
        <f t="shared" si="324"/>
        <v>255.08099648649824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10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110.00000000000001</v>
      </c>
      <c r="P3516">
        <f t="shared" si="324"/>
        <v>1122.3563845405922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10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102.66666666666666</v>
      </c>
      <c r="P3517">
        <f t="shared" si="324"/>
        <v>243.99051837838962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10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1020.3239859459929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10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863.35106503122483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10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110.04599999999999</v>
      </c>
      <c r="P3520">
        <f t="shared" si="324"/>
        <v>340.10799531533098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10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101.35000000000001</v>
      </c>
      <c r="P3521">
        <f t="shared" si="324"/>
        <v>400.84156590735438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10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100.75</v>
      </c>
      <c r="P3522">
        <f t="shared" si="324"/>
        <v>534.45542120980588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10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169.42857142857144</v>
      </c>
      <c r="P3523">
        <f t="shared" ref="P3523:P3586" si="330">$E$4118/L3523</f>
        <v>863.35106503122483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335">E3524/D3524*100</f>
        <v>100</v>
      </c>
      <c r="P3524">
        <f t="shared" si="330"/>
        <v>330.10481898252715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10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5"/>
        <v>113.65</v>
      </c>
      <c r="P3525">
        <f t="shared" si="330"/>
        <v>140.29454806757403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10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101.56</v>
      </c>
      <c r="P3526">
        <f t="shared" si="330"/>
        <v>151.66978169467464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10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1603.3662636294175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10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330.10481898252715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10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116.91666666666667</v>
      </c>
      <c r="P3529">
        <f t="shared" si="330"/>
        <v>130.50655634192933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10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101.15151515151514</v>
      </c>
      <c r="P3530">
        <f t="shared" si="330"/>
        <v>303.33956338934928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10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623.53132474477343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10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510.16199297299647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10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431.67553251561242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10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118.95833333333334</v>
      </c>
      <c r="P3534">
        <f t="shared" si="330"/>
        <v>415.68754982984899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10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126.2</v>
      </c>
      <c r="P3535">
        <f t="shared" si="330"/>
        <v>1402.9454806757403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10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156.20000000000002</v>
      </c>
      <c r="P3536">
        <f t="shared" si="330"/>
        <v>55.017469830421192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10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103.15</v>
      </c>
      <c r="P3537">
        <f t="shared" si="330"/>
        <v>243.99051837838962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10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153.33333333333334</v>
      </c>
      <c r="P3538">
        <f t="shared" si="330"/>
        <v>660.2096379650543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10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180.44444444444446</v>
      </c>
      <c r="P3539">
        <f t="shared" si="330"/>
        <v>400.84156590735438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10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128.44999999999999</v>
      </c>
      <c r="P3540">
        <f t="shared" si="330"/>
        <v>135.22366078802315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10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119.66666666666667</v>
      </c>
      <c r="P3541">
        <f t="shared" si="330"/>
        <v>863.35106503122483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10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1402.9454806757403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10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350.73637016893508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10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102.23636363636363</v>
      </c>
      <c r="P3544">
        <f t="shared" si="330"/>
        <v>132.04192759301085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10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104.66666666666666</v>
      </c>
      <c r="P3545">
        <f t="shared" si="330"/>
        <v>387.01944294503181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10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467.64849355858013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10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100.4</v>
      </c>
      <c r="P3547">
        <f t="shared" si="330"/>
        <v>1402.9454806757403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10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102.27272727272727</v>
      </c>
      <c r="P3548">
        <f t="shared" si="330"/>
        <v>590.71388660031175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10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114.40928571428573</v>
      </c>
      <c r="P3549">
        <f t="shared" si="330"/>
        <v>33.403463825612867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10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101.9047619047619</v>
      </c>
      <c r="P3550">
        <f t="shared" si="330"/>
        <v>863.35106503122483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10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267.22771060490294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10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104.80000000000001</v>
      </c>
      <c r="P3552">
        <f t="shared" si="330"/>
        <v>175.36818508446754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10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101.83333333333333</v>
      </c>
      <c r="P3553">
        <f t="shared" si="330"/>
        <v>448.94255381623691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10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561.17819227029611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10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106.27272727272728</v>
      </c>
      <c r="P3555">
        <f t="shared" si="330"/>
        <v>107.9188831289031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10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113.42219999999999</v>
      </c>
      <c r="P3556">
        <f t="shared" si="330"/>
        <v>211.76535557369667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10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801.68313181470876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10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100.45454545454547</v>
      </c>
      <c r="P3558">
        <f t="shared" si="330"/>
        <v>561.17819227029611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10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100.03599999999999</v>
      </c>
      <c r="P3559">
        <f t="shared" si="330"/>
        <v>20.113913701444307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10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510.16199297299647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10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103.49999999999999</v>
      </c>
      <c r="P3561">
        <f t="shared" si="330"/>
        <v>467.64849355858013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10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108.43750000000001</v>
      </c>
      <c r="P3562">
        <f t="shared" si="330"/>
        <v>151.66978169467464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10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102.4</v>
      </c>
      <c r="P3563">
        <f t="shared" si="330"/>
        <v>207.8437749149245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10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148.88888888888889</v>
      </c>
      <c r="P3564">
        <f t="shared" si="330"/>
        <v>362.05044662599749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10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105.49000000000002</v>
      </c>
      <c r="P3565">
        <f t="shared" si="330"/>
        <v>448.94255381623691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10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100.49999999999999</v>
      </c>
      <c r="P3566">
        <f t="shared" si="330"/>
        <v>660.2096379650543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10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130.55555555555557</v>
      </c>
      <c r="P3567">
        <f t="shared" si="330"/>
        <v>935.29698711716026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10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104.75000000000001</v>
      </c>
      <c r="P3568">
        <f t="shared" si="330"/>
        <v>295.35694330015588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10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108.80000000000001</v>
      </c>
      <c r="P3569">
        <f t="shared" si="330"/>
        <v>273.74545964404689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10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111.00000000000001</v>
      </c>
      <c r="P3570">
        <f t="shared" si="330"/>
        <v>590.71388660031175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10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100.47999999999999</v>
      </c>
      <c r="P3571">
        <f t="shared" si="330"/>
        <v>273.74545964404689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10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114.35</v>
      </c>
      <c r="P3572">
        <f t="shared" si="330"/>
        <v>431.67553251561242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10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122.06666666666666</v>
      </c>
      <c r="P3573">
        <f t="shared" si="330"/>
        <v>448.94255381623691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10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1247.0626494895469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10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102.8</v>
      </c>
      <c r="P3575">
        <f t="shared" si="330"/>
        <v>143.89184417187082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10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106.12068965517241</v>
      </c>
      <c r="P3576">
        <f t="shared" si="330"/>
        <v>249.41252989790939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10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101.33000000000001</v>
      </c>
      <c r="P3577">
        <f t="shared" si="330"/>
        <v>110.03493966084238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10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2244.7127690811844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10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415.68754982984899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10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100.01333333333334</v>
      </c>
      <c r="P3580">
        <f t="shared" si="330"/>
        <v>303.33956338934928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10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801.68313181470876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10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113.88888888888889</v>
      </c>
      <c r="P3582">
        <f t="shared" si="330"/>
        <v>415.68754982984899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10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249.41252989790939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10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229.05232337563106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10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108.5</v>
      </c>
      <c r="P3585">
        <f t="shared" si="330"/>
        <v>467.64849355858013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10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115.5</v>
      </c>
      <c r="P3586">
        <f t="shared" si="330"/>
        <v>100.21039147683859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10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119.11764705882352</v>
      </c>
      <c r="P3587">
        <f t="shared" ref="P3587:P3650" si="336">$E$4118/L3587</f>
        <v>487.98103675677925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341">E3588/D3588*100</f>
        <v>109.42666666666668</v>
      </c>
      <c r="P3588">
        <f t="shared" si="336"/>
        <v>207.8437749149245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10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1"/>
        <v>126.6</v>
      </c>
      <c r="P3589">
        <f t="shared" si="336"/>
        <v>400.84156590735438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10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100.49999999999999</v>
      </c>
      <c r="P3590">
        <f t="shared" si="336"/>
        <v>1020.3239859459929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10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127.49999999999999</v>
      </c>
      <c r="P3591">
        <f t="shared" si="336"/>
        <v>181.02522331299875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10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100.05999999999999</v>
      </c>
      <c r="P3592">
        <f t="shared" si="336"/>
        <v>153.74744993706744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10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623.53132474477343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10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127.25</v>
      </c>
      <c r="P3594">
        <f t="shared" si="336"/>
        <v>320.67325272588351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10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110.63333333333334</v>
      </c>
      <c r="P3595">
        <f t="shared" si="336"/>
        <v>261.01311268385865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10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125.93749999999999</v>
      </c>
      <c r="P3596">
        <f t="shared" si="336"/>
        <v>311.76566237238671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10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118.5</v>
      </c>
      <c r="P3597">
        <f t="shared" si="336"/>
        <v>181.02522331299875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10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107.72727272727273</v>
      </c>
      <c r="P3598">
        <f t="shared" si="336"/>
        <v>748.23758969372818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10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102.60000000000001</v>
      </c>
      <c r="P3599">
        <f t="shared" si="336"/>
        <v>340.10799531533098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10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110.1</v>
      </c>
      <c r="P3600">
        <f t="shared" si="336"/>
        <v>415.68754982984899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10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660.2096379650543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10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2805.8909613514807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10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104.35000000000001</v>
      </c>
      <c r="P3603">
        <f t="shared" si="336"/>
        <v>211.76535557369667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10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100.05</v>
      </c>
      <c r="P3604">
        <f t="shared" si="336"/>
        <v>229.05232337563106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10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170.66666666666669</v>
      </c>
      <c r="P3605">
        <f t="shared" si="336"/>
        <v>196.90462886677057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10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112.83333333333334</v>
      </c>
      <c r="P3606">
        <f t="shared" si="336"/>
        <v>162.66034558559309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10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748.23758969372818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10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130.26666666666665</v>
      </c>
      <c r="P3608">
        <f t="shared" si="336"/>
        <v>175.36818508446754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10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105.45454545454544</v>
      </c>
      <c r="P3609">
        <f t="shared" si="336"/>
        <v>561.17819227029611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10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415.68754982984899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10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153.31632653061226</v>
      </c>
      <c r="P3611">
        <f t="shared" si="336"/>
        <v>534.45542120980588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10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162.30000000000001</v>
      </c>
      <c r="P3612">
        <f t="shared" si="336"/>
        <v>362.05044662599749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10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220.06987932168477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10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144.4</v>
      </c>
      <c r="P3614">
        <f t="shared" si="336"/>
        <v>196.90462886677057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10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561.17819227029611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10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100.8</v>
      </c>
      <c r="P3616">
        <f t="shared" si="336"/>
        <v>158.07836401980174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10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106.80000000000001</v>
      </c>
      <c r="P3617">
        <f t="shared" si="336"/>
        <v>155.88283118619336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10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124.8</v>
      </c>
      <c r="P3618">
        <f t="shared" si="336"/>
        <v>249.41252989790939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10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118.91891891891892</v>
      </c>
      <c r="P3619">
        <f t="shared" si="336"/>
        <v>220.06987932168477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10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200.42078295367719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10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112.99999999999999</v>
      </c>
      <c r="P3621">
        <f t="shared" si="336"/>
        <v>660.2096379650543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10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105.19047619047619</v>
      </c>
      <c r="P3622">
        <f t="shared" si="336"/>
        <v>56.972405306629049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10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109.73333333333332</v>
      </c>
      <c r="P3623">
        <f t="shared" si="336"/>
        <v>160.33662636294176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10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100.099</v>
      </c>
      <c r="P3624">
        <f t="shared" si="336"/>
        <v>534.45542120980588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10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330.10481898252715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10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104.93333333333332</v>
      </c>
      <c r="P3626">
        <f t="shared" si="336"/>
        <v>287.78368834374163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10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102.66666666666666</v>
      </c>
      <c r="P3627">
        <f t="shared" si="336"/>
        <v>143.89184417187082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10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101.82500000000002</v>
      </c>
      <c r="P3628">
        <f t="shared" si="336"/>
        <v>233.82424677929006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10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387.01944294503181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10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10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1.9999999999999998E-4</v>
      </c>
      <c r="P3631">
        <f t="shared" si="336"/>
        <v>5611.7819227029613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10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3.3333333333333333E-2</v>
      </c>
      <c r="P3632">
        <f t="shared" si="336"/>
        <v>11223.563845405923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10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51.023391812865491</v>
      </c>
      <c r="P3633">
        <f t="shared" si="336"/>
        <v>190.22989568484616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10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11223.563845405923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10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35.24</v>
      </c>
      <c r="P3635">
        <f t="shared" si="336"/>
        <v>362.05044662599749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10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4.246666666666667</v>
      </c>
      <c r="P3636">
        <f t="shared" si="336"/>
        <v>623.53132474477343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10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36.457142857142856</v>
      </c>
      <c r="P3637">
        <f t="shared" si="336"/>
        <v>1122.3563845405922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10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10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30.866666666666664</v>
      </c>
      <c r="P3639">
        <f t="shared" si="336"/>
        <v>801.68313181470876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10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6.5454545454545459</v>
      </c>
      <c r="P3640">
        <f t="shared" si="336"/>
        <v>5611.7819227029613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10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4.0000000000000001E-3</v>
      </c>
      <c r="P3641">
        <f t="shared" si="336"/>
        <v>11223.563845405923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10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</v>
      </c>
      <c r="P3642">
        <f t="shared" si="336"/>
        <v>3741.187948468641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10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10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2.1428571428571428</v>
      </c>
      <c r="P3644">
        <f t="shared" si="336"/>
        <v>5611.7819227029613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10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10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16.420000000000002</v>
      </c>
      <c r="P3646">
        <f t="shared" si="336"/>
        <v>935.29698711716026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10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0.1</v>
      </c>
      <c r="P3647">
        <f t="shared" si="336"/>
        <v>11223.563845405923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10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4.8099999999999996</v>
      </c>
      <c r="P3648">
        <f t="shared" si="336"/>
        <v>1402.9454806757403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10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si="336"/>
        <v>5611.7819227029613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10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100.38249999999999</v>
      </c>
      <c r="P3650">
        <f t="shared" si="336"/>
        <v>153.74744993706744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10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104</v>
      </c>
      <c r="P3651">
        <f t="shared" ref="P3651:P3714" si="342">$E$4118/L3651</f>
        <v>1402.9454806757403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347">E3652/D3652*100</f>
        <v>100</v>
      </c>
      <c r="P3652">
        <f t="shared" si="342"/>
        <v>660.2096379650543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10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7"/>
        <v>104</v>
      </c>
      <c r="P3653">
        <f t="shared" si="342"/>
        <v>1247.0626494895469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10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250.66666666666669</v>
      </c>
      <c r="P3654">
        <f t="shared" si="342"/>
        <v>660.2096379650543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10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100.49999999999999</v>
      </c>
      <c r="P3655">
        <f t="shared" si="342"/>
        <v>340.10799531533098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10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174.4</v>
      </c>
      <c r="P3656">
        <f t="shared" si="342"/>
        <v>295.35694330015588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10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116.26</v>
      </c>
      <c r="P3657">
        <f t="shared" si="342"/>
        <v>142.07042842285978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10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105.82000000000001</v>
      </c>
      <c r="P3658">
        <f t="shared" si="342"/>
        <v>243.99051837838962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10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110.75</v>
      </c>
      <c r="P3659">
        <f t="shared" si="342"/>
        <v>561.17819227029611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10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100.66666666666666</v>
      </c>
      <c r="P3660">
        <f t="shared" si="342"/>
        <v>561.17819227029611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10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102.03333333333333</v>
      </c>
      <c r="P3661">
        <f t="shared" si="342"/>
        <v>863.35106503122483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10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510.16199297299647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10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111.00000000000001</v>
      </c>
      <c r="P3663">
        <f t="shared" si="342"/>
        <v>311.76566237238671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10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101.42500000000001</v>
      </c>
      <c r="P3664">
        <f t="shared" si="342"/>
        <v>280.58909613514805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10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1247.0626494895469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10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109.375</v>
      </c>
      <c r="P3666">
        <f t="shared" si="342"/>
        <v>590.71388660031175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10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115.16129032258064</v>
      </c>
      <c r="P3667">
        <f t="shared" si="342"/>
        <v>801.68313181470876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10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295.35694330015588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10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103.17033333333335</v>
      </c>
      <c r="P3669">
        <f t="shared" si="342"/>
        <v>193.50972147251591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10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103.49999999999999</v>
      </c>
      <c r="P3670">
        <f t="shared" si="342"/>
        <v>400.84156590735438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10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138.19999999999999</v>
      </c>
      <c r="P3671">
        <f t="shared" si="342"/>
        <v>660.2096379650543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10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109.54545454545455</v>
      </c>
      <c r="P3672">
        <f t="shared" si="342"/>
        <v>935.29698711716026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10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100.85714285714286</v>
      </c>
      <c r="P3673">
        <f t="shared" si="342"/>
        <v>280.58909613514805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10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101.53333333333335</v>
      </c>
      <c r="P3674">
        <f t="shared" si="342"/>
        <v>196.90462886677057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10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113.625</v>
      </c>
      <c r="P3675">
        <f t="shared" si="342"/>
        <v>98.452314433385283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10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362.05044662599749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10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3741.187948468641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10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128.75</v>
      </c>
      <c r="P3678">
        <f t="shared" si="342"/>
        <v>701.47274033787016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10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102.90416666666667</v>
      </c>
      <c r="P3679">
        <f t="shared" si="342"/>
        <v>56.399818318622728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10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102.49999999999999</v>
      </c>
      <c r="P3680">
        <f t="shared" si="342"/>
        <v>362.05044662599749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10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110.1</v>
      </c>
      <c r="P3681">
        <f t="shared" si="342"/>
        <v>374.11879484686409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10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112.76666666666667</v>
      </c>
      <c r="P3682">
        <f t="shared" si="342"/>
        <v>330.10481898252715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10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111.9</v>
      </c>
      <c r="P3683">
        <f t="shared" si="342"/>
        <v>623.53132474477343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10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139.19999999999999</v>
      </c>
      <c r="P3684">
        <f t="shared" si="342"/>
        <v>167.51587828964063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10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110.85714285714286</v>
      </c>
      <c r="P3685">
        <f t="shared" si="342"/>
        <v>170.05399765766549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10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139.06666666666666</v>
      </c>
      <c r="P3686">
        <f t="shared" si="342"/>
        <v>487.98103675677925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10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105.69999999999999</v>
      </c>
      <c r="P3687">
        <f t="shared" si="342"/>
        <v>89.075903534967637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10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101.42857142857142</v>
      </c>
      <c r="P3688">
        <f t="shared" si="342"/>
        <v>1870.5939742343205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10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100.245</v>
      </c>
      <c r="P3689">
        <f t="shared" si="342"/>
        <v>448.94255381623691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10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109.16666666666666</v>
      </c>
      <c r="P3690">
        <f t="shared" si="342"/>
        <v>287.78368834374163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10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118.33333333333333</v>
      </c>
      <c r="P3691">
        <f t="shared" si="342"/>
        <v>181.02522331299875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10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362.05044662599749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10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127.96000000000001</v>
      </c>
      <c r="P3693">
        <f t="shared" si="342"/>
        <v>40.96191184454716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10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660.2096379650543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10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129.12912912912913</v>
      </c>
      <c r="P3695">
        <f t="shared" si="342"/>
        <v>801.68313181470876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10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107.42857142857143</v>
      </c>
      <c r="P3696">
        <f t="shared" si="342"/>
        <v>187.05939742343205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10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100.125</v>
      </c>
      <c r="P3697">
        <f t="shared" si="342"/>
        <v>340.10799531533098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10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143.89184417187082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10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374.11879484686409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10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110.52</v>
      </c>
      <c r="P3700">
        <f t="shared" si="342"/>
        <v>82.526204745631787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10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100.8</v>
      </c>
      <c r="P3701">
        <f t="shared" si="342"/>
        <v>280.58909613514805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10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121.2</v>
      </c>
      <c r="P3702">
        <f t="shared" si="342"/>
        <v>623.53132474477343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10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100.33333333333334</v>
      </c>
      <c r="P3703">
        <f t="shared" si="342"/>
        <v>287.78368834374163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10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109.16666666666666</v>
      </c>
      <c r="P3704">
        <f t="shared" si="342"/>
        <v>534.45542120980588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10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123.42857142857142</v>
      </c>
      <c r="P3705">
        <f t="shared" si="342"/>
        <v>374.11879484686409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10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136.33666666666667</v>
      </c>
      <c r="P3706">
        <f t="shared" si="342"/>
        <v>415.68754982984899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10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103.46657233816768</v>
      </c>
      <c r="P3707">
        <f t="shared" si="342"/>
        <v>320.67325272588351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10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121.33333333333334</v>
      </c>
      <c r="P3708">
        <f t="shared" si="342"/>
        <v>863.35106503122483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10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487.98103675677925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10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287.78368834374163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10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108.25</v>
      </c>
      <c r="P3711">
        <f t="shared" si="342"/>
        <v>320.67325272588351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10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141.15384615384616</v>
      </c>
      <c r="P3712">
        <f t="shared" si="342"/>
        <v>415.68754982984899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10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113.99999999999999</v>
      </c>
      <c r="P3713">
        <f t="shared" si="342"/>
        <v>534.45542120980588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10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153.73333333333335</v>
      </c>
      <c r="P3714">
        <f t="shared" si="342"/>
        <v>107.9188831289031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10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101.49999999999999</v>
      </c>
      <c r="P3715">
        <f t="shared" ref="P3715:P3778" si="348">$E$4118/L3715</f>
        <v>590.71388660031175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353">E3716/D3716*100</f>
        <v>102.35000000000001</v>
      </c>
      <c r="P3716">
        <f t="shared" si="348"/>
        <v>115.70684376707136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10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3"/>
        <v>102.57142857142858</v>
      </c>
      <c r="P3717">
        <f t="shared" si="348"/>
        <v>415.68754982984899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10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155.75</v>
      </c>
      <c r="P3718">
        <f t="shared" si="348"/>
        <v>467.64849355858013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10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100.75</v>
      </c>
      <c r="P3719">
        <f t="shared" si="348"/>
        <v>863.35106503122483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10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239.4</v>
      </c>
      <c r="P3720">
        <f t="shared" si="348"/>
        <v>243.99051837838962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10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2805.8909613514807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10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104.51515151515152</v>
      </c>
      <c r="P3722">
        <f t="shared" si="348"/>
        <v>280.58909613514805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10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100.8</v>
      </c>
      <c r="P3723">
        <f t="shared" si="348"/>
        <v>255.08099648649824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10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111.20000000000002</v>
      </c>
      <c r="P3724">
        <f t="shared" si="348"/>
        <v>320.67325272588351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10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102.04444444444445</v>
      </c>
      <c r="P3725">
        <f t="shared" si="348"/>
        <v>178.15180706993527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10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102.54767441860466</v>
      </c>
      <c r="P3726">
        <f t="shared" si="348"/>
        <v>126.1074589371452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10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748.23758969372818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10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338.70588235294122</v>
      </c>
      <c r="P3728">
        <f t="shared" si="348"/>
        <v>243.99051837838962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10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100.75</v>
      </c>
      <c r="P3729">
        <f t="shared" si="348"/>
        <v>340.10799531533098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10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</v>
      </c>
      <c r="P3730">
        <f t="shared" si="348"/>
        <v>362.05044662599749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10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</v>
      </c>
      <c r="P3731">
        <f t="shared" si="348"/>
        <v>2244.7127690811844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10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11223.563845405923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10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11.272727272727273</v>
      </c>
      <c r="P3733">
        <f t="shared" si="348"/>
        <v>935.29698711716026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10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15.411764705882353</v>
      </c>
      <c r="P3734">
        <f t="shared" si="348"/>
        <v>2805.8909613514807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10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10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28.466666666666669</v>
      </c>
      <c r="P3736">
        <f t="shared" si="348"/>
        <v>1603.3662636294175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10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13.333333333333334</v>
      </c>
      <c r="P3737">
        <f t="shared" si="348"/>
        <v>5611.7819227029613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10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0.66666666666666674</v>
      </c>
      <c r="P3738">
        <f t="shared" si="348"/>
        <v>11223.563845405923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10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21.428571428571427</v>
      </c>
      <c r="P3739">
        <f t="shared" si="348"/>
        <v>2805.8909613514807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10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1870.5939742343205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10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20.125</v>
      </c>
      <c r="P3741">
        <f t="shared" si="348"/>
        <v>1402.9454806757403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10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17.899999999999999</v>
      </c>
      <c r="P3742">
        <f t="shared" si="348"/>
        <v>801.68313181470876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10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10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2805.8909613514807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10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10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10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11223.563845405923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10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</v>
      </c>
      <c r="P3748">
        <f t="shared" si="348"/>
        <v>11223.563845405923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10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11223.563845405923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10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103.52</v>
      </c>
      <c r="P3750">
        <f t="shared" si="348"/>
        <v>215.83776625780621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10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1603.3662636294175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10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100.44999999999999</v>
      </c>
      <c r="P3752">
        <f t="shared" si="348"/>
        <v>400.84156590735438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10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132.6</v>
      </c>
      <c r="P3753">
        <f t="shared" si="348"/>
        <v>1020.3239859459929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10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112.99999999999999</v>
      </c>
      <c r="P3754">
        <f t="shared" si="348"/>
        <v>748.23758969372818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10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103.34</v>
      </c>
      <c r="P3755">
        <f t="shared" si="348"/>
        <v>374.11879484686409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10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415.68754982984899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10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129.63636363636363</v>
      </c>
      <c r="P3757">
        <f t="shared" si="348"/>
        <v>400.84156590735438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10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101.11111111111111</v>
      </c>
      <c r="P3758">
        <f t="shared" si="348"/>
        <v>660.2096379650543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10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108.51428571428572</v>
      </c>
      <c r="P3759">
        <f t="shared" si="348"/>
        <v>224.47127690811845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10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102.33333333333334</v>
      </c>
      <c r="P3760">
        <f t="shared" si="348"/>
        <v>431.67553251561242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10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110.24425000000002</v>
      </c>
      <c r="P3761">
        <f t="shared" si="348"/>
        <v>127.54049824324912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10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101.0154</v>
      </c>
      <c r="P3762">
        <f t="shared" si="348"/>
        <v>123.33586643303212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10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3741.187948468641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10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106.24</v>
      </c>
      <c r="P3764">
        <f t="shared" si="348"/>
        <v>400.84156590735438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10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145.76056942085614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10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415.68754982984899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10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113.45714285714286</v>
      </c>
      <c r="P3767">
        <f t="shared" si="348"/>
        <v>104.89312005052264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10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102.65010000000001</v>
      </c>
      <c r="P3768">
        <f t="shared" si="348"/>
        <v>116.91212338964503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10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116.75</v>
      </c>
      <c r="P3769">
        <f t="shared" si="348"/>
        <v>200.42078295367719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10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107.65274999999998</v>
      </c>
      <c r="P3770">
        <f t="shared" si="348"/>
        <v>193.50972147251591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10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748.23758969372818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10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561.17819227029611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10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295.35694330015588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10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110.2</v>
      </c>
      <c r="P3774">
        <f t="shared" si="348"/>
        <v>340.10799531533098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10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108.2</v>
      </c>
      <c r="P3775">
        <f t="shared" si="348"/>
        <v>196.90462886677057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10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448.94255381623691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10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100.25</v>
      </c>
      <c r="P3777">
        <f t="shared" si="348"/>
        <v>801.68313181470876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10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106.71250000000001</v>
      </c>
      <c r="P3778">
        <f t="shared" si="348"/>
        <v>119.39961537665876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10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143.19999999999999</v>
      </c>
      <c r="P3779">
        <f t="shared" ref="P3779:P3842" si="354">$E$4118/L3779</f>
        <v>190.22989568484616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359">E3780/D3780*100</f>
        <v>105.04166666666667</v>
      </c>
      <c r="P3780">
        <f t="shared" si="354"/>
        <v>311.76566237238671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10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9"/>
        <v>103.98</v>
      </c>
      <c r="P3781">
        <f t="shared" si="354"/>
        <v>97.596207351355844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10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374.11879484686409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10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109.66666666666667</v>
      </c>
      <c r="P3783">
        <f t="shared" si="354"/>
        <v>215.83776625780621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10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101.75</v>
      </c>
      <c r="P3784">
        <f t="shared" si="354"/>
        <v>415.68754982984899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10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128.91666666666666</v>
      </c>
      <c r="P3785">
        <f t="shared" si="354"/>
        <v>467.64849355858013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10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114.99999999999999</v>
      </c>
      <c r="P3786">
        <f t="shared" si="354"/>
        <v>1122.3563845405922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10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150.75</v>
      </c>
      <c r="P3787">
        <f t="shared" si="354"/>
        <v>374.11879484686409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10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110.96666666666665</v>
      </c>
      <c r="P3788">
        <f t="shared" si="354"/>
        <v>158.07836401980174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10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100.28571428571429</v>
      </c>
      <c r="P3789">
        <f t="shared" si="354"/>
        <v>1122.3563845405922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10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0.66666666666666674</v>
      </c>
      <c r="P3790">
        <f t="shared" si="354"/>
        <v>11223.563845405923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10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</v>
      </c>
      <c r="P3791">
        <f t="shared" si="354"/>
        <v>2805.8909613514807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10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10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10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0.27999999999999997</v>
      </c>
      <c r="P3794">
        <f t="shared" si="354"/>
        <v>5611.7819227029613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10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59.657142857142851</v>
      </c>
      <c r="P3795">
        <f t="shared" si="354"/>
        <v>467.64849355858013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10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11223.563845405923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10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1.6666666666666667</v>
      </c>
      <c r="P3797">
        <f t="shared" si="354"/>
        <v>5611.7819227029613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10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4.4444444444444444E-3</v>
      </c>
      <c r="P3798">
        <f t="shared" si="354"/>
        <v>11223.563845405923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10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89.666666666666657</v>
      </c>
      <c r="P3799">
        <f t="shared" si="354"/>
        <v>303.33956338934928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10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1.4642857142857144</v>
      </c>
      <c r="P3800">
        <f t="shared" si="354"/>
        <v>2244.7127690811844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10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4.0199999999999996</v>
      </c>
      <c r="P3801">
        <f t="shared" si="354"/>
        <v>2805.8909613514807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10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</v>
      </c>
      <c r="P3802">
        <f t="shared" si="354"/>
        <v>701.47274033787016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10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8.52</v>
      </c>
      <c r="P3803">
        <f t="shared" si="354"/>
        <v>1247.0626494895469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10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10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19.650000000000002</v>
      </c>
      <c r="P3805">
        <f t="shared" si="354"/>
        <v>280.58909613514805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10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10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2E-3</v>
      </c>
      <c r="P3807">
        <f t="shared" si="354"/>
        <v>5611.7819227029613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10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6.6666666666666666E-2</v>
      </c>
      <c r="P3808">
        <f t="shared" si="354"/>
        <v>11223.563845405923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10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30.333333333333336</v>
      </c>
      <c r="P3809">
        <f t="shared" si="354"/>
        <v>1247.0626494895469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10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467.64849355858013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10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101.25</v>
      </c>
      <c r="P3811">
        <f t="shared" si="354"/>
        <v>295.35694330015588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10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121.73333333333333</v>
      </c>
      <c r="P3812">
        <f t="shared" si="354"/>
        <v>431.67553251561242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10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590.71388660031175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10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109.55</v>
      </c>
      <c r="P3814">
        <f t="shared" si="354"/>
        <v>1020.3239859459929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10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100.95190476190474</v>
      </c>
      <c r="P3815">
        <f t="shared" si="354"/>
        <v>415.68754982984899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10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140.13333333333333</v>
      </c>
      <c r="P3816">
        <f t="shared" si="354"/>
        <v>330.10481898252715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10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100.001</v>
      </c>
      <c r="P3817">
        <f t="shared" si="354"/>
        <v>561.17819227029611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10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119.238</v>
      </c>
      <c r="P3818">
        <f t="shared" si="354"/>
        <v>303.33956338934928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10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107.25</v>
      </c>
      <c r="P3819">
        <f t="shared" si="354"/>
        <v>561.17819227029611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10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227.99999999999997</v>
      </c>
      <c r="P3820">
        <f t="shared" si="354"/>
        <v>1122.3563845405922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10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106.4</v>
      </c>
      <c r="P3821">
        <f t="shared" si="354"/>
        <v>431.67553251561242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10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143.33333333333334</v>
      </c>
      <c r="P3822">
        <f t="shared" si="354"/>
        <v>561.17819227029611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10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104.54285714285714</v>
      </c>
      <c r="P3823">
        <f t="shared" si="354"/>
        <v>243.99051837838962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10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110.02000000000001</v>
      </c>
      <c r="P3824">
        <f t="shared" si="354"/>
        <v>147.67847165007794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10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273.74545964404689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10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1603.3662636294175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10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105.42</v>
      </c>
      <c r="P3827">
        <f t="shared" si="354"/>
        <v>229.05232337563106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10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119.16666666666667</v>
      </c>
      <c r="P3828">
        <f t="shared" si="354"/>
        <v>431.67553251561242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10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152.66666666666666</v>
      </c>
      <c r="P3829">
        <f t="shared" si="354"/>
        <v>172.67021300624495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10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400.84156590735438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10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100.2</v>
      </c>
      <c r="P3831">
        <f t="shared" si="354"/>
        <v>1402.9454806757403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10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3741.187948468641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10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106.02199999999999</v>
      </c>
      <c r="P3833">
        <f t="shared" si="354"/>
        <v>1247.0626494895469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10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104.66666666666666</v>
      </c>
      <c r="P3834">
        <f t="shared" si="354"/>
        <v>1247.0626494895469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10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116.66666666666667</v>
      </c>
      <c r="P3835">
        <f t="shared" si="354"/>
        <v>561.17819227029611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10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109.03333333333333</v>
      </c>
      <c r="P3836">
        <f t="shared" si="354"/>
        <v>196.90462886677057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10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1402.9454806757403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10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112.5</v>
      </c>
      <c r="P3838">
        <f t="shared" si="354"/>
        <v>801.68313181470876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10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102.1</v>
      </c>
      <c r="P3839">
        <f t="shared" si="354"/>
        <v>660.2096379650543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10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100.824</v>
      </c>
      <c r="P3840">
        <f t="shared" si="354"/>
        <v>112.23563845405923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10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101.25</v>
      </c>
      <c r="P3841">
        <f t="shared" si="354"/>
        <v>350.73637016893508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10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54"/>
        <v>3741.187948468641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10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8.7200000000000006</v>
      </c>
      <c r="P3843">
        <f t="shared" ref="P3843:P3906" si="360">$E$4118/L3843</f>
        <v>330.10481898252715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365">E3844/D3844*100</f>
        <v>21.94</v>
      </c>
      <c r="P3844">
        <f t="shared" si="360"/>
        <v>487.98103675677925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10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5"/>
        <v>21.3</v>
      </c>
      <c r="P3845">
        <f t="shared" si="360"/>
        <v>590.71388660031175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10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41.489795918367342</v>
      </c>
      <c r="P3846">
        <f t="shared" si="360"/>
        <v>224.47127690811845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10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2.105</v>
      </c>
      <c r="P3847">
        <f t="shared" si="360"/>
        <v>935.29698711716026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10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</v>
      </c>
      <c r="P3848">
        <f t="shared" si="360"/>
        <v>1402.9454806757403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10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16.161904761904761</v>
      </c>
      <c r="P3849">
        <f t="shared" si="360"/>
        <v>1247.0626494895469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10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16.376923076923077</v>
      </c>
      <c r="P3850">
        <f t="shared" si="360"/>
        <v>261.01311268385865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10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</v>
      </c>
      <c r="P3851">
        <f t="shared" si="360"/>
        <v>400.84156590735438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10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3.8</v>
      </c>
      <c r="P3852">
        <f t="shared" si="360"/>
        <v>2805.8909613514807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10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34.08</v>
      </c>
      <c r="P3853">
        <f t="shared" si="360"/>
        <v>467.64849355858013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10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0.2</v>
      </c>
      <c r="P3854">
        <f t="shared" si="360"/>
        <v>5611.7819227029613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10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2.5999999999999999E-2</v>
      </c>
      <c r="P3855">
        <f t="shared" si="360"/>
        <v>5611.7819227029613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10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16.254545454545454</v>
      </c>
      <c r="P3856">
        <f t="shared" si="360"/>
        <v>561.17819227029611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10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</v>
      </c>
      <c r="P3857">
        <f t="shared" si="360"/>
        <v>11223.563845405923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10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0.02</v>
      </c>
      <c r="P3858">
        <f t="shared" si="360"/>
        <v>11223.563845405923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10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5.2</v>
      </c>
      <c r="P3859">
        <f t="shared" si="360"/>
        <v>2805.8909613514807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10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11223.563845405923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10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0.04</v>
      </c>
      <c r="P3861">
        <f t="shared" si="360"/>
        <v>11223.563845405923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10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17.666666666666668</v>
      </c>
      <c r="P3862">
        <f t="shared" si="360"/>
        <v>863.35106503122483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10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11223.563845405923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10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1.3333333333333334E-2</v>
      </c>
      <c r="P3864">
        <f t="shared" si="360"/>
        <v>11223.563845405923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10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10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</v>
      </c>
      <c r="P3866">
        <f t="shared" si="360"/>
        <v>3741.187948468641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10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26.937422295897225</v>
      </c>
      <c r="P3867">
        <f t="shared" si="360"/>
        <v>801.68313181470876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10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0.54999999999999993</v>
      </c>
      <c r="P3868">
        <f t="shared" si="360"/>
        <v>5611.7819227029613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10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12.55</v>
      </c>
      <c r="P3869">
        <f t="shared" si="360"/>
        <v>2244.7127690811844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10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0.2</v>
      </c>
      <c r="P3870">
        <f t="shared" si="360"/>
        <v>11223.563845405923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10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3.4474868431088401</v>
      </c>
      <c r="P3871">
        <f t="shared" si="360"/>
        <v>748.23758969372818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10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1122.3563845405922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10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2.666666666666667</v>
      </c>
      <c r="P3873">
        <f t="shared" si="360"/>
        <v>3741.187948468641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10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10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10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10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10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52.794871794871788</v>
      </c>
      <c r="P3878">
        <f t="shared" si="360"/>
        <v>243.99051837838962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10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4.9639999999999995</v>
      </c>
      <c r="P3879">
        <f t="shared" si="360"/>
        <v>801.68313181470876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10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5.5555555555555552E-2</v>
      </c>
      <c r="P3880">
        <f t="shared" si="360"/>
        <v>11223.563845405923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10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10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13.066666666666665</v>
      </c>
      <c r="P3882">
        <f t="shared" si="360"/>
        <v>660.2096379650543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10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11223.563845405923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10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10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10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10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10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10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1.7500000000000002</v>
      </c>
      <c r="P3889">
        <f t="shared" si="360"/>
        <v>5611.7819227029613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10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27.1</v>
      </c>
      <c r="P3890">
        <f t="shared" si="360"/>
        <v>801.68313181470876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10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1.4749999999999999</v>
      </c>
      <c r="P3891">
        <f t="shared" si="360"/>
        <v>1247.0626494895469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10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16.826666666666668</v>
      </c>
      <c r="P3892">
        <f t="shared" si="360"/>
        <v>1402.9454806757403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10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32.5</v>
      </c>
      <c r="P3893">
        <f t="shared" si="360"/>
        <v>1603.3662636294175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10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10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21.55</v>
      </c>
      <c r="P3895">
        <f t="shared" si="360"/>
        <v>133.61385530245147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10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3.4666666666666663</v>
      </c>
      <c r="P3896">
        <f t="shared" si="360"/>
        <v>1020.3239859459929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10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11223.563845405923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10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10.625</v>
      </c>
      <c r="P3898">
        <f t="shared" si="360"/>
        <v>2805.8909613514807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10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17.599999999999998</v>
      </c>
      <c r="P3899">
        <f t="shared" si="360"/>
        <v>1122.3563845405922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10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32.56</v>
      </c>
      <c r="P3900">
        <f t="shared" si="360"/>
        <v>701.47274033787016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10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</v>
      </c>
      <c r="P3901">
        <f t="shared" si="360"/>
        <v>5611.7819227029613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10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5.4</v>
      </c>
      <c r="P3902">
        <f t="shared" si="360"/>
        <v>2244.7127690811844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10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0.83333333333333337</v>
      </c>
      <c r="P3903">
        <f t="shared" si="360"/>
        <v>11223.563845405923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10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48.833333333333336</v>
      </c>
      <c r="P3904">
        <f t="shared" si="360"/>
        <v>362.05044662599749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10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10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0.03</v>
      </c>
      <c r="P3906">
        <f t="shared" si="360"/>
        <v>5611.7819227029613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10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11.533333333333333</v>
      </c>
      <c r="P3907">
        <f t="shared" ref="P3907:P3970" si="366">$E$4118/L3907</f>
        <v>1603.3662636294175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371">E3908/D3908*100</f>
        <v>67.333333333333329</v>
      </c>
      <c r="P3908">
        <f t="shared" si="366"/>
        <v>701.47274033787016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10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1"/>
        <v>15.299999999999999</v>
      </c>
      <c r="P3909">
        <f t="shared" si="366"/>
        <v>2805.8909613514807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10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8.6666666666666679</v>
      </c>
      <c r="P3910">
        <f t="shared" si="366"/>
        <v>2805.8909613514807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10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0.22499999999999998</v>
      </c>
      <c r="P3911">
        <f t="shared" si="366"/>
        <v>2805.8909613514807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10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3.0833333333333335</v>
      </c>
      <c r="P3912">
        <f t="shared" si="366"/>
        <v>3741.187948468641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10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37.412500000000001</v>
      </c>
      <c r="P3913">
        <f t="shared" si="366"/>
        <v>311.76566237238671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10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6.6666666666666671E-3</v>
      </c>
      <c r="P3914">
        <f t="shared" si="366"/>
        <v>11223.563845405923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10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1603.3662636294175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10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36.36</v>
      </c>
      <c r="P3916">
        <f t="shared" si="366"/>
        <v>415.68754982984899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10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0.33333333333333337</v>
      </c>
      <c r="P3917">
        <f t="shared" si="366"/>
        <v>11223.563845405923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10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10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0.2857142857142857</v>
      </c>
      <c r="P3919">
        <f t="shared" si="366"/>
        <v>11223.563845405923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10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0.2</v>
      </c>
      <c r="P3920">
        <f t="shared" si="366"/>
        <v>3741.187948468641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10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1.7999999999999998</v>
      </c>
      <c r="P3921">
        <f t="shared" si="366"/>
        <v>3741.187948468641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10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5.4</v>
      </c>
      <c r="P3922">
        <f t="shared" si="366"/>
        <v>3741.187948468641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10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10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8.1333333333333329</v>
      </c>
      <c r="P3924">
        <f t="shared" si="366"/>
        <v>1870.5939742343205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10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12.034782608695652</v>
      </c>
      <c r="P3925">
        <f t="shared" si="366"/>
        <v>660.2096379650543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10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15.266666666666667</v>
      </c>
      <c r="P3926">
        <f t="shared" si="366"/>
        <v>280.58909613514805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10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3741.187948468641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10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0.3</v>
      </c>
      <c r="P3928">
        <f t="shared" si="366"/>
        <v>11223.563845405923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10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5611.7819227029613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10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13.020000000000001</v>
      </c>
      <c r="P3930">
        <f t="shared" si="366"/>
        <v>1603.3662636294175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10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2.2650000000000001</v>
      </c>
      <c r="P3931">
        <f t="shared" si="366"/>
        <v>801.68313181470876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10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10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10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8.3333333333333332E-3</v>
      </c>
      <c r="P3934">
        <f t="shared" si="366"/>
        <v>11223.563845405923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10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15.742857142857142</v>
      </c>
      <c r="P3935">
        <f t="shared" si="366"/>
        <v>935.29698711716026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10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935.29698711716026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10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43.833333333333336</v>
      </c>
      <c r="P3937">
        <f t="shared" si="366"/>
        <v>487.98103675677925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10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10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86.135181975736558</v>
      </c>
      <c r="P3939">
        <f t="shared" si="366"/>
        <v>1122.3563845405922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10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12.196620583717358</v>
      </c>
      <c r="P3940">
        <f t="shared" si="366"/>
        <v>2244.7127690811844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10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0.1</v>
      </c>
      <c r="P3941">
        <f t="shared" si="366"/>
        <v>11223.563845405923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10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0.22</v>
      </c>
      <c r="P3942">
        <f t="shared" si="366"/>
        <v>5611.7819227029613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10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0.90909090909090906</v>
      </c>
      <c r="P3943">
        <f t="shared" si="366"/>
        <v>5611.7819227029613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10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10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35.64</v>
      </c>
      <c r="P3945">
        <f t="shared" si="366"/>
        <v>863.35106503122483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10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10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0.25</v>
      </c>
      <c r="P3947">
        <f t="shared" si="366"/>
        <v>11223.563845405923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10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</v>
      </c>
      <c r="P3948">
        <f t="shared" si="366"/>
        <v>2244.7127690811844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10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3.3666666666666663</v>
      </c>
      <c r="P3949">
        <f t="shared" si="366"/>
        <v>5611.7819227029613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10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10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15.770000000000001</v>
      </c>
      <c r="P3951">
        <f t="shared" si="366"/>
        <v>350.73637016893508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10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0.625</v>
      </c>
      <c r="P3952">
        <f t="shared" si="366"/>
        <v>11223.563845405923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10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5.0000000000000001E-4</v>
      </c>
      <c r="P3953">
        <f t="shared" si="366"/>
        <v>11223.563845405923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10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9.6153846153846159E-2</v>
      </c>
      <c r="P3954">
        <f t="shared" si="366"/>
        <v>11223.563845405923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10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10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10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24.285714285714285</v>
      </c>
      <c r="P3957">
        <f t="shared" si="366"/>
        <v>1402.9454806757403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10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10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2.5000000000000001E-2</v>
      </c>
      <c r="P3959">
        <f t="shared" si="366"/>
        <v>11223.563845405923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10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32.049999999999997</v>
      </c>
      <c r="P3960">
        <f t="shared" si="366"/>
        <v>701.47274033787016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10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24.333333333333336</v>
      </c>
      <c r="P3961">
        <f t="shared" si="366"/>
        <v>935.29698711716026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10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1.5</v>
      </c>
      <c r="P3962">
        <f t="shared" si="366"/>
        <v>2805.8909613514807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10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0.42</v>
      </c>
      <c r="P3963">
        <f t="shared" si="366"/>
        <v>5611.7819227029613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10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</v>
      </c>
      <c r="P3964">
        <f t="shared" si="366"/>
        <v>3741.187948468641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10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10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</v>
      </c>
      <c r="P3966">
        <f t="shared" si="366"/>
        <v>3741.187948468641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10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14.249999999999998</v>
      </c>
      <c r="P3967">
        <f t="shared" si="366"/>
        <v>2805.8909613514807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10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0.6</v>
      </c>
      <c r="P3968">
        <f t="shared" si="366"/>
        <v>5611.7819227029613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10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24.117647058823529</v>
      </c>
      <c r="P3969">
        <f t="shared" si="366"/>
        <v>1122.3563845405922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10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10.54</v>
      </c>
      <c r="P3970">
        <f t="shared" si="366"/>
        <v>1020.3239859459929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10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7.4690265486725664</v>
      </c>
      <c r="P3971">
        <f t="shared" ref="P3971:P4034" si="372">$E$4118/L3971</f>
        <v>1870.5939742343205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377">E3972/D3972*100</f>
        <v>7.3333333333333334E-2</v>
      </c>
      <c r="P3972">
        <f t="shared" si="372"/>
        <v>5611.7819227029613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10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7"/>
        <v>0.97142857142857131</v>
      </c>
      <c r="P3973">
        <f t="shared" si="372"/>
        <v>1870.5939742343205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10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21.099999999999998</v>
      </c>
      <c r="P3974">
        <f t="shared" si="372"/>
        <v>1402.9454806757403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10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78.100000000000009</v>
      </c>
      <c r="P3975">
        <f t="shared" si="372"/>
        <v>303.33956338934928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10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1020.3239859459929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10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10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47.692307692307693</v>
      </c>
      <c r="P3978">
        <f t="shared" si="372"/>
        <v>1122.3563845405922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10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1.4500000000000002</v>
      </c>
      <c r="P3979">
        <f t="shared" si="372"/>
        <v>1870.5939742343205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10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10.7</v>
      </c>
      <c r="P3980">
        <f t="shared" si="372"/>
        <v>1402.9454806757403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10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</v>
      </c>
      <c r="P3981">
        <f t="shared" si="372"/>
        <v>1870.5939742343205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10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1603.3662636294175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10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</v>
      </c>
      <c r="P3983">
        <f t="shared" si="372"/>
        <v>1603.3662636294175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10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2244.7127690811844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10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34.802513464991023</v>
      </c>
      <c r="P3985">
        <f t="shared" si="372"/>
        <v>243.99051837838962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10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6.3333333333333339</v>
      </c>
      <c r="P3986">
        <f t="shared" si="372"/>
        <v>1122.3563845405922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10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32.049999999999997</v>
      </c>
      <c r="P3987">
        <f t="shared" si="372"/>
        <v>590.71388660031175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10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</v>
      </c>
      <c r="P3988">
        <f t="shared" si="372"/>
        <v>863.35106503122483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10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37.75</v>
      </c>
      <c r="P3989">
        <f t="shared" si="372"/>
        <v>863.35106503122483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10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</v>
      </c>
      <c r="P3990">
        <f t="shared" si="372"/>
        <v>2805.8909613514807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10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10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</v>
      </c>
      <c r="P3992">
        <f t="shared" si="372"/>
        <v>3741.187948468641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10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11223.563845405923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10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</v>
      </c>
      <c r="P3994">
        <f t="shared" si="372"/>
        <v>1247.0626494895469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10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6.0000000000000001E-3</v>
      </c>
      <c r="P3995">
        <f t="shared" si="372"/>
        <v>11223.563845405923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10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0.25</v>
      </c>
      <c r="P3996">
        <f t="shared" si="372"/>
        <v>11223.563845405923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10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2805.8909613514807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10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16.566666666666666</v>
      </c>
      <c r="P3998">
        <f t="shared" si="372"/>
        <v>660.2096379650543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10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10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57.199999999999996</v>
      </c>
      <c r="P4000">
        <f t="shared" si="372"/>
        <v>935.29698711716026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10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16.514285714285716</v>
      </c>
      <c r="P4001">
        <f t="shared" si="372"/>
        <v>801.68313181470876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10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0.125</v>
      </c>
      <c r="P4002">
        <f t="shared" si="372"/>
        <v>11223.563845405923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10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37.75</v>
      </c>
      <c r="P4003">
        <f t="shared" si="372"/>
        <v>801.68313181470876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10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1.8399999999999999</v>
      </c>
      <c r="P4004">
        <f t="shared" si="372"/>
        <v>2805.8909613514807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10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10.050000000000001</v>
      </c>
      <c r="P4005">
        <f t="shared" si="372"/>
        <v>5611.7819227029613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10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0.2</v>
      </c>
      <c r="P4006">
        <f t="shared" si="372"/>
        <v>11223.563845405923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10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1.3333333333333335</v>
      </c>
      <c r="P4007">
        <f t="shared" si="372"/>
        <v>5611.7819227029613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10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6.6666666666666671E-3</v>
      </c>
      <c r="P4008">
        <f t="shared" si="372"/>
        <v>11223.563845405923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10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0.25</v>
      </c>
      <c r="P4009">
        <f t="shared" si="372"/>
        <v>11223.563845405923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10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2805.8909613514807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10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3.8860103626943006</v>
      </c>
      <c r="P4011">
        <f t="shared" si="372"/>
        <v>3741.187948468641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10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24.194444444444443</v>
      </c>
      <c r="P4012">
        <f t="shared" si="372"/>
        <v>295.35694330015588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10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7.6</v>
      </c>
      <c r="P4013">
        <f t="shared" si="372"/>
        <v>2805.8909613514807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10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10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1.3</v>
      </c>
      <c r="P4015">
        <f t="shared" si="372"/>
        <v>5611.7819227029613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10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10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1.4285714285714287E-2</v>
      </c>
      <c r="P4017">
        <f t="shared" si="372"/>
        <v>11223.563845405923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10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14.000000000000002</v>
      </c>
      <c r="P4018">
        <f t="shared" si="372"/>
        <v>1603.3662636294175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10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</v>
      </c>
      <c r="P4019">
        <f t="shared" si="372"/>
        <v>5611.7819227029613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10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8.6666666666666679</v>
      </c>
      <c r="P4020">
        <f t="shared" si="372"/>
        <v>2805.8909613514807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10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0.82857142857142851</v>
      </c>
      <c r="P4021">
        <f t="shared" si="372"/>
        <v>2805.8909613514807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10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16.666666666666664</v>
      </c>
      <c r="P4022">
        <f t="shared" si="372"/>
        <v>3741.187948468641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10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0.83333333333333337</v>
      </c>
      <c r="P4023">
        <f t="shared" si="372"/>
        <v>5611.7819227029613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10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69.561111111111103</v>
      </c>
      <c r="P4024">
        <f t="shared" si="372"/>
        <v>56.972405306629049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10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10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</v>
      </c>
      <c r="P4026">
        <f t="shared" si="372"/>
        <v>11223.563845405923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10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2805.8909613514807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10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10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</v>
      </c>
      <c r="P4029">
        <f t="shared" si="372"/>
        <v>1603.3662636294175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10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28.050000000000004</v>
      </c>
      <c r="P4030">
        <f t="shared" si="372"/>
        <v>1020.3239859459929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10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10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1870.5939742343205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10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10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6.8287037037037033</v>
      </c>
      <c r="P4034">
        <f t="shared" si="372"/>
        <v>1603.3662636294175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10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25.698702928870294</v>
      </c>
      <c r="P4035">
        <f t="shared" ref="P4035:P4098" si="378">$E$4118/L4035</f>
        <v>119.39961537665876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383">E4036/D4036*100</f>
        <v>1.4814814814814816</v>
      </c>
      <c r="P4036">
        <f t="shared" si="378"/>
        <v>5611.7819227029613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10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3"/>
        <v>36.85</v>
      </c>
      <c r="P4037">
        <f t="shared" si="378"/>
        <v>448.94255381623691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10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47.05</v>
      </c>
      <c r="P4038">
        <f t="shared" si="378"/>
        <v>660.2096379650543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10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11.428571428571429</v>
      </c>
      <c r="P4039">
        <f t="shared" si="378"/>
        <v>5611.7819227029613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10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12.04</v>
      </c>
      <c r="P4040">
        <f t="shared" si="378"/>
        <v>2805.8909613514807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10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2244.7127690811844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10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31.25</v>
      </c>
      <c r="P4042">
        <f t="shared" si="378"/>
        <v>5611.7819227029613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10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0.42</v>
      </c>
      <c r="P4043">
        <f t="shared" si="378"/>
        <v>5611.7819227029613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10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0.21</v>
      </c>
      <c r="P4044">
        <f t="shared" si="378"/>
        <v>3741.187948468641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10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10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37.5</v>
      </c>
      <c r="P4046">
        <f t="shared" si="378"/>
        <v>2805.8909613514807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10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0.02</v>
      </c>
      <c r="P4047">
        <f t="shared" si="378"/>
        <v>11223.563845405923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10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8.2142857142857135</v>
      </c>
      <c r="P4048">
        <f t="shared" si="378"/>
        <v>935.29698711716026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10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2.1999999999999997</v>
      </c>
      <c r="P4049">
        <f t="shared" si="378"/>
        <v>2805.8909613514807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10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17.652941176470588</v>
      </c>
      <c r="P4050">
        <f t="shared" si="378"/>
        <v>123.33586643303212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10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0.08</v>
      </c>
      <c r="P4051">
        <f t="shared" si="378"/>
        <v>11223.563845405923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10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6.6666666666666666E-2</v>
      </c>
      <c r="P4052">
        <f t="shared" si="378"/>
        <v>11223.563845405923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10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10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37.533333333333339</v>
      </c>
      <c r="P4054">
        <f t="shared" si="378"/>
        <v>863.35106503122483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10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5611.7819227029613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10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10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17.62</v>
      </c>
      <c r="P4057">
        <f t="shared" si="378"/>
        <v>534.45542120980588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10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1247.0626494895469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10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22.142857142857142</v>
      </c>
      <c r="P4059">
        <f t="shared" si="378"/>
        <v>1870.5939742343205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10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2.5333333333333332</v>
      </c>
      <c r="P4060">
        <f t="shared" si="378"/>
        <v>2805.8909613514807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10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</v>
      </c>
      <c r="P4061">
        <f t="shared" si="378"/>
        <v>1603.3662636294175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10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</v>
      </c>
      <c r="P4062">
        <f t="shared" si="378"/>
        <v>2244.7127690811844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10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10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2.4500000000000002</v>
      </c>
      <c r="P4064">
        <f t="shared" si="378"/>
        <v>3741.187948468641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10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1.4210526315789473</v>
      </c>
      <c r="P4065">
        <f t="shared" si="378"/>
        <v>1247.0626494895469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10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19.25</v>
      </c>
      <c r="P4066">
        <f t="shared" si="378"/>
        <v>1870.5939742343205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10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0.67500000000000004</v>
      </c>
      <c r="P4067">
        <f t="shared" si="378"/>
        <v>2805.8909613514807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10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0.16666666666666669</v>
      </c>
      <c r="P4068">
        <f t="shared" si="378"/>
        <v>11223.563845405923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10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60.9</v>
      </c>
      <c r="P4069">
        <f t="shared" si="378"/>
        <v>660.2096379650543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10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11223.563845405923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10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34.4</v>
      </c>
      <c r="P4071">
        <f t="shared" si="378"/>
        <v>863.35106503122483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10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16.5</v>
      </c>
      <c r="P4072">
        <f t="shared" si="378"/>
        <v>1870.5939742343205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10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10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0.4</v>
      </c>
      <c r="P4074">
        <f t="shared" si="378"/>
        <v>5611.7819227029613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10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</v>
      </c>
      <c r="P4075">
        <f t="shared" si="378"/>
        <v>5611.7819227029613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10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26.727272727272727</v>
      </c>
      <c r="P4076">
        <f t="shared" si="378"/>
        <v>534.45542120980588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10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28.799999999999997</v>
      </c>
      <c r="P4077">
        <f t="shared" si="378"/>
        <v>863.35106503122483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10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10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8.9</v>
      </c>
      <c r="P4079">
        <f t="shared" si="378"/>
        <v>1870.5939742343205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10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10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0.16666666666666669</v>
      </c>
      <c r="P4081">
        <f t="shared" si="378"/>
        <v>11223.563845405923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10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10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15.737410071942445</v>
      </c>
      <c r="P4083">
        <f t="shared" si="378"/>
        <v>935.29698711716026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10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5611.7819227029613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10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21.685714285714287</v>
      </c>
      <c r="P4085">
        <f t="shared" si="378"/>
        <v>1870.5939742343205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10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0.33333333333333337</v>
      </c>
      <c r="P4086">
        <f t="shared" si="378"/>
        <v>11223.563845405923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10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0.2857142857142857</v>
      </c>
      <c r="P4087">
        <f t="shared" si="378"/>
        <v>11223.563845405923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10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</v>
      </c>
      <c r="P4088">
        <f t="shared" si="378"/>
        <v>2244.7127690811844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10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10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10.8</v>
      </c>
      <c r="P4090">
        <f t="shared" si="378"/>
        <v>3741.187948468641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10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</v>
      </c>
      <c r="P4091">
        <f t="shared" si="378"/>
        <v>1402.9454806757403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10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</v>
      </c>
      <c r="P4092">
        <f t="shared" si="378"/>
        <v>3741.187948468641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10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12.75</v>
      </c>
      <c r="P4093">
        <f t="shared" si="378"/>
        <v>1402.9454806757403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10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1.8181818181818181E-2</v>
      </c>
      <c r="P4094">
        <f t="shared" si="378"/>
        <v>11223.563845405923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10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</v>
      </c>
      <c r="P4095">
        <f t="shared" si="378"/>
        <v>2805.8909613514807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10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36.5</v>
      </c>
      <c r="P4096">
        <f t="shared" si="378"/>
        <v>1402.9454806757403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10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2.666666666666667</v>
      </c>
      <c r="P4097">
        <f t="shared" si="378"/>
        <v>11223.563845405923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10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11.428571428571429</v>
      </c>
      <c r="P4098">
        <f t="shared" si="378"/>
        <v>2244.7127690811844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10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ref="P4099:P4115" si="384">$E$4118/L4099</f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8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389">E4100/D4100*100</f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10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9"/>
        <v>1.1111111111111112</v>
      </c>
      <c r="P4101">
        <f t="shared" si="384"/>
        <v>11223.563845405923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10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10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10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27.400000000000002</v>
      </c>
      <c r="P4104">
        <f t="shared" si="384"/>
        <v>1870.5939742343205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10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1870.5939742343205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10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21.366666666666667</v>
      </c>
      <c r="P4106">
        <f t="shared" si="384"/>
        <v>801.68313181470876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10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6.9696969696969706</v>
      </c>
      <c r="P4107">
        <f t="shared" si="384"/>
        <v>1870.5939742343205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10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70.599999999999994</v>
      </c>
      <c r="P4108">
        <f t="shared" si="384"/>
        <v>340.10799531533098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10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2.0500000000000003</v>
      </c>
      <c r="P4109">
        <f t="shared" si="384"/>
        <v>2805.8909613514807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10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</v>
      </c>
      <c r="P4110">
        <f t="shared" si="384"/>
        <v>11223.563845405923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10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10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28.666666666666668</v>
      </c>
      <c r="P4112">
        <f t="shared" si="384"/>
        <v>1870.5939742343205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10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3.1333333333333333</v>
      </c>
      <c r="P4113">
        <f t="shared" si="384"/>
        <v>1870.5939742343205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10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0.04</v>
      </c>
      <c r="P4114">
        <f t="shared" si="384"/>
        <v>11223.563845405923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10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0.2</v>
      </c>
      <c r="P4115">
        <f t="shared" si="384"/>
        <v>3741.187948468641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10">
        <f t="shared" si="388"/>
        <v>42377.273611111115</v>
      </c>
    </row>
    <row r="4117" spans="1:20" x14ac:dyDescent="0.2">
      <c r="E4117">
        <f>AVERAGE(E2:E4115)</f>
        <v>11223.563845405923</v>
      </c>
    </row>
    <row r="4118" spans="1:20" x14ac:dyDescent="0.2">
      <c r="E4118">
        <f>AVERAGE(E2:E4115)</f>
        <v>11223.563845405923</v>
      </c>
    </row>
  </sheetData>
  <conditionalFormatting sqref="F1:F1048576"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3" operator="equal">
      <formula>"failed"</formula>
    </cfRule>
    <cfRule type="cellIs" dxfId="4" priority="14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:T1 O1">
    <cfRule type="colorScale" priority="16">
      <colorScale>
        <cfvo type="min"/>
        <cfvo type="percentile" val="50"/>
        <cfvo type="percent" val="100"/>
        <color rgb="FFFF0000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816C-A604-4A40-9D86-6FBE58961717}">
  <sheetPr codeName="Sheet7"/>
  <dimension ref="A1:F18"/>
  <sheetViews>
    <sheetView workbookViewId="0">
      <selection activeCell="M10" sqref="M10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</cols>
  <sheetData>
    <row r="1" spans="1:6" x14ac:dyDescent="0.2">
      <c r="A1" s="5" t="s">
        <v>8379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8218</v>
      </c>
    </row>
    <row r="5" spans="1:6" x14ac:dyDescent="0.2">
      <c r="A5" s="5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3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3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3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3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3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3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3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3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3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3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3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AB24-F01D-9A44-874D-9CCC3295F3D8}">
  <sheetPr codeName="Sheet1"/>
  <dimension ref="A1:F1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CC23-1631-AA40-92DF-74CA7880795A}">
  <sheetPr codeName="Sheet3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6EE7-26B9-BB4B-AD71-E2B3A5C3E8BE}">
  <dimension ref="A2:H14"/>
  <sheetViews>
    <sheetView topLeftCell="A10" zoomScale="180" zoomScaleNormal="180" workbookViewId="0">
      <selection activeCell="J9" sqref="J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5" bestFit="1" customWidth="1"/>
    <col min="7" max="7" width="14.33203125" bestFit="1" customWidth="1"/>
    <col min="8" max="8" width="16.83203125" bestFit="1" customWidth="1"/>
  </cols>
  <sheetData>
    <row r="2" spans="1:8" x14ac:dyDescent="0.2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2">
      <c r="A3" t="s">
        <v>8388</v>
      </c>
      <c r="B3">
        <f>COUNTIFS(Starter!D2:D4115,"&lt;1000",Starter!F2:F4115,"=successful")</f>
        <v>322</v>
      </c>
      <c r="C3">
        <f>COUNTIFS(Starter!D2:D4115,"&lt;1000",Starter!F2:F4115,"=failed")</f>
        <v>113</v>
      </c>
      <c r="D3">
        <f>COUNTIFS(Starter!D2:D4115,"&lt;1000",Starter!F2:F4115,"=canceled")</f>
        <v>18</v>
      </c>
      <c r="E3">
        <f>SUM(B3,C3,D3)</f>
        <v>453</v>
      </c>
      <c r="F3" s="11">
        <f>B3/E3</f>
        <v>0.71081677704194257</v>
      </c>
      <c r="G3" s="11">
        <f>C3/E3</f>
        <v>0.24944812362030905</v>
      </c>
      <c r="H3" s="11">
        <f>D3/E3</f>
        <v>3.9735099337748346E-2</v>
      </c>
    </row>
    <row r="4" spans="1:8" x14ac:dyDescent="0.2">
      <c r="A4" t="s">
        <v>8389</v>
      </c>
      <c r="B4">
        <f>COUNTIFS(Starter!D2:D4115,"&gt;=1000",Starter!D2:D4115,"&lt;5000",Starter!F2:F4115,"=successful")</f>
        <v>932</v>
      </c>
      <c r="C4">
        <f>COUNTIFS(Starter!D2:D4115,"&gt;=1000",Starter!D2:D4115,"&lt;=4999",Starter!F2:F4115,"=failed")</f>
        <v>420</v>
      </c>
      <c r="D4">
        <f>COUNTIFS(Starter!D2:D4115,"&gt;=1000",Starter!D2:D4115,"&lt;=4999",Starter!F2:F4115,"=canceled")</f>
        <v>60</v>
      </c>
      <c r="E4">
        <f t="shared" ref="E4:E14" si="0">SUM(B4,C4,D4)</f>
        <v>1412</v>
      </c>
      <c r="F4" s="11">
        <f t="shared" ref="F4:F14" si="1">B4/E4</f>
        <v>0.66005665722379603</v>
      </c>
      <c r="G4" s="11">
        <f t="shared" ref="G4:G14" si="2">C4/E4</f>
        <v>0.29745042492917845</v>
      </c>
      <c r="H4" s="11">
        <f t="shared" ref="H4:H14" si="3">D4/E4</f>
        <v>4.2492917847025496E-2</v>
      </c>
    </row>
    <row r="5" spans="1:8" x14ac:dyDescent="0.2">
      <c r="A5" t="s">
        <v>8390</v>
      </c>
      <c r="B5">
        <f>COUNTIFS(Starter!D2:D4115,"&gt;=5000",Starter!D2:D4115,"&lt;=9999",Starter!F2:F4115,"=successful")</f>
        <v>381</v>
      </c>
      <c r="C5">
        <f>COUNTIFS(Starter!D2:D4115,"&gt;=5000",Starter!D2:D4115,"&lt;=9999",Starter!F2:F4115,"=failed")</f>
        <v>283</v>
      </c>
      <c r="D5">
        <f>COUNTIFS(Starter!D2:D4115,"&gt;=1000",Starter!D2:D4115,"&lt;=4999",Starter!F2:F4115,"=canceled")</f>
        <v>60</v>
      </c>
      <c r="E5">
        <f t="shared" si="0"/>
        <v>724</v>
      </c>
      <c r="F5" s="11">
        <f t="shared" si="1"/>
        <v>0.52624309392265189</v>
      </c>
      <c r="G5" s="11">
        <f t="shared" si="2"/>
        <v>0.39088397790055246</v>
      </c>
      <c r="H5" s="11">
        <f t="shared" si="3"/>
        <v>8.2872928176795577E-2</v>
      </c>
    </row>
    <row r="6" spans="1:8" x14ac:dyDescent="0.2">
      <c r="A6" t="s">
        <v>8391</v>
      </c>
      <c r="B6">
        <f>COUNTIFS(Starter!D2:D4115,"&gt;=10000",Starter!D2:D4115,"&lt;=14999",Starter!F2:F4115,"=successful")</f>
        <v>168</v>
      </c>
      <c r="C6">
        <f>COUNTIFS(Starter!D2:D4115,"&gt;=10000",Starter!D2:D4115,"&lt;=14999",Starter!F2:F4115,"=failed")</f>
        <v>144</v>
      </c>
      <c r="D6">
        <f>COUNTIFS(Starter!D2:D4115,"&gt;=10000",Starter!D2:D4115,"&lt;=14999",Starter!F2:F4115,"=canceled")</f>
        <v>40</v>
      </c>
      <c r="E6">
        <f t="shared" si="0"/>
        <v>352</v>
      </c>
      <c r="F6" s="11">
        <f t="shared" si="1"/>
        <v>0.47727272727272729</v>
      </c>
      <c r="G6" s="11">
        <f t="shared" si="2"/>
        <v>0.40909090909090912</v>
      </c>
      <c r="H6" s="11">
        <f t="shared" si="3"/>
        <v>0.11363636363636363</v>
      </c>
    </row>
    <row r="7" spans="1:8" x14ac:dyDescent="0.2">
      <c r="A7" t="s">
        <v>8392</v>
      </c>
      <c r="B7">
        <f>COUNTIFS(Starter!D2:D4115,"&gt;=15000",Starter!D2:D4115,"&lt;=19999",Starter!F2:F4115,"=successful")</f>
        <v>94</v>
      </c>
      <c r="C7">
        <f>COUNTIFS(Starter!D2:D4115,"&gt;=15000",Starter!D2:D4115,"&lt;=19999",Starter!F2:F4115,"=failed")</f>
        <v>90</v>
      </c>
      <c r="D7">
        <f>COUNTIFS(Starter!D2:D4115,"&gt;=15000",Starter!D2:D4115,"&lt;=19999",Starter!F2:F4115,"=canceled")</f>
        <v>17</v>
      </c>
      <c r="E7">
        <f t="shared" si="0"/>
        <v>201</v>
      </c>
      <c r="F7" s="11">
        <f t="shared" si="1"/>
        <v>0.46766169154228854</v>
      </c>
      <c r="G7" s="11">
        <f t="shared" si="2"/>
        <v>0.44776119402985076</v>
      </c>
      <c r="H7" s="11">
        <f t="shared" si="3"/>
        <v>8.45771144278607E-2</v>
      </c>
    </row>
    <row r="8" spans="1:8" x14ac:dyDescent="0.2">
      <c r="A8" t="s">
        <v>8393</v>
      </c>
      <c r="B8">
        <f>COUNTIFS(Starter!D2:D4115,"&gt;=20000",Starter!D2:D4115,"&lt;=24999",Starter!F2:F4115,"=successful")</f>
        <v>62</v>
      </c>
      <c r="C8">
        <f>COUNTIFS(Starter!D2:D4115,"&gt;=20000",Starter!D2:D4115,"&lt;=24999",Starter!F2:F4115,"=failed")</f>
        <v>72</v>
      </c>
      <c r="D8">
        <f>COUNTIFS(Starter!D2:D4115,"&gt;=20000",Starter!D2:D4115,"&lt;=24999",Starter!F2:F4115,"=canceled")</f>
        <v>14</v>
      </c>
      <c r="E8">
        <f t="shared" si="0"/>
        <v>148</v>
      </c>
      <c r="F8" s="11">
        <f t="shared" si="1"/>
        <v>0.41891891891891891</v>
      </c>
      <c r="G8" s="11">
        <f t="shared" si="2"/>
        <v>0.48648648648648651</v>
      </c>
      <c r="H8" s="11">
        <f t="shared" si="3"/>
        <v>9.45945945945946E-2</v>
      </c>
    </row>
    <row r="9" spans="1:8" x14ac:dyDescent="0.2">
      <c r="A9" t="s">
        <v>8394</v>
      </c>
      <c r="B9">
        <f>COUNTIFS(Starter!D2:D4115,"&gt;=25000",Starter!D2:D4115,"&lt;=29999",Starter!F2:F4115,"=successful")</f>
        <v>55</v>
      </c>
      <c r="C9">
        <f>COUNTIFS(Starter!D2:D4115,"&gt;=25000",Starter!D2:D4115,"&lt;=29999",Starter!F2:F4115,"=failed")</f>
        <v>64</v>
      </c>
      <c r="D9">
        <f>COUNTIFS(Starter!D2:D4115,"&gt;=25000",Starter!D2:D4115,"&lt;=29999",Starter!F2:F4115,"=canceled")</f>
        <v>18</v>
      </c>
      <c r="E9">
        <f t="shared" si="0"/>
        <v>137</v>
      </c>
      <c r="F9" s="11">
        <f t="shared" si="1"/>
        <v>0.40145985401459855</v>
      </c>
      <c r="G9" s="11">
        <f t="shared" si="2"/>
        <v>0.46715328467153283</v>
      </c>
      <c r="H9" s="11">
        <f t="shared" si="3"/>
        <v>0.13138686131386862</v>
      </c>
    </row>
    <row r="10" spans="1:8" x14ac:dyDescent="0.2">
      <c r="A10" t="s">
        <v>8395</v>
      </c>
      <c r="B10">
        <f>COUNTIFS(Starter!D2:D4115,"&gt;=30000",Starter!D2:D4115,"&lt;=34999",Starter!F2:F4115,"=successful")</f>
        <v>32</v>
      </c>
      <c r="C10">
        <f>COUNTIFS(Starter!D2:D4115,"&gt;=30000",Starter!D2:D4115,"&lt;=34999",Starter!F2:F4115,"=failed")</f>
        <v>37</v>
      </c>
      <c r="D10">
        <f>COUNTIFS(Starter!D2:D4115,"&gt;=30000",Starter!D2:D4115,"&lt;=34999",Starter!F2:F4115,"=canceled")</f>
        <v>13</v>
      </c>
      <c r="E10">
        <f t="shared" si="0"/>
        <v>82</v>
      </c>
      <c r="F10" s="11">
        <f t="shared" si="1"/>
        <v>0.3902439024390244</v>
      </c>
      <c r="G10" s="11">
        <f t="shared" si="2"/>
        <v>0.45121951219512196</v>
      </c>
      <c r="H10" s="11">
        <f t="shared" si="3"/>
        <v>0.15853658536585366</v>
      </c>
    </row>
    <row r="11" spans="1:8" x14ac:dyDescent="0.2">
      <c r="A11" t="s">
        <v>8396</v>
      </c>
      <c r="B11">
        <f>COUNTIFS(Starter!D2:D4115,"&gt;=35000",Starter!D2:D4115,"&lt;=39999",Starter!F2:F4115,"=successful")</f>
        <v>26</v>
      </c>
      <c r="C11">
        <f>COUNTIFS(Starter!D2:D4115,"&gt;=35000",Starter!D2:D4115,"&lt;=39999",Starter!F2:F4115,"=failed")</f>
        <v>22</v>
      </c>
      <c r="D11">
        <f>COUNTIFS(Starter!D2:D4115,"&gt;=35000",Starter!D2:D4115,"&lt;=39999",Starter!F2:F4115,"=canceled")</f>
        <v>7</v>
      </c>
      <c r="E11">
        <f t="shared" si="0"/>
        <v>55</v>
      </c>
      <c r="F11" s="11">
        <f t="shared" si="1"/>
        <v>0.47272727272727272</v>
      </c>
      <c r="G11" s="11">
        <f t="shared" si="2"/>
        <v>0.4</v>
      </c>
      <c r="H11" s="11">
        <f t="shared" si="3"/>
        <v>0.12727272727272726</v>
      </c>
    </row>
    <row r="12" spans="1:8" x14ac:dyDescent="0.2">
      <c r="A12" t="s">
        <v>8397</v>
      </c>
      <c r="B12">
        <f>COUNTIFS(Starter!D2:D4115,"&gt;=40000",Starter!D2:D4115,"&lt;=44999",Starter!F2:F4115,"=successful")</f>
        <v>21</v>
      </c>
      <c r="C12">
        <f>COUNTIFS(Starter!D2:D4115,"&gt;=40000",Starter!D2:D4115,"&lt;=44999",Starter!F2:F4115,"=failed")</f>
        <v>16</v>
      </c>
      <c r="D12">
        <f>COUNTIFS(Starter!D2:D4115,"&gt;=40000",Starter!D2:D4115,"&lt;=44999",Starter!F2:F4115,"=canceled")</f>
        <v>6</v>
      </c>
      <c r="E12">
        <f t="shared" si="0"/>
        <v>43</v>
      </c>
      <c r="F12" s="11">
        <f t="shared" si="1"/>
        <v>0.48837209302325579</v>
      </c>
      <c r="G12" s="11">
        <f t="shared" si="2"/>
        <v>0.37209302325581395</v>
      </c>
      <c r="H12" s="11">
        <f t="shared" si="3"/>
        <v>0.13953488372093023</v>
      </c>
    </row>
    <row r="13" spans="1:8" x14ac:dyDescent="0.2">
      <c r="A13" t="s">
        <v>8398</v>
      </c>
      <c r="B13">
        <f>COUNTIFS(Starter!D2:D4115,"&gt;=45000",Starter!D2:D4115,"&lt;=49999",Starter!F2:F4115,"=successful")</f>
        <v>6</v>
      </c>
      <c r="C13">
        <f>COUNTIFS(Starter!D2:D4115,"&gt;=45000",Starter!D2:D4115,"&lt;=49999",Starter!F2:F4115,"=failed")</f>
        <v>11</v>
      </c>
      <c r="D13">
        <f>COUNTIFS(Starter!D2:D4115,"&gt;=45000",Starter!D2:D4115,"&lt;=49999",Starter!F2:F4115,"=canceled")</f>
        <v>4</v>
      </c>
      <c r="E13">
        <f t="shared" si="0"/>
        <v>21</v>
      </c>
      <c r="F13" s="11">
        <f t="shared" si="1"/>
        <v>0.2857142857142857</v>
      </c>
      <c r="G13" s="11">
        <f t="shared" si="2"/>
        <v>0.52380952380952384</v>
      </c>
      <c r="H13" s="11">
        <f t="shared" si="3"/>
        <v>0.19047619047619047</v>
      </c>
    </row>
    <row r="14" spans="1:8" x14ac:dyDescent="0.2">
      <c r="A14" t="s">
        <v>8399</v>
      </c>
      <c r="B14">
        <f>COUNTIFS(Starter!D2:D4115,"&gt;=50000",Starter!F2:F4115,"=successful")</f>
        <v>86</v>
      </c>
      <c r="C14">
        <f>COUNTIFS(Starter!D2:D4115,"&gt;=50000",Starter!F2:F4115,"=failed")</f>
        <v>258</v>
      </c>
      <c r="D14">
        <f>COUNTIFS(Starter!D2:D4115,"&gt;=50000",Starter!F2:F4115,"=canceled")</f>
        <v>100</v>
      </c>
      <c r="E14">
        <f t="shared" si="0"/>
        <v>444</v>
      </c>
      <c r="F14" s="11">
        <f t="shared" si="1"/>
        <v>0.19369369369369369</v>
      </c>
      <c r="G14" s="11">
        <f t="shared" si="2"/>
        <v>0.58108108108108103</v>
      </c>
      <c r="H14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9D91-34D1-7546-A98A-D9634CEA2B92}">
  <dimension ref="A1:H2186"/>
  <sheetViews>
    <sheetView zoomScale="171" zoomScaleNormal="171" workbookViewId="0">
      <selection activeCell="H11" sqref="H11"/>
    </sheetView>
  </sheetViews>
  <sheetFormatPr baseColWidth="10" defaultRowHeight="15" x14ac:dyDescent="0.2"/>
  <cols>
    <col min="1" max="1" width="8.6640625" bestFit="1" customWidth="1"/>
    <col min="2" max="2" width="24.5" customWidth="1"/>
    <col min="3" max="3" width="43.83203125" bestFit="1" customWidth="1"/>
    <col min="5" max="5" width="5.33203125" bestFit="1" customWidth="1"/>
    <col min="6" max="6" width="12.1640625" bestFit="1" customWidth="1"/>
    <col min="7" max="7" width="43.83203125" bestFit="1" customWidth="1"/>
    <col min="8" max="8" width="12.1640625" bestFit="1" customWidth="1"/>
  </cols>
  <sheetData>
    <row r="1" spans="1:8" x14ac:dyDescent="0.2">
      <c r="A1" s="1" t="s">
        <v>8400</v>
      </c>
      <c r="B1" s="1" t="s">
        <v>8262</v>
      </c>
      <c r="E1" t="s">
        <v>8400</v>
      </c>
      <c r="F1" t="s">
        <v>8262</v>
      </c>
    </row>
    <row r="2" spans="1:8" x14ac:dyDescent="0.2">
      <c r="A2" t="s">
        <v>8219</v>
      </c>
      <c r="B2">
        <v>182</v>
      </c>
      <c r="E2" t="s">
        <v>8221</v>
      </c>
      <c r="F2">
        <v>0</v>
      </c>
    </row>
    <row r="3" spans="1:8" x14ac:dyDescent="0.2">
      <c r="A3" t="s">
        <v>8219</v>
      </c>
      <c r="B3">
        <v>79</v>
      </c>
      <c r="E3" t="s">
        <v>8221</v>
      </c>
      <c r="F3">
        <v>1</v>
      </c>
    </row>
    <row r="4" spans="1:8" x14ac:dyDescent="0.2">
      <c r="A4" t="s">
        <v>8219</v>
      </c>
      <c r="B4">
        <v>35</v>
      </c>
      <c r="E4" t="s">
        <v>8221</v>
      </c>
      <c r="F4">
        <v>10</v>
      </c>
    </row>
    <row r="5" spans="1:8" x14ac:dyDescent="0.2">
      <c r="A5" t="s">
        <v>8219</v>
      </c>
      <c r="B5">
        <v>150</v>
      </c>
      <c r="C5" s="12" t="s">
        <v>8401</v>
      </c>
      <c r="D5">
        <f>AVERAGE(B2:B2186)</f>
        <v>194.42517162471395</v>
      </c>
      <c r="E5" t="s">
        <v>8221</v>
      </c>
      <c r="F5">
        <v>0</v>
      </c>
      <c r="G5" s="12" t="s">
        <v>8407</v>
      </c>
      <c r="H5">
        <f>AVERAGE(F2:F1531)</f>
        <v>17.709803921568628</v>
      </c>
    </row>
    <row r="6" spans="1:8" x14ac:dyDescent="0.2">
      <c r="A6" t="s">
        <v>8219</v>
      </c>
      <c r="B6">
        <v>284</v>
      </c>
      <c r="C6" s="12" t="s">
        <v>8402</v>
      </c>
      <c r="D6">
        <f>MEDIAN(B2:B2186)</f>
        <v>62</v>
      </c>
      <c r="E6" t="s">
        <v>8221</v>
      </c>
      <c r="F6">
        <v>7</v>
      </c>
      <c r="G6" s="12" t="s">
        <v>8408</v>
      </c>
      <c r="H6">
        <f>MEDIAN(F2:F1531)</f>
        <v>4</v>
      </c>
    </row>
    <row r="7" spans="1:8" x14ac:dyDescent="0.2">
      <c r="A7" t="s">
        <v>8219</v>
      </c>
      <c r="B7">
        <v>47</v>
      </c>
      <c r="C7" s="12" t="s">
        <v>8403</v>
      </c>
      <c r="D7">
        <f>MIN(B2:B2186)</f>
        <v>1</v>
      </c>
      <c r="E7" t="s">
        <v>8221</v>
      </c>
      <c r="F7">
        <v>0</v>
      </c>
      <c r="G7" s="12" t="s">
        <v>8403</v>
      </c>
      <c r="H7">
        <f>MIN(F2:F1531)</f>
        <v>0</v>
      </c>
    </row>
    <row r="8" spans="1:8" x14ac:dyDescent="0.2">
      <c r="A8" t="s">
        <v>8219</v>
      </c>
      <c r="B8">
        <v>58</v>
      </c>
      <c r="C8" s="12" t="s">
        <v>8404</v>
      </c>
      <c r="D8">
        <f>MAX(B2:B2186)</f>
        <v>26457</v>
      </c>
      <c r="E8" t="s">
        <v>8221</v>
      </c>
      <c r="F8">
        <v>1</v>
      </c>
      <c r="G8" s="12" t="s">
        <v>8404</v>
      </c>
      <c r="H8">
        <f>MAX(F2:F1531)</f>
        <v>1293</v>
      </c>
    </row>
    <row r="9" spans="1:8" x14ac:dyDescent="0.2">
      <c r="A9" t="s">
        <v>8219</v>
      </c>
      <c r="B9">
        <v>57</v>
      </c>
      <c r="C9" s="12" t="s">
        <v>8405</v>
      </c>
      <c r="D9">
        <f>_xlfn.VAR.P(B2:B2186)</f>
        <v>712840.9867348104</v>
      </c>
      <c r="E9" t="s">
        <v>8221</v>
      </c>
      <c r="F9">
        <v>2</v>
      </c>
      <c r="G9" s="12" t="s">
        <v>8405</v>
      </c>
      <c r="H9">
        <f>_xlfn.VAR.P(F2:F1531)</f>
        <v>3773.2216685890044</v>
      </c>
    </row>
    <row r="10" spans="1:8" x14ac:dyDescent="0.2">
      <c r="A10" t="s">
        <v>8219</v>
      </c>
      <c r="B10">
        <v>12</v>
      </c>
      <c r="C10" s="12" t="s">
        <v>8406</v>
      </c>
      <c r="D10">
        <f>_xlfn.STDEV.P(B2:B2186)</f>
        <v>844.29910975602149</v>
      </c>
      <c r="E10" t="s">
        <v>8221</v>
      </c>
      <c r="F10">
        <v>3</v>
      </c>
      <c r="G10" s="12" t="s">
        <v>8406</v>
      </c>
      <c r="H10">
        <f>_xlfn.STDEV.P(F2:F1531)</f>
        <v>61.426555076684906</v>
      </c>
    </row>
    <row r="11" spans="1:8" x14ac:dyDescent="0.2">
      <c r="A11" t="s">
        <v>8219</v>
      </c>
      <c r="B11">
        <v>20</v>
      </c>
      <c r="E11" t="s">
        <v>8221</v>
      </c>
      <c r="F11">
        <v>10</v>
      </c>
    </row>
    <row r="12" spans="1:8" x14ac:dyDescent="0.2">
      <c r="A12" t="s">
        <v>8219</v>
      </c>
      <c r="B12">
        <v>19</v>
      </c>
      <c r="E12" t="s">
        <v>8221</v>
      </c>
      <c r="F12">
        <v>10</v>
      </c>
    </row>
    <row r="13" spans="1:8" x14ac:dyDescent="0.2">
      <c r="A13" t="s">
        <v>8219</v>
      </c>
      <c r="B13">
        <v>75</v>
      </c>
      <c r="E13" t="s">
        <v>8221</v>
      </c>
      <c r="F13">
        <v>1</v>
      </c>
    </row>
    <row r="14" spans="1:8" x14ac:dyDescent="0.2">
      <c r="A14" t="s">
        <v>8219</v>
      </c>
      <c r="B14">
        <v>827</v>
      </c>
      <c r="E14" t="s">
        <v>8221</v>
      </c>
      <c r="F14">
        <v>0</v>
      </c>
    </row>
    <row r="15" spans="1:8" x14ac:dyDescent="0.2">
      <c r="A15" t="s">
        <v>8219</v>
      </c>
      <c r="B15">
        <v>51</v>
      </c>
      <c r="E15" t="s">
        <v>8221</v>
      </c>
      <c r="F15">
        <v>0</v>
      </c>
    </row>
    <row r="16" spans="1:8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B2186">
    <sortCondition ref="A2:A2186"/>
  </sortState>
  <conditionalFormatting sqref="E2:E1531 A1:A1048576">
    <cfRule type="cellIs" dxfId="3" priority="13" operator="equal">
      <formula>"live"</formula>
    </cfRule>
    <cfRule type="cellIs" dxfId="2" priority="14" operator="equal">
      <formula>"canceled"</formula>
    </cfRule>
    <cfRule type="cellIs" dxfId="1" priority="15" operator="equal">
      <formula>"failed"</formula>
    </cfRule>
    <cfRule type="cellIs" dxfId="0" priority="16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Starter</vt:lpstr>
      <vt:lpstr>Campaigns-Catageory-Yr</vt:lpstr>
      <vt:lpstr>Campaigns-stateCount-Category</vt:lpstr>
      <vt:lpstr>Campaigns-StateCount-SubCat</vt:lpstr>
      <vt:lpstr>Bonus </vt:lpstr>
      <vt:lpstr>Bonus Statistical Analysis</vt:lpstr>
      <vt:lpstr>stateresult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Parashar</cp:lastModifiedBy>
  <dcterms:created xsi:type="dcterms:W3CDTF">2017-04-20T15:17:24Z</dcterms:created>
  <dcterms:modified xsi:type="dcterms:W3CDTF">2020-09-13T00:52:07Z</dcterms:modified>
</cp:coreProperties>
</file>