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6860" windowHeight="14960" tabRatio="908" firstSheet="7" activeTab="14"/>
  </bookViews>
  <sheets>
    <sheet name="Cover" sheetId="37" r:id="rId1"/>
    <sheet name="Index" sheetId="38" r:id="rId2"/>
    <sheet name="GHG Emissions" sheetId="1" r:id="rId3"/>
    <sheet name="Energy" sheetId="2" r:id="rId4"/>
    <sheet name="Waste and Water" sheetId="3" r:id="rId5"/>
    <sheet name="Intensity Metrics" sheetId="14" r:id="rId6"/>
    <sheet name="Digital inclusion" sheetId="4" r:id="rId7"/>
    <sheet name="Headcount" sheetId="5" r:id="rId8"/>
    <sheet name="Diversity and Inclusion" sheetId="6" r:id="rId9"/>
    <sheet name="Responsible Supply Chain" sheetId="8" r:id="rId10"/>
    <sheet name="Health &amp; Safety" sheetId="7" r:id="rId11"/>
    <sheet name="Board &amp; ExCo" sheetId="9" r:id="rId12"/>
    <sheet name="Remuneration" sheetId="10" r:id="rId13"/>
    <sheet name="SFDR" sheetId="12" r:id="rId14"/>
    <sheet name="GRI" sheetId="15" r:id="rId15"/>
    <sheet name="UNGC" sheetId="16" r:id="rId16"/>
  </sheets>
  <externalReferences>
    <externalReference r:id="rId21"/>
    <externalReference r:id="rId22"/>
    <externalReference r:id="rId23"/>
    <externalReference r:id="rId24"/>
    <externalReference r:id="rId25"/>
  </externalReferences>
  <definedNames>
    <definedName name="__" hidden="1">#REF!</definedName>
    <definedName name="______t1" hidden="1">{"page1",#N/A,FALSE,"Model";"page2",#N/A,FALSE,"Model";"page3",#N/A,FALSE,"Model";"page4",#N/A,FALSE,"Model";"page5",#N/A,FALSE,"Model";"page6",#N/A,FALSE,"Model";"page7",#N/A,FALSE,"Model";"page8",#N/A,FALSE,"Model";"page9",#N/A,FALSE,"Model";"page10",#N/A,FALSE,"Model";"page11",#N/A,FALSE,"Model";"page12",#N/A,FALSE,"Model";"page13",#N/A,FALSE,"Model"}</definedName>
    <definedName name="_____t1" hidden="1">{"page1",#N/A,FALSE,"Model";"page2",#N/A,FALSE,"Model";"page3",#N/A,FALSE,"Model";"page4",#N/A,FALSE,"Model";"page5",#N/A,FALSE,"Model";"page6",#N/A,FALSE,"Model";"page7",#N/A,FALSE,"Model";"page8",#N/A,FALSE,"Model";"page9",#N/A,FALSE,"Model";"page10",#N/A,FALSE,"Model";"page11",#N/A,FALSE,"Model";"page12",#N/A,FALSE,"Model";"page13",#N/A,FALSE,"Model"}</definedName>
    <definedName name="____t1" hidden="1">{"page1",#N/A,FALSE,"Model";"page2",#N/A,FALSE,"Model";"page3",#N/A,FALSE,"Model";"page4",#N/A,FALSE,"Model";"page5",#N/A,FALSE,"Model";"page6",#N/A,FALSE,"Model";"page7",#N/A,FALSE,"Model";"page8",#N/A,FALSE,"Model";"page9",#N/A,FALSE,"Model";"page10",#N/A,FALSE,"Model";"page11",#N/A,FALSE,"Model";"page12",#N/A,FALSE,"Model";"page13",#N/A,FALSE,"Model"}</definedName>
    <definedName name="___1__123Graph_ACHART_1A" hidden="1">#REF!</definedName>
    <definedName name="___2__123Graph_ACHART_2A" hidden="1">#REF!</definedName>
    <definedName name="___3__123Graph_BCHART_1A" hidden="1">#REF!</definedName>
    <definedName name="___4__123Graph_BCHART_2A" hidden="1">#REF!</definedName>
    <definedName name="___5__123Graph_CCHART_1A" hidden="1">#REF!</definedName>
    <definedName name="___6__123Graph_XCHART_1A" hidden="1">#REF!</definedName>
    <definedName name="___7__123Graph_XCHART_2A" hidden="1">#REF!</definedName>
    <definedName name="___t1" hidden="1">{"page1",#N/A,FALSE,"Model";"page2",#N/A,FALSE,"Model";"page3",#N/A,FALSE,"Model";"page4",#N/A,FALSE,"Model";"page5",#N/A,FALSE,"Model";"page6",#N/A,FALSE,"Model";"page7",#N/A,FALSE,"Model";"page8",#N/A,FALSE,"Model";"page9",#N/A,FALSE,"Model";"page10",#N/A,FALSE,"Model";"page11",#N/A,FALSE,"Model";"page12",#N/A,FALSE,"Model";"page13",#N/A,FALSE,"Model"}</definedName>
    <definedName name="__1__123Graph_ACHART_1A" hidden="1">#REF!</definedName>
    <definedName name="__123Graph_A" hidden="1">#REF!</definedName>
    <definedName name="__123Graph_B" hidden="1">#REF!</definedName>
    <definedName name="__123Graph_C" hidden="1">#REF!</definedName>
    <definedName name="__123Graph_D" hidden="1">#REF!</definedName>
    <definedName name="__123Graph_E" hidden="1">#REF!</definedName>
    <definedName name="__123Graph_F" hidden="1">#REF!</definedName>
    <definedName name="__123Graph_X" hidden="1">#REF!</definedName>
    <definedName name="__2__123Graph_ACHART_2A" hidden="1">#REF!</definedName>
    <definedName name="__3__123Graph_BCHART_1A" hidden="1">#REF!</definedName>
    <definedName name="__4__123Graph_BCHART_2A" hidden="1">#REF!</definedName>
    <definedName name="__5__123Graph_CCHART_1A" hidden="1">#REF!</definedName>
    <definedName name="__6__123Graph_XCHART_1A" hidden="1">#REF!</definedName>
    <definedName name="__7__123Graph_XCHART_2A" hidden="1">#REF!</definedName>
    <definedName name="__IntlFixup" hidden="1">TRUE</definedName>
    <definedName name="__IntlFixupTable" hidden="1">#REF!</definedName>
    <definedName name="__t1" hidden="1">{"page1",#N/A,FALSE,"Model";"page2",#N/A,FALSE,"Model";"page3",#N/A,FALSE,"Model";"page4",#N/A,FALSE,"Model";"page5",#N/A,FALSE,"Model";"page6",#N/A,FALSE,"Model";"page7",#N/A,FALSE,"Model";"page8",#N/A,FALSE,"Model";"page9",#N/A,FALSE,"Model";"page10",#N/A,FALSE,"Model";"page11",#N/A,FALSE,"Model";"page12",#N/A,FALSE,"Model";"page13",#N/A,FALSE,"Model"}</definedName>
    <definedName name="_1__123Graph_ACHART_1A" hidden="1">#REF!</definedName>
    <definedName name="_2__123Graph_ACHART_2A" hidden="1">#REF!</definedName>
    <definedName name="_3__123Graph_BCHART_1A" hidden="1">#REF!</definedName>
    <definedName name="_4__123Graph_BCHART_2A" hidden="1">#REF!</definedName>
    <definedName name="_5__123Graph_CCHART_1A" hidden="1">#REF!</definedName>
    <definedName name="_6__123Graph_XCHART_1A" hidden="1">#REF!</definedName>
    <definedName name="_7__123Graph_XCHART_2A" hidden="1">#REF!</definedName>
    <definedName name="_ab2" hidden="1">OFFSET(#REF!,1,0)</definedName>
    <definedName name="_AtRisk_SimSetting_AutomaticallyGenerateReports" hidden="1">FALSE</definedName>
    <definedName name="_AtRisk_SimSetting_AutomaticResultsDisplayMode" hidden="1">1</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8</definedName>
    <definedName name="_AtRisk_SimSetting_SimNameCount" hidden="1">0</definedName>
    <definedName name="_AtRisk_SimSetting_SmartSensitivityAnalysisEnabled" hidden="1">TRUE</definedName>
    <definedName name="_AtRisk_SimSetting_StdRecalcBehavior" hidden="1">0</definedName>
    <definedName name="_AtRisk_SimSetting_StdRecalcWithoutRiskStatic" hidden="1">0</definedName>
    <definedName name="_AtRisk_SimSetting_StdRecalcWithoutRiskStaticPercentile" hidden="1">0.5</definedName>
    <definedName name="_bdm.E9B837B1B73C4B78862C2A9F2B9B1137.edm" hidden="1">#REF!</definedName>
    <definedName name="_cat14" hidden="1">OFFSET(#REF!,1,0)</definedName>
    <definedName name="_cat144" hidden="1">OFFSET(#REF!,1,0)</definedName>
    <definedName name="_Fill" hidden="1">#REF!</definedName>
    <definedName name="_Jan05">38353</definedName>
    <definedName name="_Jan06">38718</definedName>
    <definedName name="_Jan07">39083</definedName>
    <definedName name="_Jan08">39448</definedName>
    <definedName name="_Jan09">39814</definedName>
    <definedName name="_Jan10">40179</definedName>
    <definedName name="_Jan11">40544</definedName>
    <definedName name="_Key1" hidden="1">#REF!</definedName>
    <definedName name="_Key2" hidden="1">#REF!</definedName>
    <definedName name="_may07">39203</definedName>
    <definedName name="_may08">39569</definedName>
    <definedName name="_Order1" hidden="1">255</definedName>
    <definedName name="_Order2" hidden="1">255</definedName>
    <definedName name="_Sort" hidden="1">#REF!</definedName>
    <definedName name="_t1" hidden="1">{"page1",#N/A,FALSE,"Model";"page2",#N/A,FALSE,"Model";"page3",#N/A,FALSE,"Model";"page4",#N/A,FALSE,"Model";"page5",#N/A,FALSE,"Model";"page6",#N/A,FALSE,"Model";"page7",#N/A,FALSE,"Model";"page8",#N/A,FALSE,"Model";"page9",#N/A,FALSE,"Model";"page10",#N/A,FALSE,"Model";"page11",#N/A,FALSE,"Model";"page12",#N/A,FALSE,"Model";"page13",#N/A,FALSE,"Model"}</definedName>
    <definedName name="_xlcn.LinkedTable_Table11" hidden="1">#REF!</definedName>
    <definedName name="a" hidden="1">#REF!</definedName>
    <definedName name="aa" hidden="1">{"page1",#N/A,FALSE,"Model";"page2",#N/A,FALSE,"Model";"page3",#N/A,FALSE,"Model";"page4",#N/A,FALSE,"Model";"page5",#N/A,FALSE,"Model";"page6",#N/A,FALSE,"Model";"page7",#N/A,FALSE,"Model";"page8",#N/A,FALSE,"Model";"page9",#N/A,FALSE,"Model";"page10",#N/A,FALSE,"Model";"page11",#N/A,FALSE,"Model";"page12",#N/A,FALSE,"Model";"page13",#N/A,FALSE,"Model"}</definedName>
    <definedName name="AA.Report.Files" hidden="1">#REF!</definedName>
    <definedName name="AA.Reports.Available" hidden="1">#REF!</definedName>
    <definedName name="aaa" hidden="1">{"page1",#N/A,FALSE,"Model";"page2",#N/A,FALSE,"Model";"page3",#N/A,FALSE,"Model";"page4",#N/A,FALSE,"Model";"page5",#N/A,FALSE,"Model";"page6",#N/A,FALSE,"Model";"page7",#N/A,FALSE,"Model";"page8",#N/A,FALSE,"Model";"page9",#N/A,FALSE,"Model";"page10",#N/A,FALSE,"Model";"page11",#N/A,FALSE,"Model";"page12",#N/A,FALSE,"Model";"page13",#N/A,FALSE,"Model"}</definedName>
    <definedName name="aaaa" hidden="1">{"page1",#N/A,FALSE,"Model";"page2",#N/A,FALSE,"Model";"page3",#N/A,FALSE,"Model";"page4",#N/A,FALSE,"Model";"page5",#N/A,FALSE,"Model";"page6",#N/A,FALSE,"Model";"page7",#N/A,FALSE,"Model";"page8",#N/A,FALSE,"Model";"page9",#N/A,FALSE,"Model";"page10",#N/A,FALSE,"Model";"page11",#N/A,FALSE,"Model";"page12",#N/A,FALSE,"Model";"page13",#N/A,FALSE,"Model"}</definedName>
    <definedName name="aaaaaa" hidden="1">{"page1",#N/A,FALSE,"Model";"page2",#N/A,FALSE,"Model";"page3",#N/A,FALSE,"Model";"page4",#N/A,FALSE,"Model";"page5",#N/A,FALSE,"Model";"page6",#N/A,FALSE,"Model";"page7",#N/A,FALSE,"Model";"page8",#N/A,FALSE,"Model";"page9",#N/A,FALSE,"Model";"page10",#N/A,FALSE,"Model";"page11",#N/A,FALSE,"Model";"page12",#N/A,FALSE,"Model";"page13",#N/A,FALSE,"Model"}</definedName>
    <definedName name="aaaaaaa" hidden="1">{"page1",#N/A,FALSE,"Model";"page2",#N/A,FALSE,"Model";"page3",#N/A,FALSE,"Model";"page4",#N/A,FALSE,"Model";"page5",#N/A,FALSE,"Model";"page6",#N/A,FALSE,"Model";"page7",#N/A,FALSE,"Model";"page8",#N/A,FALSE,"Model";"page9",#N/A,FALSE,"Model";"page10",#N/A,FALSE,"Model";"page11",#N/A,FALSE,"Model";"page12",#N/A,FALSE,"Model";"page13",#N/A,FALSE,"Model"}</definedName>
    <definedName name="aaubn" hidden="1">{"page1",#N/A,FALSE,"Model";"page2",#N/A,FALSE,"Model";"page3",#N/A,FALSE,"Model";"page4",#N/A,FALSE,"Model";"page5",#N/A,FALSE,"Model";"page6",#N/A,FALSE,"Model";"page7",#N/A,FALSE,"Model";"page8",#N/A,FALSE,"Model";"page9",#N/A,FALSE,"Model";"page10",#N/A,FALSE,"Model";"page11",#N/A,FALSE,"Model";"page12",#N/A,FALSE,"Model";"page13",#N/A,FALSE,"Model"}</definedName>
    <definedName name="ababab" hidden="1">#REF!</definedName>
    <definedName name="abe" hidden="1">OFFSET(#REF!,1,0)</definedName>
    <definedName name="ad" hidden="1">{"page1",#N/A,FALSE,"Model";"page2",#N/A,FALSE,"Model";"page3",#N/A,FALSE,"Model";"page4",#N/A,FALSE,"Model";"page5",#N/A,FALSE,"Model";"page6",#N/A,FALSE,"Model";"page7",#N/A,FALSE,"Model";"page8",#N/A,FALSE,"Model";"page9",#N/A,FALSE,"Model";"page10",#N/A,FALSE,"Model";"page11",#N/A,FALSE,"Model";"page12",#N/A,FALSE,"Model";"page13",#N/A,FALSE,"Model"}</definedName>
    <definedName name="ada" hidden="1">OFFSET(#REF!,1,0)</definedName>
    <definedName name="adjnb" hidden="1">{"page1",#N/A,FALSE,"Model";"page2",#N/A,FALSE,"Model";"page3",#N/A,FALSE,"Model";"page4",#N/A,FALSE,"Model";"page5",#N/A,FALSE,"Model";"page6",#N/A,FALSE,"Model";"page7",#N/A,FALSE,"Model";"page8",#N/A,FALSE,"Model";"page9",#N/A,FALSE,"Model";"page10",#N/A,FALSE,"Model";"page11",#N/A,FALSE,"Model";"page12",#N/A,FALSE,"Model";"page13",#N/A,FALSE,"Model"}</definedName>
    <definedName name="adkjbn" hidden="1">{"page1",#N/A,FALSE,"Model";"page2",#N/A,FALSE,"Model";"page3",#N/A,FALSE,"Model";"page4",#N/A,FALSE,"Model";"page5",#N/A,FALSE,"Model";"page6",#N/A,FALSE,"Model";"page7",#N/A,FALSE,"Model";"page8",#N/A,FALSE,"Model";"page9",#N/A,FALSE,"Model";"page10",#N/A,FALSE,"Model";"page11",#N/A,FALSE,"Model";"page12",#N/A,FALSE,"Model";"page13",#N/A,FALSE,"Model"}</definedName>
    <definedName name="adohfvbr" hidden="1">{"page1",#N/A,FALSE,"Model";"page2",#N/A,FALSE,"Model";"page3",#N/A,FALSE,"Model";"page4",#N/A,FALSE,"Model";"page5",#N/A,FALSE,"Model";"page6",#N/A,FALSE,"Model";"page7",#N/A,FALSE,"Model";"page8",#N/A,FALSE,"Model";"page9",#N/A,FALSE,"Model";"page10",#N/A,FALSE,"Model";"page11",#N/A,FALSE,"Model";"page12",#N/A,FALSE,"Model";"page13",#N/A,FALSE,"Model"}</definedName>
    <definedName name="adskvb" hidden="1">{"page1",#N/A,FALSE,"Model";"page2",#N/A,FALSE,"Model";"page3",#N/A,FALSE,"Model";"page4",#N/A,FALSE,"Model";"page5",#N/A,FALSE,"Model";"page6",#N/A,FALSE,"Model";"page7",#N/A,FALSE,"Model";"page8",#N/A,FALSE,"Model";"page9",#N/A,FALSE,"Model";"page10",#N/A,FALSE,"Model";"page11",#N/A,FALSE,"Model";"page12",#N/A,FALSE,"Model";"page13",#N/A,FALSE,"Model"}</definedName>
    <definedName name="ahebgr" hidden="1">{"page1",#N/A,FALSE,"Model";"page2",#N/A,FALSE,"Model";"page3",#N/A,FALSE,"Model";"page4",#N/A,FALSE,"Model";"page5",#N/A,FALSE,"Model";"page6",#N/A,FALSE,"Model";"page7",#N/A,FALSE,"Model";"page8",#N/A,FALSE,"Model";"page9",#N/A,FALSE,"Model";"page10",#N/A,FALSE,"Model";"page11",#N/A,FALSE,"Model";"page12",#N/A,FALSE,"Model";"page13",#N/A,FALSE,"Model"}</definedName>
    <definedName name="akdunb" hidden="1">{"page1",#N/A,FALSE,"Model";"page2",#N/A,FALSE,"Model";"page3",#N/A,FALSE,"Model";"page4",#N/A,FALSE,"Model";"page5",#N/A,FALSE,"Model";"page6",#N/A,FALSE,"Model";"page7",#N/A,FALSE,"Model";"page8",#N/A,FALSE,"Model";"page9",#N/A,FALSE,"Model";"page10",#N/A,FALSE,"Model";"page11",#N/A,FALSE,"Model";"page12",#N/A,FALSE,"Model";"page13",#N/A,FALSE,"Model"}</definedName>
    <definedName name="akhdsvb" hidden="1">{"page1",#N/A,FALSE,"Model";"page2",#N/A,FALSE,"Model";"page3",#N/A,FALSE,"Model";"page4",#N/A,FALSE,"Model";"page5",#N/A,FALSE,"Model";"page6",#N/A,FALSE,"Model";"page7",#N/A,FALSE,"Model";"page8",#N/A,FALSE,"Model";"page9",#N/A,FALSE,"Model";"page10",#N/A,FALSE,"Model";"page11",#N/A,FALSE,"Model";"page12",#N/A,FALSE,"Model";"page13",#N/A,FALSE,"Model"}</definedName>
    <definedName name="ALFA" hidden="1">#REF!</definedName>
    <definedName name="alireu" hidden="1">{"page1",#N/A,FALSE,"Model";"page2",#N/A,FALSE,"Model";"page3",#N/A,FALSE,"Model";"page4",#N/A,FALSE,"Model";"page5",#N/A,FALSE,"Model";"page6",#N/A,FALSE,"Model";"page7",#N/A,FALSE,"Model";"page8",#N/A,FALSE,"Model";"page9",#N/A,FALSE,"Model";"page10",#N/A,FALSE,"Model";"page11",#N/A,FALSE,"Model";"page12",#N/A,FALSE,"Model";"page13",#N/A,FALSE,"Model"}</definedName>
    <definedName name="AppName">[1]Control!$D$8</definedName>
    <definedName name="aqws" hidden="1">{#N/A,#N/A,FALSE,"Summary";#N/A,#N/A,FALSE,"Retail";#N/A,#N/A,FALSE,"Ret Sensitivity";#N/A,#N/A,FALSE,"Manufacturing";#N/A,#N/A,FALSE,"Man Sensitivity";#N/A,#N/A,FALSE,"Ops UK &amp; I HO";#N/A,#N/A,FALSE,"UK &amp; I HO sensitivity "}</definedName>
    <definedName name="asd" hidden="1">{"'RELATÓRIO'!$A$1:$E$20","'RELATÓRIO'!$A$22:$D$34","'INTERNET'!$A$31:$G$58","'INTERNET'!$A$1:$G$28","'SÉRIE HISTÓRICA'!$A$167:$H$212","'SÉRIE HISTÓRICA'!$A$56:$H$101"}</definedName>
    <definedName name="asdasd" hidden="1">{"page1",#N/A,FALSE,"Model";"page2",#N/A,FALSE,"Model";"page3",#N/A,FALSE,"Model";"page4",#N/A,FALSE,"Model";"page5",#N/A,FALSE,"Model";"page6",#N/A,FALSE,"Model";"page7",#N/A,FALSE,"Model";"page8",#N/A,FALSE,"Model";"page9",#N/A,FALSE,"Model";"page10",#N/A,FALSE,"Model";"page11",#N/A,FALSE,"Model";"page12",#N/A,FALSE,"Model";"page13",#N/A,FALSE,"Model"}</definedName>
    <definedName name="awdwadawdwada" hidden="1">{"page1",#N/A,FALSE,"Model";"page2",#N/A,FALSE,"Model";"page3",#N/A,FALSE,"Model";"page4",#N/A,FALSE,"Model";"page5",#N/A,FALSE,"Model";"page6",#N/A,FALSE,"Model";"page7",#N/A,FALSE,"Model";"page8",#N/A,FALSE,"Model";"page9",#N/A,FALSE,"Model";"page10",#N/A,FALSE,"Model";"page11",#N/A,FALSE,"Model";"page12",#N/A,FALSE,"Model";"page13",#N/A,FALSE,"Model"}</definedName>
    <definedName name="AZ" hidden="1">{#N/A,#N/A,FALSE,"Summary";#N/A,#N/A,FALSE,"Retail";#N/A,#N/A,FALSE,"Ret Sensitivity";#N/A,#N/A,FALSE,"Manufacturing";#N/A,#N/A,FALSE,"Man Sensitivity";#N/A,#N/A,FALSE,"Ops UK &amp; I HO";#N/A,#N/A,FALSE,"UK &amp; I HO sensitivity "}</definedName>
    <definedName name="balufdh" hidden="1">{"page1",#N/A,FALSE,"Model";"page2",#N/A,FALSE,"Model";"page3",#N/A,FALSE,"Model";"page4",#N/A,FALSE,"Model";"page5",#N/A,FALSE,"Model";"page6",#N/A,FALSE,"Model";"page7",#N/A,FALSE,"Model";"page8",#N/A,FALSE,"Model";"page9",#N/A,FALSE,"Model";"page10",#N/A,FALSE,"Model";"page11",#N/A,FALSE,"Model";"page12",#N/A,FALSE,"Model";"page13",#N/A,FALSE,"Model"}</definedName>
    <definedName name="Ben" hidden="1">{"'Sheet1'!$L$16"}</definedName>
    <definedName name="BETA" hidden="1">#REF!</definedName>
    <definedName name="bjnd" hidden="1">{"page1",#N/A,FALSE,"Model";"page2",#N/A,FALSE,"Model";"page3",#N/A,FALSE,"Model";"page4",#N/A,FALSE,"Model";"page5",#N/A,FALSE,"Model";"page6",#N/A,FALSE,"Model";"page7",#N/A,FALSE,"Model";"page8",#N/A,FALSE,"Model";"page9",#N/A,FALSE,"Model";"page10",#N/A,FALSE,"Model";"page11",#N/A,FALSE,"Model";"page12",#N/A,FALSE,"Model";"page13",#N/A,FALSE,"Model"}</definedName>
    <definedName name="bler" hidden="1">{"P1&amp;2",#N/A,FALSE,"Contractual";"P3&amp;4",#N/A,FALSE,"Contractual";"P5",#N/A,FALSE,"Contractual";"P6",#N/A,FALSE,"Contractual";"P7&amp;8",#N/A,FALSE,"Contractual"}</definedName>
    <definedName name="BLPR10020040303143550017" hidden="1">#REF!</definedName>
    <definedName name="BLPR10020040303143550017_1_1" hidden="1">#REF!</definedName>
    <definedName name="BLPR10120040303143550017" hidden="1">#REF!</definedName>
    <definedName name="BLPR10120040303143550017_1_1" hidden="1">#REF!</definedName>
    <definedName name="BLPR1020040303143540803" hidden="1">#REF!</definedName>
    <definedName name="BLPR1020040303143540803_1_3" hidden="1">#REF!</definedName>
    <definedName name="BLPR1020040303143540803_2_3" hidden="1">#REF!</definedName>
    <definedName name="BLPR1020040303143540803_3_3" hidden="1">#REF!</definedName>
    <definedName name="BLPR10220040303143550017" hidden="1">#REF!</definedName>
    <definedName name="BLPR10220040303143550017_1_1" hidden="1">#REF!</definedName>
    <definedName name="BLPR10320040303143550017" hidden="1">#REF!</definedName>
    <definedName name="BLPR10320040303143550017_1_1" hidden="1">#REF!</definedName>
    <definedName name="BLPR10420040303143550027" hidden="1">#REF!</definedName>
    <definedName name="BLPR10420040303143550027_1_1" hidden="1">#REF!</definedName>
    <definedName name="BLPR10520040303143550027" hidden="1">#REF!</definedName>
    <definedName name="BLPR10520040303143550027_1_1" hidden="1">#REF!</definedName>
    <definedName name="BLPR10620040303143550027" hidden="1">#REF!</definedName>
    <definedName name="BLPR10620040303143550027_1_1" hidden="1">#REF!</definedName>
    <definedName name="BLPR10720040303143550027" hidden="1">#REF!</definedName>
    <definedName name="BLPR10720040303143550027_1_1" hidden="1">#REF!</definedName>
    <definedName name="BLPR10820040303143550027" hidden="1">#REF!</definedName>
    <definedName name="BLPR10820040303143550027_1_1" hidden="1">#REF!</definedName>
    <definedName name="BLPR10920040303143550027" hidden="1">#REF!</definedName>
    <definedName name="BLPR10920040303143550027_1_1" hidden="1">#REF!</definedName>
    <definedName name="BLPR11020040303143550027" hidden="1">#REF!</definedName>
    <definedName name="BLPR11020040303143550027_1_1" hidden="1">#REF!</definedName>
    <definedName name="BLPR11120040303143550037" hidden="1">#REF!</definedName>
    <definedName name="BLPR11120040303143550037_1_1" hidden="1">#REF!</definedName>
    <definedName name="BLPR1120040303143540803" hidden="1">#REF!</definedName>
    <definedName name="BLPR1120040303143540803_1_3" hidden="1">#REF!</definedName>
    <definedName name="BLPR1120040303143540803_2_3" hidden="1">#REF!</definedName>
    <definedName name="BLPR1120040303143540803_3_3" hidden="1">#REF!</definedName>
    <definedName name="BLPR11220040303143550037" hidden="1">#REF!</definedName>
    <definedName name="BLPR11220040303143550037_1_1" hidden="1">#REF!</definedName>
    <definedName name="BLPR11320040303143550037" hidden="1">#REF!</definedName>
    <definedName name="BLPR11320040303143550037_1_1" hidden="1">#REF!</definedName>
    <definedName name="BLPR11420040303143550037" hidden="1">#REF!</definedName>
    <definedName name="BLPR11420040303143550037_1_1" hidden="1">#REF!</definedName>
    <definedName name="BLPR11520040303143550037" hidden="1">#REF!</definedName>
    <definedName name="BLPR11520040303143550037_1_1" hidden="1">#REF!</definedName>
    <definedName name="BLPR11620040303143550037" hidden="1">#REF!</definedName>
    <definedName name="BLPR11620040303143550037_1_1" hidden="1">#REF!</definedName>
    <definedName name="BLPR11720040303143550047" hidden="1">#REF!</definedName>
    <definedName name="BLPR11720040303143550047_1_1" hidden="1">#REF!</definedName>
    <definedName name="BLPR11820040303143550047" hidden="1">#REF!</definedName>
    <definedName name="BLPR11820040303143550047_1_1" hidden="1">#REF!</definedName>
    <definedName name="BLPR11920040303143550047" hidden="1">#REF!</definedName>
    <definedName name="BLPR11920040303143550047_1_1" hidden="1">#REF!</definedName>
    <definedName name="BLPR120040303143540763" hidden="1">#REF!</definedName>
    <definedName name="BLPR120040303143540763_1_3" hidden="1">#REF!</definedName>
    <definedName name="BLPR120040303143540763_2_3" hidden="1">#REF!</definedName>
    <definedName name="BLPR120040303143540763_3_3" hidden="1">#REF!</definedName>
    <definedName name="BLPR12020040303143550047" hidden="1">#REF!</definedName>
    <definedName name="BLPR12020040303143550047_1_1" hidden="1">#REF!</definedName>
    <definedName name="BLPR12120040303143550047" hidden="1">#REF!</definedName>
    <definedName name="BLPR12120040303143550047_1_1" hidden="1">#REF!</definedName>
    <definedName name="BLPR1220040303143540803" hidden="1">#REF!</definedName>
    <definedName name="BLPR1220040303143540803_1_3" hidden="1">#REF!</definedName>
    <definedName name="BLPR1220040303143540803_2_3" hidden="1">#REF!</definedName>
    <definedName name="BLPR1220040303143540803_3_3" hidden="1">#REF!</definedName>
    <definedName name="BLPR12220040303143550047" hidden="1">#REF!</definedName>
    <definedName name="BLPR12220040303143550047_1_1" hidden="1">#REF!</definedName>
    <definedName name="BLPR12320040303143550047" hidden="1">#REF!</definedName>
    <definedName name="BLPR12320040303143550047_1_1" hidden="1">#REF!</definedName>
    <definedName name="BLPR12420040303143550057" hidden="1">#REF!</definedName>
    <definedName name="BLPR12420040303143550057_1_1" hidden="1">#REF!</definedName>
    <definedName name="BLPR12520040303143550057" hidden="1">#REF!</definedName>
    <definedName name="BLPR12520040303143550057_1_1" hidden="1">#REF!</definedName>
    <definedName name="BLPR12620040303143550057" hidden="1">#REF!</definedName>
    <definedName name="BLPR12620040303143550057_1_1" hidden="1">#REF!</definedName>
    <definedName name="BLPR12720040303143550057" hidden="1">#REF!</definedName>
    <definedName name="BLPR12720040303143550057_1_1" hidden="1">#REF!</definedName>
    <definedName name="BLPR12820040303143550057" hidden="1">#REF!</definedName>
    <definedName name="BLPR12820040303143550057_1_1" hidden="1">#REF!</definedName>
    <definedName name="BLPR12920040303143550057" hidden="1">#REF!</definedName>
    <definedName name="BLPR12920040303143550057_1_1" hidden="1">#REF!</definedName>
    <definedName name="BLPR13020040303143550067" hidden="1">#REF!</definedName>
    <definedName name="BLPR13020040303143550067_1_1" hidden="1">#REF!</definedName>
    <definedName name="BLPR13120040303143550067" hidden="1">#REF!</definedName>
    <definedName name="BLPR13120040303143550067_1_1" hidden="1">#REF!</definedName>
    <definedName name="BLPR1320040303143540813" hidden="1">#REF!</definedName>
    <definedName name="BLPR1320040303143540813_1_3" hidden="1">#REF!</definedName>
    <definedName name="BLPR1320040303143540813_2_3" hidden="1">#REF!</definedName>
    <definedName name="BLPR1320040303143540813_3_3" hidden="1">#REF!</definedName>
    <definedName name="BLPR13220040303143550067" hidden="1">#REF!</definedName>
    <definedName name="BLPR13220040303143550067_1_1" hidden="1">#REF!</definedName>
    <definedName name="BLPR13320040303143550067" hidden="1">#REF!</definedName>
    <definedName name="BLPR13320040303143550067_1_1" hidden="1">#REF!</definedName>
    <definedName name="BLPR13420040303143550067" hidden="1">#REF!</definedName>
    <definedName name="BLPR13420040303143550067_1_1" hidden="1">#REF!</definedName>
    <definedName name="BLPR13520040303143550067" hidden="1">#REF!</definedName>
    <definedName name="BLPR13520040303143550067_1_1" hidden="1">#REF!</definedName>
    <definedName name="BLPR13620040303143550077" hidden="1">#REF!</definedName>
    <definedName name="BLPR13620040303143550077_1_1" hidden="1">#REF!</definedName>
    <definedName name="BLPR13720040303143550077" hidden="1">#REF!</definedName>
    <definedName name="BLPR13720040303143550077_1_1" hidden="1">#REF!</definedName>
    <definedName name="BLPR13820040303143550077" hidden="1">#REF!</definedName>
    <definedName name="BLPR13820040303143550077_1_1" hidden="1">#REF!</definedName>
    <definedName name="BLPR13920040303143550077" hidden="1">#REF!</definedName>
    <definedName name="BLPR13920040303143550077_1_1" hidden="1">#REF!</definedName>
    <definedName name="BLPR14020040303143550077" hidden="1">#REF!</definedName>
    <definedName name="BLPR14020040303143550077_1_1" hidden="1">#REF!</definedName>
    <definedName name="BLPR14120040303143550077" hidden="1">#REF!</definedName>
    <definedName name="BLPR14120040303143550077_1_1" hidden="1">#REF!</definedName>
    <definedName name="BLPR1420040303143540813" hidden="1">#REF!</definedName>
    <definedName name="BLPR1420040303143540813_1_3" hidden="1">#REF!</definedName>
    <definedName name="BLPR1420040303143540813_2_3" hidden="1">#REF!</definedName>
    <definedName name="BLPR1420040303143540813_3_3" hidden="1">#REF!</definedName>
    <definedName name="BLPR14220040303143550077" hidden="1">#REF!</definedName>
    <definedName name="BLPR14220040303143550077_1_1" hidden="1">#REF!</definedName>
    <definedName name="BLPR14320040303143550077" hidden="1">#REF!</definedName>
    <definedName name="BLPR14320040303143550077_1_1" hidden="1">#REF!</definedName>
    <definedName name="BLPR14420040303143550077" hidden="1">#REF!</definedName>
    <definedName name="BLPR14420040303143550077_1_1" hidden="1">#REF!</definedName>
    <definedName name="BLPR14520040303143550077" hidden="1">#REF!</definedName>
    <definedName name="BLPR14520040303143550077_1_1" hidden="1">#REF!</definedName>
    <definedName name="BLPR14620040303143550077" hidden="1">#REF!</definedName>
    <definedName name="BLPR14620040303143550077_1_1" hidden="1">#REF!</definedName>
    <definedName name="BLPR14720040303143550077" hidden="1">#REF!</definedName>
    <definedName name="BLPR14720040303143550077_1_1" hidden="1">#REF!</definedName>
    <definedName name="BLPR14820040303143550077" hidden="1">#REF!</definedName>
    <definedName name="BLPR14820040303143550077_1_1" hidden="1">#REF!</definedName>
    <definedName name="BLPR14920040303143550077" hidden="1">#REF!</definedName>
    <definedName name="BLPR14920040303143550077_1_1" hidden="1">#REF!</definedName>
    <definedName name="BLPR15020040303143550087" hidden="1">#REF!</definedName>
    <definedName name="BLPR15020040303143550087_1_1" hidden="1">#REF!</definedName>
    <definedName name="BLPR15120040303143550087" hidden="1">#REF!</definedName>
    <definedName name="BLPR15120040303143550087_1_1" hidden="1">#REF!</definedName>
    <definedName name="BLPR1520040303143540813" hidden="1">#REF!</definedName>
    <definedName name="BLPR1520040303143540813_1_3" hidden="1">#REF!</definedName>
    <definedName name="BLPR1520040303143540813_2_3" hidden="1">#REF!</definedName>
    <definedName name="BLPR1520040303143540813_3_3" hidden="1">#REF!</definedName>
    <definedName name="BLPR15220040303143550087" hidden="1">#REF!</definedName>
    <definedName name="BLPR15220040303143550087_1_1" hidden="1">#REF!</definedName>
    <definedName name="BLPR15320040303143550087" hidden="1">#REF!</definedName>
    <definedName name="BLPR15320040303143550087_1_1" hidden="1">#REF!</definedName>
    <definedName name="BLPR15420040303143550087" hidden="1">#REF!</definedName>
    <definedName name="BLPR15420040303143550087_1_1" hidden="1">#REF!</definedName>
    <definedName name="BLPR15520040303143550207" hidden="1">#REF!</definedName>
    <definedName name="BLPR15520040303143550207_1_2" hidden="1">#REF!</definedName>
    <definedName name="BLPR15520040303143550207_2_2" hidden="1">#REF!</definedName>
    <definedName name="BLPR15620040303143550227" hidden="1">#REF!</definedName>
    <definedName name="BLPR15620040303143550227_1_2" hidden="1">#REF!</definedName>
    <definedName name="BLPR15620040303143550227_2_2" hidden="1">#REF!</definedName>
    <definedName name="BLPR15720040303143550237" hidden="1">#REF!</definedName>
    <definedName name="BLPR15720040303143550237_1_2" hidden="1">#REF!</definedName>
    <definedName name="BLPR15720040303143550237_2_2" hidden="1">#REF!</definedName>
    <definedName name="BLPR15820040303143550257" hidden="1">#REF!</definedName>
    <definedName name="BLPR15820040303143550257_1_2" hidden="1">#REF!</definedName>
    <definedName name="BLPR15820040303143550257_2_2" hidden="1">#REF!</definedName>
    <definedName name="BLPR15920040303143550267" hidden="1">#REF!</definedName>
    <definedName name="BLPR15920040303143550267_1_2" hidden="1">#REF!</definedName>
    <definedName name="BLPR15920040303143550267_2_2" hidden="1">#REF!</definedName>
    <definedName name="BLPR16020040303143550287" hidden="1">#REF!</definedName>
    <definedName name="BLPR16020040303143550287_1_2" hidden="1">#REF!</definedName>
    <definedName name="BLPR16020040303143550287_2_2" hidden="1">#REF!</definedName>
    <definedName name="BLPR16120040303143550297" hidden="1">#REF!</definedName>
    <definedName name="BLPR16120040303143550297_1_2" hidden="1">#REF!</definedName>
    <definedName name="BLPR16120040303143550297_2_2" hidden="1">#REF!</definedName>
    <definedName name="BLPR1620040303143540813" hidden="1">#REF!</definedName>
    <definedName name="BLPR1620040303143540813_1_3" hidden="1">#REF!</definedName>
    <definedName name="BLPR1620040303143540813_2_3" hidden="1">#REF!</definedName>
    <definedName name="BLPR1620040303143540813_3_3" hidden="1">#REF!</definedName>
    <definedName name="BLPR16220040303143550317" hidden="1">#REF!</definedName>
    <definedName name="BLPR16220040303143550317_1_2" hidden="1">#REF!</definedName>
    <definedName name="BLPR16220040303143550317_2_2" hidden="1">#REF!</definedName>
    <definedName name="BLPR16320040303143550327" hidden="1">#REF!</definedName>
    <definedName name="BLPR16320040303143550327_1_2" hidden="1">#REF!</definedName>
    <definedName name="BLPR16320040303143550327_2_2" hidden="1">#REF!</definedName>
    <definedName name="BLPR16420040303143550347" hidden="1">#REF!</definedName>
    <definedName name="BLPR16420040303143550347_1_2" hidden="1">#REF!</definedName>
    <definedName name="BLPR16420040303143550347_2_2" hidden="1">#REF!</definedName>
    <definedName name="BLPR16520040303143550357" hidden="1">#REF!</definedName>
    <definedName name="BLPR16520040303143550357_1_2" hidden="1">#REF!</definedName>
    <definedName name="BLPR16520040303143550357_2_2" hidden="1">#REF!</definedName>
    <definedName name="BLPR16620040303143550377" hidden="1">#REF!</definedName>
    <definedName name="BLPR16620040303143550377_1_2" hidden="1">#REF!</definedName>
    <definedName name="BLPR16620040303143550377_2_2" hidden="1">#REF!</definedName>
    <definedName name="BLPR16720040303143550397" hidden="1">#REF!</definedName>
    <definedName name="BLPR16720040303143550397_1_2" hidden="1">#REF!</definedName>
    <definedName name="BLPR16720040303143550397_2_2" hidden="1">#REF!</definedName>
    <definedName name="BLPR16820040303143550407" hidden="1">#REF!</definedName>
    <definedName name="BLPR16820040303143550407_1_2" hidden="1">#REF!</definedName>
    <definedName name="BLPR16820040303143550407_2_2" hidden="1">#REF!</definedName>
    <definedName name="BLPR16920040303143550427" hidden="1">#REF!</definedName>
    <definedName name="BLPR16920040303143550427_1_2" hidden="1">#REF!</definedName>
    <definedName name="BLPR16920040303143550427_2_2" hidden="1">#REF!</definedName>
    <definedName name="BLPR17020040303143550437" hidden="1">#REF!</definedName>
    <definedName name="BLPR17020040303143550437_1_2" hidden="1">#REF!</definedName>
    <definedName name="BLPR17020040303143550437_2_2" hidden="1">#REF!</definedName>
    <definedName name="BLPR17120040303143550457" hidden="1">#REF!</definedName>
    <definedName name="BLPR17120040303143550457_1_2" hidden="1">#REF!</definedName>
    <definedName name="BLPR17120040303143550457_2_2" hidden="1">#REF!</definedName>
    <definedName name="BLPR1720040303143540823" hidden="1">#REF!</definedName>
    <definedName name="BLPR1720040303143540823_1_3" hidden="1">#REF!</definedName>
    <definedName name="BLPR1720040303143540823_2_3" hidden="1">#REF!</definedName>
    <definedName name="BLPR1720040303143540823_3_3" hidden="1">#REF!</definedName>
    <definedName name="BLPR17220040303143550477" hidden="1">#REF!</definedName>
    <definedName name="BLPR17220040303143550477_1_2" hidden="1">#REF!</definedName>
    <definedName name="BLPR17220040303143550477_2_2" hidden="1">#REF!</definedName>
    <definedName name="BLPR17320040303143550487" hidden="1">#REF!</definedName>
    <definedName name="BLPR17320040303143550487_1_2" hidden="1">#REF!</definedName>
    <definedName name="BLPR17320040303143550487_2_2" hidden="1">#REF!</definedName>
    <definedName name="BLPR17420040303143550507" hidden="1">#REF!</definedName>
    <definedName name="BLPR17420040303143550507_1_2" hidden="1">#REF!</definedName>
    <definedName name="BLPR17420040303143550507_2_2" hidden="1">#REF!</definedName>
    <definedName name="BLPR17520040303143550527" hidden="1">#REF!</definedName>
    <definedName name="BLPR17520040303143550527_1_2" hidden="1">#REF!</definedName>
    <definedName name="BLPR17520040303143550527_2_2" hidden="1">#REF!</definedName>
    <definedName name="BLPR17620040303143550547" hidden="1">#REF!</definedName>
    <definedName name="BLPR17620040303143550547_1_2" hidden="1">#REF!</definedName>
    <definedName name="BLPR17620040303143550547_2_2" hidden="1">#REF!</definedName>
    <definedName name="BLPR17720040303143550557" hidden="1">#REF!</definedName>
    <definedName name="BLPR17720040303143550557_1_2" hidden="1">#REF!</definedName>
    <definedName name="BLPR17720040303143550557_2_2" hidden="1">#REF!</definedName>
    <definedName name="BLPR17820040303143550577" hidden="1">#REF!</definedName>
    <definedName name="BLPR17820040303143550577_1_2" hidden="1">#REF!</definedName>
    <definedName name="BLPR17820040303143550577_2_2" hidden="1">#REF!</definedName>
    <definedName name="BLPR17920040303143550597" hidden="1">#REF!</definedName>
    <definedName name="BLPR17920040303143550597_1_2" hidden="1">#REF!</definedName>
    <definedName name="BLPR17920040303143550597_2_2" hidden="1">#REF!</definedName>
    <definedName name="BLPR18020040303143550617" hidden="1">#REF!</definedName>
    <definedName name="BLPR18020040303143550617_1_2" hidden="1">#REF!</definedName>
    <definedName name="BLPR18020040303143550617_2_2" hidden="1">#REF!</definedName>
    <definedName name="BLPR18120040303143550637" hidden="1">#REF!</definedName>
    <definedName name="BLPR18120040303143550637_1_2" hidden="1">#REF!</definedName>
    <definedName name="BLPR18120040303143550637_2_2" hidden="1">#REF!</definedName>
    <definedName name="BLPR1820040303143540823" hidden="1">#REF!</definedName>
    <definedName name="BLPR1820040303143540823_1_3" hidden="1">#REF!</definedName>
    <definedName name="BLPR1820040303143540823_2_3" hidden="1">#REF!</definedName>
    <definedName name="BLPR1820040303143540823_3_3" hidden="1">#REF!</definedName>
    <definedName name="BLPR18220040303143550657" hidden="1">#REF!</definedName>
    <definedName name="BLPR18220040303143550657_1_2" hidden="1">#REF!</definedName>
    <definedName name="BLPR18220040303143550657_2_2" hidden="1">#REF!</definedName>
    <definedName name="BLPR18320040303143550678" hidden="1">#REF!</definedName>
    <definedName name="BLPR18320040303143550678_1_2" hidden="1">#REF!</definedName>
    <definedName name="BLPR18320040303143550678_2_2" hidden="1">#REF!</definedName>
    <definedName name="BLPR18420040303143550698" hidden="1">#REF!</definedName>
    <definedName name="BLPR18420040303143550698_1_2" hidden="1">#REF!</definedName>
    <definedName name="BLPR18420040303143550698_2_2" hidden="1">#REF!</definedName>
    <definedName name="BLPR18520040303143550718" hidden="1">#REF!</definedName>
    <definedName name="BLPR18520040303143550718_1_2" hidden="1">#REF!</definedName>
    <definedName name="BLPR18520040303143550718_2_2" hidden="1">#REF!</definedName>
    <definedName name="BLPR18620040303143550738" hidden="1">#REF!</definedName>
    <definedName name="BLPR18620040303143550738_1_2" hidden="1">#REF!</definedName>
    <definedName name="BLPR18620040303143550738_2_2" hidden="1">#REF!</definedName>
    <definedName name="BLPR18720040303143550758" hidden="1">#REF!</definedName>
    <definedName name="BLPR18720040303143550758_1_2" hidden="1">#REF!</definedName>
    <definedName name="BLPR18720040303143550758_2_2" hidden="1">#REF!</definedName>
    <definedName name="BLPR18820040303143550778" hidden="1">#REF!</definedName>
    <definedName name="BLPR18820040303143550778_1_2" hidden="1">#REF!</definedName>
    <definedName name="BLPR18820040303143550778_2_2" hidden="1">#REF!</definedName>
    <definedName name="BLPR18920040303143550798" hidden="1">#REF!</definedName>
    <definedName name="BLPR18920040303143550798_1_2" hidden="1">#REF!</definedName>
    <definedName name="BLPR18920040303143550798_2_2" hidden="1">#REF!</definedName>
    <definedName name="BLPR19020040303143550818" hidden="1">#REF!</definedName>
    <definedName name="BLPR19020040303143550818_1_2" hidden="1">#REF!</definedName>
    <definedName name="BLPR19020040303143550818_2_2" hidden="1">#REF!</definedName>
    <definedName name="BLPR19120040303143550838" hidden="1">#REF!</definedName>
    <definedName name="BLPR19120040303143550838_1_2" hidden="1">#REF!</definedName>
    <definedName name="BLPR19120040303143550838_2_2" hidden="1">#REF!</definedName>
    <definedName name="BLPR1920040303143540823" hidden="1">#REF!</definedName>
    <definedName name="BLPR1920040303143540823_1_3" hidden="1">#REF!</definedName>
    <definedName name="BLPR1920040303143540823_2_3" hidden="1">#REF!</definedName>
    <definedName name="BLPR1920040303143540823_3_3" hidden="1">#REF!</definedName>
    <definedName name="BLPR19220040303143550858" hidden="1">#REF!</definedName>
    <definedName name="BLPR19220040303143550858_1_2" hidden="1">#REF!</definedName>
    <definedName name="BLPR19220040303143550858_2_2" hidden="1">#REF!</definedName>
    <definedName name="BLPR19320040303143550878" hidden="1">#REF!</definedName>
    <definedName name="BLPR19320040303143550878_1_2" hidden="1">#REF!</definedName>
    <definedName name="BLPR19320040303143550878_2_2" hidden="1">#REF!</definedName>
    <definedName name="BLPR19420040303143550898" hidden="1">#REF!</definedName>
    <definedName name="BLPR19420040303143550898_1_2" hidden="1">#REF!</definedName>
    <definedName name="BLPR19420040303143550898_2_2" hidden="1">#REF!</definedName>
    <definedName name="BLPR19520040303143550928" hidden="1">#REF!</definedName>
    <definedName name="BLPR19520040303143550928_1_2" hidden="1">#REF!</definedName>
    <definedName name="BLPR19520040303143550928_2_2" hidden="1">#REF!</definedName>
    <definedName name="BLPR19620040303143550948" hidden="1">#REF!</definedName>
    <definedName name="BLPR19620040303143550948_1_2" hidden="1">#REF!</definedName>
    <definedName name="BLPR19620040303143550948_2_2" hidden="1">#REF!</definedName>
    <definedName name="BLPR19720040303143550968" hidden="1">#REF!</definedName>
    <definedName name="BLPR19720040303143550968_1_2" hidden="1">#REF!</definedName>
    <definedName name="BLPR19720040303143550968_2_2" hidden="1">#REF!</definedName>
    <definedName name="BLPR19820040303143550988" hidden="1">#REF!</definedName>
    <definedName name="BLPR19820040303143550988_1_2" hidden="1">#REF!</definedName>
    <definedName name="BLPR19820040303143550988_2_2" hidden="1">#REF!</definedName>
    <definedName name="BLPR19920040303143551999" hidden="1">#REF!</definedName>
    <definedName name="BLPR19920040303143551999_1_1" hidden="1">#REF!</definedName>
    <definedName name="BLPR20020040303143551999" hidden="1">#REF!</definedName>
    <definedName name="BLPR20020040303143551999_1_1" hidden="1">#REF!</definedName>
    <definedName name="BLPR20120040303143551999" hidden="1">#REF!</definedName>
    <definedName name="BLPR20120040303143551999_1_1" hidden="1">#REF!</definedName>
    <definedName name="BLPR2020040303143540823" hidden="1">#REF!</definedName>
    <definedName name="BLPR2020040303143540823_1_3" hidden="1">#REF!</definedName>
    <definedName name="BLPR2020040303143540823_2_3" hidden="1">#REF!</definedName>
    <definedName name="BLPR2020040303143540823_3_3" hidden="1">#REF!</definedName>
    <definedName name="BLPR20220040303143551999" hidden="1">#REF!</definedName>
    <definedName name="BLPR20220040303143551999_1_1" hidden="1">#REF!</definedName>
    <definedName name="BLPR20320040303143552009" hidden="1">#REF!</definedName>
    <definedName name="BLPR20320040303143552009_1_1" hidden="1">#REF!</definedName>
    <definedName name="BLPR20420040303143552009" hidden="1">#REF!</definedName>
    <definedName name="BLPR20420040303143552009_1_1" hidden="1">#REF!</definedName>
    <definedName name="BLPR20520040303143552009" hidden="1">#REF!</definedName>
    <definedName name="BLPR20520040303143552009_1_1" hidden="1">#REF!</definedName>
    <definedName name="BLPR20620040303143552009" hidden="1">#REF!</definedName>
    <definedName name="BLPR20620040303143552009_1_1" hidden="1">#REF!</definedName>
    <definedName name="BLPR20720040303143552009" hidden="1">#REF!</definedName>
    <definedName name="BLPR20720040303143552009_1_1" hidden="1">#REF!</definedName>
    <definedName name="BLPR20820040303143552009" hidden="1">#REF!</definedName>
    <definedName name="BLPR20820040303143552009_1_1" hidden="1">#REF!</definedName>
    <definedName name="BLPR20920040303143552009" hidden="1">#REF!</definedName>
    <definedName name="BLPR20920040303143552009_1_1" hidden="1">#REF!</definedName>
    <definedName name="BLPR21020040303143552009" hidden="1">#REF!</definedName>
    <definedName name="BLPR21020040303143552009_1_1" hidden="1">#REF!</definedName>
    <definedName name="BLPR21120040303143552009" hidden="1">#REF!</definedName>
    <definedName name="BLPR21120040303143552009_1_1" hidden="1">#REF!</definedName>
    <definedName name="BLPR2120040303143540823" hidden="1">#REF!</definedName>
    <definedName name="BLPR2120040303143540823_1_3" hidden="1">#REF!</definedName>
    <definedName name="BLPR2120040303143540823_2_3" hidden="1">#REF!</definedName>
    <definedName name="BLPR2120040303143540823_3_3" hidden="1">#REF!</definedName>
    <definedName name="BLPR21220040303143552009" hidden="1">#REF!</definedName>
    <definedName name="BLPR21220040303143552009_1_1" hidden="1">#REF!</definedName>
    <definedName name="BLPR21320040303143552009" hidden="1">#REF!</definedName>
    <definedName name="BLPR21320040303143552009_1_1" hidden="1">#REF!</definedName>
    <definedName name="BLPR21420040303143552019" hidden="1">#REF!</definedName>
    <definedName name="BLPR21420040303143552019_1_1" hidden="1">#REF!</definedName>
    <definedName name="BLPR21520040303143552080" hidden="1">#REF!</definedName>
    <definedName name="BLPR21520040303143552080_1_2" hidden="1">#REF!</definedName>
    <definedName name="BLPR21520040303143552080_2_2" hidden="1">#REF!</definedName>
    <definedName name="BLPR21620040303143552110" hidden="1">#REF!</definedName>
    <definedName name="BLPR21620040303143552110_1_2" hidden="1">#REF!</definedName>
    <definedName name="BLPR21620040303143552110_2_2" hidden="1">#REF!</definedName>
    <definedName name="BLPR21720040303143552130" hidden="1">#REF!</definedName>
    <definedName name="BLPR21720040303143552130_1_2" hidden="1">#REF!</definedName>
    <definedName name="BLPR21720040303143552130_2_2" hidden="1">#REF!</definedName>
    <definedName name="BLPR21820040303143552160" hidden="1">#REF!</definedName>
    <definedName name="BLPR21820040303143552160_1_2" hidden="1">#REF!</definedName>
    <definedName name="BLPR21820040303143552160_2_2" hidden="1">#REF!</definedName>
    <definedName name="BLPR21920040303143552180" hidden="1">#REF!</definedName>
    <definedName name="BLPR21920040303143552180_1_2" hidden="1">#REF!</definedName>
    <definedName name="BLPR21920040303143552180_2_2" hidden="1">#REF!</definedName>
    <definedName name="BLPR220040303143540773" hidden="1">#REF!</definedName>
    <definedName name="BLPR220040303143540773_1_3" hidden="1">#REF!</definedName>
    <definedName name="BLPR220040303143540773_2_3" hidden="1">#REF!</definedName>
    <definedName name="BLPR220040303143540773_3_3" hidden="1">#REF!</definedName>
    <definedName name="BLPR22020040303143552210" hidden="1">#REF!</definedName>
    <definedName name="BLPR22020040303143552210_1_2" hidden="1">#REF!</definedName>
    <definedName name="BLPR22020040303143552210_2_2" hidden="1">#REF!</definedName>
    <definedName name="BLPR22120040303143552230" hidden="1">#REF!</definedName>
    <definedName name="BLPR22120040303143552230_1_2" hidden="1">#REF!</definedName>
    <definedName name="BLPR22120040303143552230_2_2" hidden="1">#REF!</definedName>
    <definedName name="BLPR2220040303143540833" hidden="1">#REF!</definedName>
    <definedName name="BLPR2220040303143540833_1_3" hidden="1">#REF!</definedName>
    <definedName name="BLPR2220040303143540833_2_3" hidden="1">#REF!</definedName>
    <definedName name="BLPR2220040303143540833_3_3" hidden="1">#REF!</definedName>
    <definedName name="BLPR22220040303143552260" hidden="1">#REF!</definedName>
    <definedName name="BLPR22220040303143552260_1_2" hidden="1">#REF!</definedName>
    <definedName name="BLPR22220040303143552260_2_2" hidden="1">#REF!</definedName>
    <definedName name="BLPR2320040303143540833" hidden="1">#REF!</definedName>
    <definedName name="BLPR2320040303143540833_1_3" hidden="1">#REF!</definedName>
    <definedName name="BLPR2320040303143540833_2_3" hidden="1">#REF!</definedName>
    <definedName name="BLPR2320040303143540833_3_3" hidden="1">#REF!</definedName>
    <definedName name="BLPR2420040303143540833" hidden="1">#REF!</definedName>
    <definedName name="BLPR2420040303143540833_1_3" hidden="1">#REF!</definedName>
    <definedName name="BLPR2420040303143540833_2_3" hidden="1">#REF!</definedName>
    <definedName name="BLPR2420040303143540833_3_3" hidden="1">#REF!</definedName>
    <definedName name="BLPR2520040303143540833" hidden="1">#REF!</definedName>
    <definedName name="BLPR2520040303143540833_1_3" hidden="1">#REF!</definedName>
    <definedName name="BLPR2520040303143540833_2_3" hidden="1">#REF!</definedName>
    <definedName name="BLPR2520040303143540833_3_3" hidden="1">#REF!</definedName>
    <definedName name="BLPR2620040303143540833" hidden="1">#REF!</definedName>
    <definedName name="BLPR2620040303143540833_1_3" hidden="1">#REF!</definedName>
    <definedName name="BLPR2620040303143540833_2_3" hidden="1">#REF!</definedName>
    <definedName name="BLPR2620040303143540833_3_3" hidden="1">#REF!</definedName>
    <definedName name="BLPR2720040303143540843" hidden="1">#REF!</definedName>
    <definedName name="BLPR2720040303143540843_1_3" hidden="1">#REF!</definedName>
    <definedName name="BLPR2720040303143540843_2_3" hidden="1">#REF!</definedName>
    <definedName name="BLPR2720040303143540843_3_3" hidden="1">#REF!</definedName>
    <definedName name="BLPR2820040303143540843" hidden="1">#REF!</definedName>
    <definedName name="BLPR2820040303143540843_1_3" hidden="1">#REF!</definedName>
    <definedName name="BLPR2820040303143540843_2_3" hidden="1">#REF!</definedName>
    <definedName name="BLPR2820040303143540843_3_3" hidden="1">#REF!</definedName>
    <definedName name="BLPR2920040303143540843" hidden="1">#REF!</definedName>
    <definedName name="BLPR2920040303143540843_1_3" hidden="1">#REF!</definedName>
    <definedName name="BLPR2920040303143540843_2_3" hidden="1">#REF!</definedName>
    <definedName name="BLPR2920040303143540843_3_3" hidden="1">#REF!</definedName>
    <definedName name="BLPR3020040303143540843" hidden="1">#REF!</definedName>
    <definedName name="BLPR3020040303143540843_1_3" hidden="1">#REF!</definedName>
    <definedName name="BLPR3020040303143540843_2_3" hidden="1">#REF!</definedName>
    <definedName name="BLPR3020040303143540843_3_3" hidden="1">#REF!</definedName>
    <definedName name="BLPR3120040303143540853" hidden="1">#REF!</definedName>
    <definedName name="BLPR3120040303143540853_1_3" hidden="1">#REF!</definedName>
    <definedName name="BLPR3120040303143540853_2_3" hidden="1">#REF!</definedName>
    <definedName name="BLPR3120040303143540853_3_3" hidden="1">#REF!</definedName>
    <definedName name="BLPR320040303143540773" hidden="1">#REF!</definedName>
    <definedName name="BLPR320040303143540773_1_3" hidden="1">#REF!</definedName>
    <definedName name="BLPR320040303143540773_2_3" hidden="1">#REF!</definedName>
    <definedName name="BLPR320040303143540773_3_3" hidden="1">#REF!</definedName>
    <definedName name="BLPR3220040303143540853" hidden="1">#REF!</definedName>
    <definedName name="BLPR3220040303143540853_1_3" hidden="1">#REF!</definedName>
    <definedName name="BLPR3220040303143540853_2_3" hidden="1">#REF!</definedName>
    <definedName name="BLPR3220040303143540853_3_3" hidden="1">#REF!</definedName>
    <definedName name="BLPR3320040303143540853" hidden="1">#REF!</definedName>
    <definedName name="BLPR3320040303143540853_1_3" hidden="1">#REF!</definedName>
    <definedName name="BLPR3320040303143540853_2_3" hidden="1">#REF!</definedName>
    <definedName name="BLPR3320040303143540853_3_3" hidden="1">#REF!</definedName>
    <definedName name="BLPR3420040303143540853" hidden="1">#REF!</definedName>
    <definedName name="BLPR3420040303143540853_1_3" hidden="1">#REF!</definedName>
    <definedName name="BLPR3420040303143540853_2_3" hidden="1">#REF!</definedName>
    <definedName name="BLPR3420040303143540853_3_3" hidden="1">#REF!</definedName>
    <definedName name="BLPR3520040303143540853" hidden="1">#REF!</definedName>
    <definedName name="BLPR3520040303143540853_1_3" hidden="1">#REF!</definedName>
    <definedName name="BLPR3520040303143540853_2_3" hidden="1">#REF!</definedName>
    <definedName name="BLPR3520040303143540853_3_3" hidden="1">#REF!</definedName>
    <definedName name="BLPR3620040303143540863" hidden="1">#REF!</definedName>
    <definedName name="BLPR3620040303143540863_1_3" hidden="1">#REF!</definedName>
    <definedName name="BLPR3620040303143540863_2_3" hidden="1">#REF!</definedName>
    <definedName name="BLPR3620040303143540863_3_3" hidden="1">#REF!</definedName>
    <definedName name="BLPR3720040303143540863" hidden="1">#REF!</definedName>
    <definedName name="BLPR3720040303143540863_1_3" hidden="1">#REF!</definedName>
    <definedName name="BLPR3720040303143540863_2_3" hidden="1">#REF!</definedName>
    <definedName name="BLPR3720040303143540863_3_3" hidden="1">#REF!</definedName>
    <definedName name="BLPR3820040303143540863" hidden="1">#REF!</definedName>
    <definedName name="BLPR3820040303143540863_1_3" hidden="1">#REF!</definedName>
    <definedName name="BLPR3820040303143540863_2_3" hidden="1">#REF!</definedName>
    <definedName name="BLPR3820040303143540863_3_3" hidden="1">#REF!</definedName>
    <definedName name="BLPR3920040303143540863" hidden="1">#REF!</definedName>
    <definedName name="BLPR3920040303143540863_1_3" hidden="1">#REF!</definedName>
    <definedName name="BLPR3920040303143540863_2_3" hidden="1">#REF!</definedName>
    <definedName name="BLPR3920040303143540863_3_3" hidden="1">#REF!</definedName>
    <definedName name="BLPR4020040303143540873" hidden="1">#REF!</definedName>
    <definedName name="BLPR4020040303143540873_1_3" hidden="1">#REF!</definedName>
    <definedName name="BLPR4020040303143540873_2_3" hidden="1">#REF!</definedName>
    <definedName name="BLPR4020040303143540873_3_3" hidden="1">#REF!</definedName>
    <definedName name="BLPR4120040303143540873" hidden="1">#REF!</definedName>
    <definedName name="BLPR4120040303143540873_1_3" hidden="1">#REF!</definedName>
    <definedName name="BLPR4120040303143540873_2_3" hidden="1">#REF!</definedName>
    <definedName name="BLPR4120040303143540873_3_3" hidden="1">#REF!</definedName>
    <definedName name="BLPR420040303143540783" hidden="1">#REF!</definedName>
    <definedName name="BLPR420040303143540783_1_3" hidden="1">#REF!</definedName>
    <definedName name="BLPR420040303143540783_2_3" hidden="1">#REF!</definedName>
    <definedName name="BLPR420040303143540783_3_3" hidden="1">#REF!</definedName>
    <definedName name="BLPR4220040303143540873" hidden="1">#REF!</definedName>
    <definedName name="BLPR4220040303143540873_1_3" hidden="1">#REF!</definedName>
    <definedName name="BLPR4220040303143540873_2_3" hidden="1">#REF!</definedName>
    <definedName name="BLPR4220040303143540873_3_3" hidden="1">#REF!</definedName>
    <definedName name="BLPR4320040303143540873" hidden="1">#REF!</definedName>
    <definedName name="BLPR4320040303143540873_1_3" hidden="1">#REF!</definedName>
    <definedName name="BLPR4320040303143540873_2_3" hidden="1">#REF!</definedName>
    <definedName name="BLPR4320040303143540873_3_3" hidden="1">#REF!</definedName>
    <definedName name="BLPR4420040303143540883" hidden="1">#REF!</definedName>
    <definedName name="BLPR4420040303143540883_1_3" hidden="1">#REF!</definedName>
    <definedName name="BLPR4420040303143540883_2_3" hidden="1">#REF!</definedName>
    <definedName name="BLPR4420040303143540883_3_3" hidden="1">#REF!</definedName>
    <definedName name="BLPR4520040303143540883" hidden="1">#REF!</definedName>
    <definedName name="BLPR4520040303143540883_1_3" hidden="1">#REF!</definedName>
    <definedName name="BLPR4520040303143540883_2_3" hidden="1">#REF!</definedName>
    <definedName name="BLPR4520040303143540883_3_3" hidden="1">#REF!</definedName>
    <definedName name="BLPR4620040303143540883" hidden="1">#REF!</definedName>
    <definedName name="BLPR4620040303143540883_1_3" hidden="1">#REF!</definedName>
    <definedName name="BLPR4620040303143540883_2_3" hidden="1">#REF!</definedName>
    <definedName name="BLPR4620040303143540883_3_3" hidden="1">#REF!</definedName>
    <definedName name="BLPR4720040303143540893" hidden="1">#REF!</definedName>
    <definedName name="BLPR4720040303143540893_1_3" hidden="1">#REF!</definedName>
    <definedName name="BLPR4720040303143540893_2_3" hidden="1">#REF!</definedName>
    <definedName name="BLPR4720040303143540893_3_3" hidden="1">#REF!</definedName>
    <definedName name="BLPR4820040303143540893" hidden="1">#REF!</definedName>
    <definedName name="BLPR4820040303143540893_1_3" hidden="1">#REF!</definedName>
    <definedName name="BLPR4820040303143540893_2_3" hidden="1">#REF!</definedName>
    <definedName name="BLPR4820040303143540893_3_3" hidden="1">#REF!</definedName>
    <definedName name="BLPR4920040303143542085" hidden="1">#REF!</definedName>
    <definedName name="BLPR4920040303143542085_1_3" hidden="1">#REF!</definedName>
    <definedName name="BLPR4920040303143542085_2_3" hidden="1">#REF!</definedName>
    <definedName name="BLPR4920040303143542085_3_3" hidden="1">#REF!</definedName>
    <definedName name="BLPR5020040303143542085" hidden="1">#REF!</definedName>
    <definedName name="BLPR5020040303143542085_1_3" hidden="1">#REF!</definedName>
    <definedName name="BLPR5020040303143542085_2_3" hidden="1">#REF!</definedName>
    <definedName name="BLPR5020040303143542085_3_3" hidden="1">#REF!</definedName>
    <definedName name="BLPR5120040303143542095" hidden="1">#REF!</definedName>
    <definedName name="BLPR5120040303143542095_1_3" hidden="1">#REF!</definedName>
    <definedName name="BLPR5120040303143542095_2_3" hidden="1">#REF!</definedName>
    <definedName name="BLPR5120040303143542095_3_3" hidden="1">#REF!</definedName>
    <definedName name="BLPR520040303143540783" hidden="1">#REF!</definedName>
    <definedName name="BLPR520040303143540783_1_3" hidden="1">#REF!</definedName>
    <definedName name="BLPR520040303143540783_2_3" hidden="1">#REF!</definedName>
    <definedName name="BLPR520040303143540783_3_3" hidden="1">#REF!</definedName>
    <definedName name="BLPR5220040303143542095" hidden="1">#REF!</definedName>
    <definedName name="BLPR5220040303143542095_1_3" hidden="1">#REF!</definedName>
    <definedName name="BLPR5220040303143542095_2_3" hidden="1">#REF!</definedName>
    <definedName name="BLPR5220040303143542095_3_3" hidden="1">#REF!</definedName>
    <definedName name="BLPR5320040303143542095" hidden="1">#REF!</definedName>
    <definedName name="BLPR5320040303143542095_1_3" hidden="1">#REF!</definedName>
    <definedName name="BLPR5320040303143542095_2_3" hidden="1">#REF!</definedName>
    <definedName name="BLPR5320040303143542095_3_3" hidden="1">#REF!</definedName>
    <definedName name="BLPR5420040303143542095" hidden="1">#REF!</definedName>
    <definedName name="BLPR5420040303143542095_1_3" hidden="1">#REF!</definedName>
    <definedName name="BLPR5420040303143542095_2_3" hidden="1">#REF!</definedName>
    <definedName name="BLPR5420040303143542095_3_3" hidden="1">#REF!</definedName>
    <definedName name="BLPR5520040303143542095" hidden="1">#REF!</definedName>
    <definedName name="BLPR5520040303143542095_1_3" hidden="1">#REF!</definedName>
    <definedName name="BLPR5520040303143542095_2_3" hidden="1">#REF!</definedName>
    <definedName name="BLPR5520040303143542095_3_3" hidden="1">#REF!</definedName>
    <definedName name="BLPR5620040303143542105" hidden="1">#REF!</definedName>
    <definedName name="BLPR5620040303143542105_1_3" hidden="1">#REF!</definedName>
    <definedName name="BLPR5620040303143542105_2_3" hidden="1">#REF!</definedName>
    <definedName name="BLPR5620040303143542105_3_3" hidden="1">#REF!</definedName>
    <definedName name="BLPR5720040303143542105" hidden="1">#REF!</definedName>
    <definedName name="BLPR5720040303143542105_1_3" hidden="1">#REF!</definedName>
    <definedName name="BLPR5720040303143542105_2_3" hidden="1">#REF!</definedName>
    <definedName name="BLPR5720040303143542105_3_3" hidden="1">#REF!</definedName>
    <definedName name="BLPR5820040303143548064" hidden="1">#REF!</definedName>
    <definedName name="BLPR5820040303143548064_1_1" hidden="1">#REF!</definedName>
    <definedName name="BLPR5920040303143548074" hidden="1">#REF!</definedName>
    <definedName name="BLPR5920040303143548074_1_1" hidden="1">#REF!</definedName>
    <definedName name="BLPR6020040303143548074" hidden="1">#REF!</definedName>
    <definedName name="BLPR6020040303143548074_1_1" hidden="1">#REF!</definedName>
    <definedName name="BLPR6120040303143548074" hidden="1">#REF!</definedName>
    <definedName name="BLPR6120040303143548074_1_1" hidden="1">#REF!</definedName>
    <definedName name="BLPR620040303143540783" hidden="1">#REF!</definedName>
    <definedName name="BLPR620040303143540783_1_3" hidden="1">#REF!</definedName>
    <definedName name="BLPR620040303143540783_2_3" hidden="1">#REF!</definedName>
    <definedName name="BLPR620040303143540783_3_3" hidden="1">#REF!</definedName>
    <definedName name="BLPR6220040303143548074" hidden="1">#REF!</definedName>
    <definedName name="BLPR6220040303143548074_1_1" hidden="1">#REF!</definedName>
    <definedName name="BLPR6320040303143548074" hidden="1">#REF!</definedName>
    <definedName name="BLPR6320040303143548074_1_1" hidden="1">#REF!</definedName>
    <definedName name="BLPR6420040303143548104" hidden="1">#REF!</definedName>
    <definedName name="BLPR6420040303143548104_1_2" hidden="1">#REF!</definedName>
    <definedName name="BLPR6420040303143548104_2_2" hidden="1">#REF!</definedName>
    <definedName name="BLPR6520040303143548114" hidden="1">#REF!</definedName>
    <definedName name="BLPR6520040303143548114_1_2" hidden="1">#REF!</definedName>
    <definedName name="BLPR6520040303143548114_2_2" hidden="1">#REF!</definedName>
    <definedName name="BLPR6620040303143548134" hidden="1">#REF!</definedName>
    <definedName name="BLPR6620040303143548134_1_2" hidden="1">#REF!</definedName>
    <definedName name="BLPR6620040303143548134_2_2" hidden="1">#REF!</definedName>
    <definedName name="BLPR6720040303143549966" hidden="1">#REF!</definedName>
    <definedName name="BLPR6720040303143549966_1_1" hidden="1">#REF!</definedName>
    <definedName name="BLPR6820040303143549966" hidden="1">#REF!</definedName>
    <definedName name="BLPR6820040303143549966_1_1" hidden="1">#REF!</definedName>
    <definedName name="BLPR6920040303143549966" hidden="1">#REF!</definedName>
    <definedName name="BLPR6920040303143549966_1_1" hidden="1">#REF!</definedName>
    <definedName name="BLPR7020040303143549966" hidden="1">#REF!</definedName>
    <definedName name="BLPR7020040303143549966_1_1" hidden="1">#REF!</definedName>
    <definedName name="BLPR7120040303143549966" hidden="1">#REF!</definedName>
    <definedName name="BLPR7120040303143549966_1_1" hidden="1">#REF!</definedName>
    <definedName name="BLPR720040303143540783" hidden="1">#REF!</definedName>
    <definedName name="BLPR720040303143540783_1_3" hidden="1">#REF!</definedName>
    <definedName name="BLPR720040303143540783_2_3" hidden="1">#REF!</definedName>
    <definedName name="BLPR720040303143540783_3_3" hidden="1">#REF!</definedName>
    <definedName name="BLPR7220040303143549966" hidden="1">#REF!</definedName>
    <definedName name="BLPR7220040303143549966_1_1" hidden="1">#REF!</definedName>
    <definedName name="BLPR7320040303143549976" hidden="1">#REF!</definedName>
    <definedName name="BLPR7320040303143549976_1_1" hidden="1">#REF!</definedName>
    <definedName name="BLPR7420040303143549976" hidden="1">#REF!</definedName>
    <definedName name="BLPR7420040303143549976_1_1" hidden="1">#REF!</definedName>
    <definedName name="BLPR7520040303143549976" hidden="1">#REF!</definedName>
    <definedName name="BLPR7520040303143549976_1_1" hidden="1">#REF!</definedName>
    <definedName name="BLPR7620040303143549976" hidden="1">#REF!</definedName>
    <definedName name="BLPR7620040303143549976_1_1" hidden="1">#REF!</definedName>
    <definedName name="BLPR7720040303143549976" hidden="1">#REF!</definedName>
    <definedName name="BLPR7720040303143549976_1_1" hidden="1">#REF!</definedName>
    <definedName name="BLPR7820040303143549976" hidden="1">#REF!</definedName>
    <definedName name="BLPR7820040303143549976_1_1" hidden="1">#REF!</definedName>
    <definedName name="BLPR7920040303143549987" hidden="1">#REF!</definedName>
    <definedName name="BLPR7920040303143549987_1_1" hidden="1">#REF!</definedName>
    <definedName name="BLPR8020040303143549987" hidden="1">#REF!</definedName>
    <definedName name="BLPR8020040303143549987_1_1" hidden="1">#REF!</definedName>
    <definedName name="BLPR8120040303143549987" hidden="1">#REF!</definedName>
    <definedName name="BLPR8120040303143549987_1_1" hidden="1">#REF!</definedName>
    <definedName name="BLPR820040303143540793" hidden="1">#REF!</definedName>
    <definedName name="BLPR820040303143540793_1_3" hidden="1">#REF!</definedName>
    <definedName name="BLPR820040303143540793_2_3" hidden="1">#REF!</definedName>
    <definedName name="BLPR820040303143540793_3_3" hidden="1">#REF!</definedName>
    <definedName name="BLPR8220040303143549987" hidden="1">#REF!</definedName>
    <definedName name="BLPR8220040303143549987_1_1" hidden="1">#REF!</definedName>
    <definedName name="BLPR8320040303143549987" hidden="1">#REF!</definedName>
    <definedName name="BLPR8320040303143549987_1_1" hidden="1">#REF!</definedName>
    <definedName name="BLPR8420040303143549987" hidden="1">#REF!</definedName>
    <definedName name="BLPR8420040303143549987_1_1" hidden="1">#REF!</definedName>
    <definedName name="BLPR8520040303143549987" hidden="1">#REF!</definedName>
    <definedName name="BLPR8520040303143549987_1_1" hidden="1">#REF!</definedName>
    <definedName name="BLPR8620040303143549997" hidden="1">#REF!</definedName>
    <definedName name="BLPR8620040303143549997_1_1" hidden="1">#REF!</definedName>
    <definedName name="BLPR8720040303143549997" hidden="1">#REF!</definedName>
    <definedName name="BLPR8720040303143549997_1_1" hidden="1">#REF!</definedName>
    <definedName name="BLPR8820040303143549997" hidden="1">#REF!</definedName>
    <definedName name="BLPR8820040303143549997_1_1" hidden="1">#REF!</definedName>
    <definedName name="BLPR8920040303143549997" hidden="1">#REF!</definedName>
    <definedName name="BLPR8920040303143549997_1_1" hidden="1">#REF!</definedName>
    <definedName name="BLPR9020040303143549997" hidden="1">#REF!</definedName>
    <definedName name="BLPR9020040303143549997_1_1" hidden="1">#REF!</definedName>
    <definedName name="BLPR9120040303143549997" hidden="1">#REF!</definedName>
    <definedName name="BLPR9120040303143549997_1_1" hidden="1">#REF!</definedName>
    <definedName name="BLPR920040303143540803" hidden="1">#REF!</definedName>
    <definedName name="BLPR920040303143540803_1_3" hidden="1">#REF!</definedName>
    <definedName name="BLPR920040303143540803_2_3" hidden="1">#REF!</definedName>
    <definedName name="BLPR920040303143540803_3_3" hidden="1">#REF!</definedName>
    <definedName name="BLPR9220040303143550007" hidden="1">#REF!</definedName>
    <definedName name="BLPR9220040303143550007_1_1" hidden="1">#REF!</definedName>
    <definedName name="BLPR9320040303143550007" hidden="1">#REF!</definedName>
    <definedName name="BLPR9320040303143550007_1_1" hidden="1">#REF!</definedName>
    <definedName name="BLPR9420040303143550007" hidden="1">#REF!</definedName>
    <definedName name="BLPR9420040303143550007_1_1" hidden="1">#REF!</definedName>
    <definedName name="BLPR9520040303143550007" hidden="1">#REF!</definedName>
    <definedName name="BLPR9520040303143550007_1_1" hidden="1">#REF!</definedName>
    <definedName name="BLPR9620040303143550007" hidden="1">#REF!</definedName>
    <definedName name="BLPR9620040303143550007_1_1" hidden="1">#REF!</definedName>
    <definedName name="BLPR9720040303143550007" hidden="1">#REF!</definedName>
    <definedName name="BLPR9720040303143550007_1_1" hidden="1">#REF!</definedName>
    <definedName name="BLPR9820040303143550017" hidden="1">#REF!</definedName>
    <definedName name="BLPR9820040303143550017_1_1" hidden="1">#REF!</definedName>
    <definedName name="BLPR9920040303143550017" hidden="1">#REF!</definedName>
    <definedName name="BLPR9920040303143550017_1_1" hidden="1">#REF!</definedName>
    <definedName name="BNE_MESSAGES_HIDDEN" hidden="1">#REF!</definedName>
    <definedName name="bollox" hidden="1">{#N/A,#N/A,FALSE,"TITLE";#N/A,#N/A,FALSE,"Page 1";#N/A,#N/A,FALSE,"Page 2(i)";#N/A,#N/A,FALSE,"Page 2(ii)";#N/A,#N/A,FALSE,"Page 3";#N/A,#N/A,FALSE,"Page 3(i)";#N/A,#N/A,FALSE,"Page 3(ii)";#N/A,#N/A,FALSE,"Page 3(iii)";#N/A,#N/A,FALSE,"Page 4";#N/A,#N/A,FALSE,"NEW PAGE 5";#N/A,#N/A,FALSE,"NEW PAGE 6";#N/A,#N/A,FALSE,"NEW PAGE 7";#N/A,#N/A,FALSE,"NEW PAGE 8"}</definedName>
    <definedName name="breda2" hidden="1">{"page1",#N/A,FALSE,"Model";"page2",#N/A,FALSE,"Model";"page3",#N/A,FALSE,"Model";"page4",#N/A,FALSE,"Model";"page5",#N/A,FALSE,"Model";"page6",#N/A,FALSE,"Model";"page7",#N/A,FALSE,"Model";"page8",#N/A,FALSE,"Model";"page9",#N/A,FALSE,"Model";"page10",#N/A,FALSE,"Model";"page11",#N/A,FALSE,"Model";"page12",#N/A,FALSE,"Model";"page13",#N/A,FALSE,"Model"}</definedName>
    <definedName name="brian" hidden="1">{#N/A,#N/A,FALSE,"Summary";#N/A,#N/A,FALSE,"Retail";#N/A,#N/A,FALSE,"Ret Sensitivity";#N/A,#N/A,FALSE,"Manufacturing";#N/A,#N/A,FALSE,"Man Sensitivity";#N/A,#N/A,FALSE,"Ops UK &amp; I HO";#N/A,#N/A,FALSE,"UK &amp; I HO sensitivity "}</definedName>
    <definedName name="bskjnd" hidden="1">{"page1",#N/A,FALSE,"Model";"page2",#N/A,FALSE,"Model";"page3",#N/A,FALSE,"Model";"page4",#N/A,FALSE,"Model";"page5",#N/A,FALSE,"Model";"page6",#N/A,FALSE,"Model";"page7",#N/A,FALSE,"Model";"page8",#N/A,FALSE,"Model";"page9",#N/A,FALSE,"Model";"page10",#N/A,FALSE,"Model";"page11",#N/A,FALSE,"Model";"page12",#N/A,FALSE,"Model";"page13",#N/A,FALSE,"Model"}</definedName>
    <definedName name="BusSum" hidden="1">{#N/A,#N/A,FALSE,"TITLE";#N/A,#N/A,FALSE,"Page 1";#N/A,#N/A,FALSE,"Page 2(i)";#N/A,#N/A,FALSE,"Page 2(ii)";#N/A,#N/A,FALSE,"Page 3";#N/A,#N/A,FALSE,"Page 3(i)";#N/A,#N/A,FALSE,"Page 3(ii)";#N/A,#N/A,FALSE,"Page 3(iii)";#N/A,#N/A,FALSE,"Page 4";#N/A,#N/A,FALSE,"NEW PAGE 5";#N/A,#N/A,FALSE,"NEW PAGE 6";#N/A,#N/A,FALSE,"NEW PAGE 7";#N/A,#N/A,FALSE,"NEW PAGE 8"}</definedName>
    <definedName name="Category2">'/Users/rihikokayalois/Documents/London Lab/company/vodafone/C:/Users/FoxM4/AppData/Local/Microsoft/Windows/INetCache/Content.Outlook/OJO0RH7P/Vodafone - Enablement Year-End - 23-24 - v10 13th April 2024 v2.xlsm'!Category[Product Category]</definedName>
    <definedName name="cfdsafvdas" hidden="1">{"'RELATÓRIO'!$A$1:$E$20","'RELATÓRIO'!$A$22:$D$34","'INTERNET'!$A$31:$G$58","'INTERNET'!$A$1:$G$28","'SÉRIE HISTÓRICA'!$A$167:$H$212","'SÉRIE HISTÓRICA'!$A$56:$H$101"}</definedName>
    <definedName name="checkbox_2018">#REF!</definedName>
    <definedName name="checkbox_2019">#REF!</definedName>
    <definedName name="checkbox_2020">#REF!</definedName>
    <definedName name="checkbox_2021">#REF!</definedName>
    <definedName name="checkbox_2022">#REF!</definedName>
    <definedName name="checkbox_2023">#REF!</definedName>
    <definedName name="checkbox_2024">#REF!</definedName>
    <definedName name="checkbox_2025">#REF!</definedName>
    <definedName name="checkbox_2026">#REF!</definedName>
    <definedName name="checkbox_2027">#REF!</definedName>
    <definedName name="checkbox_2028">#REF!</definedName>
    <definedName name="checkbox_2029">#REF!</definedName>
    <definedName name="checkbox_2030">#REF!</definedName>
    <definedName name="cl_workbook_title">#REF!</definedName>
    <definedName name="Comminutingconfig" hidden="1">{"page1",#N/A,FALSE,"Model";"page2",#N/A,FALSE,"Model";"page3",#N/A,FALSE,"Model";"page4",#N/A,FALSE,"Model";"page5",#N/A,FALSE,"Model";"page6",#N/A,FALSE,"Model";"page7",#N/A,FALSE,"Model";"page8",#N/A,FALSE,"Model";"page9",#N/A,FALSE,"Model";"page10",#N/A,FALSE,"Model";"page11",#N/A,FALSE,"Model";"page12",#N/A,FALSE,"Model";"page13",#N/A,FALSE,"Model"}</definedName>
    <definedName name="Confidentality">[2]Codes!$L$2:$L$6</definedName>
    <definedName name="cor" hidden="1">{"page1",#N/A,FALSE,"Model";"page2",#N/A,FALSE,"Model";"page3",#N/A,FALSE,"Model";"page4",#N/A,FALSE,"Model";"page5",#N/A,FALSE,"Model";"page6",#N/A,FALSE,"Model";"page7",#N/A,FALSE,"Model";"page8",#N/A,FALSE,"Model";"page9",#N/A,FALSE,"Model";"page10",#N/A,FALSE,"Model";"page11",#N/A,FALSE,"Model";"page12",#N/A,FALSE,"Model";"page13",#N/A,FALSE,"Model"}</definedName>
    <definedName name="Countries">[2]Dimensions!$E$2:$E$51</definedName>
    <definedName name="Country">[2]Dimensions!$B$2:$B$282</definedName>
    <definedName name="Country2">'/Users/rihikokayalois/Documents/London Lab/company/vodafone/C:/Users/FoxM4/AppData/Local/Microsoft/Windows/INetCache/Content.Outlook/OJO0RH7P/Vodafone - Enablement Year-End - 23-24 - v10 13th April 2024 v2.xlsm'!Country[Country]</definedName>
    <definedName name="CurrentMonth">[3]Settings!$C$2</definedName>
    <definedName name="CurrentPeriod">'[4]Control &amp; GUIDE'!$D$11</definedName>
    <definedName name="CurrentYear">'[4]Control &amp; GUIDE'!$E$11</definedName>
    <definedName name="Cust1_Description">[2]Dimensions!$T$2:$T$19</definedName>
    <definedName name="Cust2_Description">[2]Dimensions!$W$2:$W$22</definedName>
    <definedName name="Custom1">[2]Dimensions!$S$2:$S$19</definedName>
    <definedName name="Custom2">[2]Dimensions!$V$2:$V$22</definedName>
    <definedName name="Custom4">[2]Dimensions!$AA$2:$AA$32</definedName>
    <definedName name="d" hidden="1">{#N/A,#N/A,FALSE,"Summary";#N/A,#N/A,FALSE,"Retail";#N/A,#N/A,FALSE,"Ret Sensitivity";#N/A,#N/A,FALSE,"Manufacturing";#N/A,#N/A,FALSE,"Man Sensitivity";#N/A,#N/A,FALSE,"Ops UK &amp; I HO";#N/A,#N/A,FALSE,"UK &amp; I HO sensitivity "}</definedName>
    <definedName name="dafhvb" hidden="1">{"page1",#N/A,FALSE,"Model";"page2",#N/A,FALSE,"Model";"page3",#N/A,FALSE,"Model";"page4",#N/A,FALSE,"Model";"page5",#N/A,FALSE,"Model";"page6",#N/A,FALSE,"Model";"page7",#N/A,FALSE,"Model";"page8",#N/A,FALSE,"Model";"page9",#N/A,FALSE,"Model";"page10",#N/A,FALSE,"Model";"page11",#N/A,FALSE,"Model";"page12",#N/A,FALSE,"Model";"page13",#N/A,FALSE,"Model"}</definedName>
    <definedName name="dasddf" hidden="1">OFFSET(#REF!,1,0)</definedName>
    <definedName name="dass" hidden="1">#REF!</definedName>
    <definedName name="Data.Dump" hidden="1">OFFSET(#REF!,1,0)</definedName>
    <definedName name="DATA_01" hidden="1">#REF!</definedName>
    <definedName name="DATA_02" hidden="1">#REF!</definedName>
    <definedName name="DATA_03" hidden="1">#REF!</definedName>
    <definedName name="DATA_04" hidden="1">#REF!</definedName>
    <definedName name="Database.File" hidden="1">#REF!</definedName>
    <definedName name="db" hidden="1">{"page1",#N/A,FALSE,"Model";"page2",#N/A,FALSE,"Model";"page3",#N/A,FALSE,"Model";"page4",#N/A,FALSE,"Model";"page5",#N/A,FALSE,"Model";"page6",#N/A,FALSE,"Model";"page7",#N/A,FALSE,"Model";"page8",#N/A,FALSE,"Model";"page9",#N/A,FALSE,"Model";"page10",#N/A,FALSE,"Model";"page11",#N/A,FALSE,"Model";"page12",#N/A,FALSE,"Model";"page13",#N/A,FALSE,"Model"}</definedName>
    <definedName name="dc" hidden="1">{#N/A,#N/A,TRUE,"Cover sheet";#N/A,#N/A,TRUE,"Subsector summary 1";#N/A,#N/A,TRUE,"Subsector summary 2";#N/A,#N/A,TRUE,"MOP variances in the month";#N/A,#N/A,TRUE,"MOP variances YTD and FY";#N/A,#N/A,TRUE,"Sensitivities To Mop LE";#N/A,#N/A,TRUE,"Sensitivities to Bud";#N/A,#N/A,TRUE,"Trend analysis by contract";#N/A,#N/A,TRUE,"Debtors Analysis";#N/A,#N/A,TRUE,"Provisions Held";#N/A,#N/A,TRUE,"Commentary";#N/A,#N/A,TRUE,"Integration memo";#N/A,#N/A,TRUE,"Procurement";#N/A,#N/A,TRUE,"Appendix divider";#N/A,#N/A,TRUE,"Chepstow 1";#N/A,#N/A,TRUE,"Chepstow 2";#N/A,#N/A,TRUE,"Didcot 1";#N/A,#N/A,TRUE,"Didcot 2";#N/A,#N/A,TRUE,"Strood 1";#N/A,#N/A,TRUE,"Strood 2";#N/A,#N/A,TRUE,"Thurrock 1";#N/A,#N/A,TRUE,"Thurrock 2";#N/A,#N/A,TRUE,"New B 1";#N/A,#N/A,TRUE,"New B 2";#N/A,#N/A,TRUE,"Fastway 1";#N/A,#N/A,TRUE,"Fastway 2";#N/A,#N/A,TRUE,"Coventry 1";#N/A,#N/A,TRUE,"Coventry 2";#N/A,#N/A,TRUE,"Central 1";#N/A,#N/A,TRUE,"Central 2";#N/A,#N/A,TRUE,"MMA "}</definedName>
    <definedName name="ddd" hidden="1">{#N/A,#N/A,FALSE,"Summary";#N/A,#N/A,FALSE,"Retail";#N/A,#N/A,FALSE,"Ret Sensitivity";#N/A,#N/A,FALSE,"Manufacturing";#N/A,#N/A,FALSE,"Man Sensitivity";#N/A,#N/A,FALSE,"Ops UK &amp; I HO";#N/A,#N/A,FALSE,"UK &amp; I HO sensitivity "}</definedName>
    <definedName name="dddd" hidden="1">{#N/A,#N/A,FALSE,"TITLE";#N/A,#N/A,FALSE,"Page 1";#N/A,#N/A,FALSE,"Page 2(i)";#N/A,#N/A,FALSE,"Page 2(ii)";#N/A,#N/A,FALSE,"Page 3";#N/A,#N/A,FALSE,"Page 3(i)";#N/A,#N/A,FALSE,"Page 3(ii)";#N/A,#N/A,FALSE,"Page 3(iii)";#N/A,#N/A,FALSE,"Page 4";#N/A,#N/A,FALSE,"NEW PAGE 5";#N/A,#N/A,FALSE,"NEW PAGE 6";#N/A,#N/A,FALSE,"NEW PAGE 7";#N/A,#N/A,FALSE,"NEW PAGE 8"}</definedName>
    <definedName name="dddddddddd" hidden="1">{"page1",#N/A,FALSE,"Model";"page2",#N/A,FALSE,"Model";"page3",#N/A,FALSE,"Model";"page4",#N/A,FALSE,"Model";"page5",#N/A,FALSE,"Model";"page6",#N/A,FALSE,"Model";"page7",#N/A,FALSE,"Model";"page8",#N/A,FALSE,"Model";"page9",#N/A,FALSE,"Model";"page10",#N/A,FALSE,"Model";"page11",#N/A,FALSE,"Model";"page12",#N/A,FALSE,"Model";"page13",#N/A,FALSE,"Model"}</definedName>
    <definedName name="ddwd" hidden="1">#REF!</definedName>
    <definedName name="DeadlineWD10">'[5]Control &amp; GUIDE'!$D$15</definedName>
    <definedName name="DeadlineWD12">'[5]Control &amp; GUIDE'!$D$16</definedName>
    <definedName name="DeadlineWD14">'[4]Control &amp; GUIDE'!$D$17</definedName>
    <definedName name="DeadlineWD6">'[5]Control &amp; GUIDE'!$D$13</definedName>
    <definedName name="DeadlineWD8">'[5]Control &amp; GUIDE'!$D$14</definedName>
    <definedName name="df" hidden="1">{#N/A,#N/A,FALSE,"Summary";#N/A,#N/A,FALSE,"Retail";#N/A,#N/A,FALSE,"Ret Sensitivity";#N/A,#N/A,FALSE,"Manufacturing";#N/A,#N/A,FALSE,"Man Sensitivity";#N/A,#N/A,FALSE,"Ops UK &amp; I HO";#N/A,#N/A,FALSE,"UK &amp; I HO sensitivity "}</definedName>
    <definedName name="dfanb" hidden="1">{"page1",#N/A,FALSE,"Model";"page2",#N/A,FALSE,"Model";"page3",#N/A,FALSE,"Model";"page4",#N/A,FALSE,"Model";"page5",#N/A,FALSE,"Model";"page6",#N/A,FALSE,"Model";"page7",#N/A,FALSE,"Model";"page8",#N/A,FALSE,"Model";"page9",#N/A,FALSE,"Model";"page10",#N/A,FALSE,"Model";"page11",#N/A,FALSE,"Model";"page12",#N/A,FALSE,"Model";"page13",#N/A,FALSE,"Model"}</definedName>
    <definedName name="dfew" hidden="1">OFFSET(#REF!,1,0)</definedName>
    <definedName name="dfgdfgdfgdf" hidden="1">OFFSET(#REF!,1,0)</definedName>
    <definedName name="dfhfdhf" hidden="1">#REF!</definedName>
    <definedName name="dhfbvg" hidden="1">{"page1",#N/A,FALSE,"Model";"page2",#N/A,FALSE,"Model";"page3",#N/A,FALSE,"Model";"page4",#N/A,FALSE,"Model";"page5",#N/A,FALSE,"Model";"page6",#N/A,FALSE,"Model";"page7",#N/A,FALSE,"Model";"page8",#N/A,FALSE,"Model";"page9",#N/A,FALSE,"Model";"page10",#N/A,FALSE,"Model";"page11",#N/A,FALSE,"Model";"page12",#N/A,FALSE,"Model";"page13",#N/A,FALSE,"Model"}</definedName>
    <definedName name="djalfnb" hidden="1">{"page1",#N/A,FALSE,"Model";"page2",#N/A,FALSE,"Model";"page3",#N/A,FALSE,"Model";"page4",#N/A,FALSE,"Model";"page5",#N/A,FALSE,"Model";"page6",#N/A,FALSE,"Model";"page7",#N/A,FALSE,"Model";"page8",#N/A,FALSE,"Model";"page9",#N/A,FALSE,"Model";"page10",#N/A,FALSE,"Model";"page11",#N/A,FALSE,"Model";"page12",#N/A,FALSE,"Model";"page13",#N/A,FALSE,"Model"}</definedName>
    <definedName name="djfnbd" hidden="1">{"page1",#N/A,FALSE,"Model";"page2",#N/A,FALSE,"Model";"page3",#N/A,FALSE,"Model";"page4",#N/A,FALSE,"Model";"page5",#N/A,FALSE,"Model";"page6",#N/A,FALSE,"Model";"page7",#N/A,FALSE,"Model";"page8",#N/A,FALSE,"Model";"page9",#N/A,FALSE,"Model";"page10",#N/A,FALSE,"Model";"page11",#N/A,FALSE,"Model";"page12",#N/A,FALSE,"Model";"page13",#N/A,FALSE,"Model"}</definedName>
    <definedName name="dkfjnb" hidden="1">{"page1",#N/A,FALSE,"Model";"page2",#N/A,FALSE,"Model";"page3",#N/A,FALSE,"Model";"page4",#N/A,FALSE,"Model";"page5",#N/A,FALSE,"Model";"page6",#N/A,FALSE,"Model";"page7",#N/A,FALSE,"Model";"page8",#N/A,FALSE,"Model";"page9",#N/A,FALSE,"Model";"page10",#N/A,FALSE,"Model";"page11",#N/A,FALSE,"Model";"page12",#N/A,FALSE,"Model";"page13",#N/A,FALSE,"Model"}</definedName>
    <definedName name="dkjabn" hidden="1">{"page1",#N/A,FALSE,"Model";"page2",#N/A,FALSE,"Model";"page3",#N/A,FALSE,"Model";"page4",#N/A,FALSE,"Model";"page5",#N/A,FALSE,"Model";"page6",#N/A,FALSE,"Model";"page7",#N/A,FALSE,"Model";"page8",#N/A,FALSE,"Model";"page9",#N/A,FALSE,"Model";"page10",#N/A,FALSE,"Model";"page11",#N/A,FALSE,"Model";"page12",#N/A,FALSE,"Model";"page13",#N/A,FALSE,"Model"}</definedName>
    <definedName name="dkjanb" hidden="1">{"page1",#N/A,FALSE,"Model";"page2",#N/A,FALSE,"Model";"page3",#N/A,FALSE,"Model";"page4",#N/A,FALSE,"Model";"page5",#N/A,FALSE,"Model";"page6",#N/A,FALSE,"Model";"page7",#N/A,FALSE,"Model";"page8",#N/A,FALSE,"Model";"page9",#N/A,FALSE,"Model";"page10",#N/A,FALSE,"Model";"page11",#N/A,FALSE,"Model";"page12",#N/A,FALSE,"Model";"page13",#N/A,FALSE,"Model"}</definedName>
    <definedName name="dkjlfnb" hidden="1">{"page1",#N/A,FALSE,"Model";"page2",#N/A,FALSE,"Model";"page3",#N/A,FALSE,"Model";"page4",#N/A,FALSE,"Model";"page5",#N/A,FALSE,"Model";"page6",#N/A,FALSE,"Model";"page7",#N/A,FALSE,"Model";"page8",#N/A,FALSE,"Model";"page9",#N/A,FALSE,"Model";"page10",#N/A,FALSE,"Model";"page11",#N/A,FALSE,"Model";"page12",#N/A,FALSE,"Model";"page13",#N/A,FALSE,"Model"}</definedName>
    <definedName name="dkjnb" hidden="1">{"page1",#N/A,FALSE,"Model";"page2",#N/A,FALSE,"Model";"page3",#N/A,FALSE,"Model";"page4",#N/A,FALSE,"Model";"page5",#N/A,FALSE,"Model";"page6",#N/A,FALSE,"Model";"page7",#N/A,FALSE,"Model";"page8",#N/A,FALSE,"Model";"page9",#N/A,FALSE,"Model";"page10",#N/A,FALSE,"Model";"page11",#N/A,FALSE,"Model";"page12",#N/A,FALSE,"Model";"page13",#N/A,FALSE,"Model"}</definedName>
    <definedName name="dlakjnb" hidden="1">{"page1",#N/A,FALSE,"Model";"page2",#N/A,FALSE,"Model";"page3",#N/A,FALSE,"Model";"page4",#N/A,FALSE,"Model";"page5",#N/A,FALSE,"Model";"page6",#N/A,FALSE,"Model";"page7",#N/A,FALSE,"Model";"page8",#N/A,FALSE,"Model";"page9",#N/A,FALSE,"Model";"page10",#N/A,FALSE,"Model";"page11",#N/A,FALSE,"Model";"page12",#N/A,FALSE,"Model";"page13",#N/A,FALSE,"Model"}</definedName>
    <definedName name="dlkjfnb" hidden="1">{"page1",#N/A,FALSE,"Model";"page2",#N/A,FALSE,"Model";"page3",#N/A,FALSE,"Model";"page4",#N/A,FALSE,"Model";"page5",#N/A,FALSE,"Model";"page6",#N/A,FALSE,"Model";"page7",#N/A,FALSE,"Model";"page8",#N/A,FALSE,"Model";"page9",#N/A,FALSE,"Model";"page10",#N/A,FALSE,"Model";"page11",#N/A,FALSE,"Model";"page12",#N/A,FALSE,"Model";"page13",#N/A,FALSE,"Model"}</definedName>
    <definedName name="dlnb" hidden="1">{"page1",#N/A,FALSE,"Model";"page2",#N/A,FALSE,"Model";"page3",#N/A,FALSE,"Model";"page4",#N/A,FALSE,"Model";"page5",#N/A,FALSE,"Model";"page6",#N/A,FALSE,"Model";"page7",#N/A,FALSE,"Model";"page8",#N/A,FALSE,"Model";"page9",#N/A,FALSE,"Model";"page10",#N/A,FALSE,"Model";"page11",#N/A,FALSE,"Model";"page12",#N/A,FALSE,"Model";"page13",#N/A,FALSE,"Model"}</definedName>
    <definedName name="dsadad" hidden="1">OFFSET(#REF!,1,0)</definedName>
    <definedName name="dsd" hidden="1">#REF!</definedName>
    <definedName name="dsdsdd" hidden="1">#REF!</definedName>
    <definedName name="dsfkfhjkdsbgfbv" hidden="1">{"page1",#N/A,FALSE,"Model";"page2",#N/A,FALSE,"Model";"page3",#N/A,FALSE,"Model";"page4",#N/A,FALSE,"Model";"page5",#N/A,FALSE,"Model";"page6",#N/A,FALSE,"Model";"page7",#N/A,FALSE,"Model";"page8",#N/A,FALSE,"Model";"page9",#N/A,FALSE,"Model";"page10",#N/A,FALSE,"Model";"page11",#N/A,FALSE,"Model";"page12",#N/A,FALSE,"Model";"page13",#N/A,FALSE,"Model"}</definedName>
    <definedName name="dsfsf" hidden="1">{#N/A,#N/A,FALSE,"RegDirs"}</definedName>
    <definedName name="dsnb" hidden="1">{"page1",#N/A,FALSE,"Model";"page2",#N/A,FALSE,"Model";"page3",#N/A,FALSE,"Model";"page4",#N/A,FALSE,"Model";"page5",#N/A,FALSE,"Model";"page6",#N/A,FALSE,"Model";"page7",#N/A,FALSE,"Model";"page8",#N/A,FALSE,"Model";"page9",#N/A,FALSE,"Model";"page10",#N/A,FALSE,"Model";"page11",#N/A,FALSE,"Model";"page12",#N/A,FALSE,"Model";"page13",#N/A,FALSE,"Model"}</definedName>
    <definedName name="E" hidden="1">{#N/A,#N/A,FALSE,"Summary";#N/A,#N/A,FALSE,"Retail";#N/A,#N/A,FALSE,"Ret Sensitivity";#N/A,#N/A,FALSE,"Manufacturing";#N/A,#N/A,FALSE,"Man Sensitivity";#N/A,#N/A,FALSE,"Ops UK &amp; I HO";#N/A,#N/A,FALSE,"UK &amp; I HO sensitivity "}</definedName>
    <definedName name="eakb" hidden="1">{"page1",#N/A,FALSE,"Model";"page2",#N/A,FALSE,"Model";"page3",#N/A,FALSE,"Model";"page4",#N/A,FALSE,"Model";"page5",#N/A,FALSE,"Model";"page6",#N/A,FALSE,"Model";"page7",#N/A,FALSE,"Model";"page8",#N/A,FALSE,"Model";"page9",#N/A,FALSE,"Model";"page10",#N/A,FALSE,"Model";"page11",#N/A,FALSE,"Model";"page12",#N/A,FALSE,"Model";"page13",#N/A,FALSE,"Model"}</definedName>
    <definedName name="eakjnb" hidden="1">{"page1",#N/A,FALSE,"Model";"page2",#N/A,FALSE,"Model";"page3",#N/A,FALSE,"Model";"page4",#N/A,FALSE,"Model";"page5",#N/A,FALSE,"Model";"page6",#N/A,FALSE,"Model";"page7",#N/A,FALSE,"Model";"page8",#N/A,FALSE,"Model";"page9",#N/A,FALSE,"Model";"page10",#N/A,FALSE,"Model";"page11",#N/A,FALSE,"Model";"page12",#N/A,FALSE,"Model";"page13",#N/A,FALSE,"Model"}</definedName>
    <definedName name="earvb" hidden="1">{"page1",#N/A,FALSE,"Model";"page2",#N/A,FALSE,"Model";"page3",#N/A,FALSE,"Model";"page4",#N/A,FALSE,"Model";"page5",#N/A,FALSE,"Model";"page6",#N/A,FALSE,"Model";"page7",#N/A,FALSE,"Model";"page8",#N/A,FALSE,"Model";"page9",#N/A,FALSE,"Model";"page10",#N/A,FALSE,"Model";"page11",#N/A,FALSE,"Model";"page12",#N/A,FALSE,"Model";"page13",#N/A,FALSE,"Model"}</definedName>
    <definedName name="eaur" hidden="1">{"page1",#N/A,FALSE,"Model";"page2",#N/A,FALSE,"Model";"page3",#N/A,FALSE,"Model";"page4",#N/A,FALSE,"Model";"page5",#N/A,FALSE,"Model";"page6",#N/A,FALSE,"Model";"page7",#N/A,FALSE,"Model";"page8",#N/A,FALSE,"Model";"page9",#N/A,FALSE,"Model";"page10",#N/A,FALSE,"Model";"page11",#N/A,FALSE,"Model";"page12",#N/A,FALSE,"Model";"page13",#N/A,FALSE,"Model"}</definedName>
    <definedName name="eee" hidden="1">OFFSET(#REF!,1,0)</definedName>
    <definedName name="efef" hidden="1">#REF!</definedName>
    <definedName name="efw" hidden="1">OFFSET(#REF!,1,0)</definedName>
    <definedName name="egrge" hidden="1">#REF!</definedName>
    <definedName name="eirubg" hidden="1">{"page1",#N/A,FALSE,"Model";"page2",#N/A,FALSE,"Model";"page3",#N/A,FALSE,"Model";"page4",#N/A,FALSE,"Model";"page5",#N/A,FALSE,"Model";"page6",#N/A,FALSE,"Model";"page7",#N/A,FALSE,"Model";"page8",#N/A,FALSE,"Model";"page9",#N/A,FALSE,"Model";"page10",#N/A,FALSE,"Model";"page11",#N/A,FALSE,"Model";"page12",#N/A,FALSE,"Model";"page13",#N/A,FALSE,"Model"}</definedName>
    <definedName name="ejbg" hidden="1">{"page1",#N/A,FALSE,"Model";"page2",#N/A,FALSE,"Model";"page3",#N/A,FALSE,"Model";"page4",#N/A,FALSE,"Model";"page5",#N/A,FALSE,"Model";"page6",#N/A,FALSE,"Model";"page7",#N/A,FALSE,"Model";"page8",#N/A,FALSE,"Model";"page9",#N/A,FALSE,"Model";"page10",#N/A,FALSE,"Model";"page11",#N/A,FALSE,"Model";"page12",#N/A,FALSE,"Model";"page13",#N/A,FALSE,"Model"}</definedName>
    <definedName name="ejrgb" hidden="1">{"page1",#N/A,FALSE,"Model";"page2",#N/A,FALSE,"Model";"page3",#N/A,FALSE,"Model";"page4",#N/A,FALSE,"Model";"page5",#N/A,FALSE,"Model";"page6",#N/A,FALSE,"Model";"page7",#N/A,FALSE,"Model";"page8",#N/A,FALSE,"Model";"page9",#N/A,FALSE,"Model";"page10",#N/A,FALSE,"Model";"page11",#N/A,FALSE,"Model";"page12",#N/A,FALSE,"Model";"page13",#N/A,FALSE,"Model"}</definedName>
    <definedName name="ejrgb1" hidden="1">{"page1",#N/A,FALSE,"Model";"page2",#N/A,FALSE,"Model";"page3",#N/A,FALSE,"Model";"page4",#N/A,FALSE,"Model";"page5",#N/A,FALSE,"Model";"page6",#N/A,FALSE,"Model";"page7",#N/A,FALSE,"Model";"page8",#N/A,FALSE,"Model";"page9",#N/A,FALSE,"Model";"page10",#N/A,FALSE,"Model";"page11",#N/A,FALSE,"Model";"page12",#N/A,FALSE,"Model";"page13",#N/A,FALSE,"Model"}</definedName>
    <definedName name="eliurbg" hidden="1">{"page1",#N/A,FALSE,"Model";"page2",#N/A,FALSE,"Model";"page3",#N/A,FALSE,"Model";"page4",#N/A,FALSE,"Model";"page5",#N/A,FALSE,"Model";"page6",#N/A,FALSE,"Model";"page7",#N/A,FALSE,"Model";"page8",#N/A,FALSE,"Model";"page9",#N/A,FALSE,"Model";"page10",#N/A,FALSE,"Model";"page11",#N/A,FALSE,"Model";"page12",#N/A,FALSE,"Model";"page13",#N/A,FALSE,"Model"}</definedName>
    <definedName name="EntityCode">[2]Dimensions!$A:$A</definedName>
    <definedName name="EntityName">[2]Dimensions!$B:$B</definedName>
    <definedName name="eojhrbg" hidden="1">{"page1",#N/A,FALSE,"Model";"page2",#N/A,FALSE,"Model";"page3",#N/A,FALSE,"Model";"page4",#N/A,FALSE,"Model";"page5",#N/A,FALSE,"Model";"page6",#N/A,FALSE,"Model";"page7",#N/A,FALSE,"Model";"page8",#N/A,FALSE,"Model";"page9",#N/A,FALSE,"Model";"page10",#N/A,FALSE,"Model";"page11",#N/A,FALSE,"Model";"page12",#N/A,FALSE,"Model";"page13",#N/A,FALSE,"Model"}</definedName>
    <definedName name="eouhg" hidden="1">{"page1",#N/A,FALSE,"Model";"page2",#N/A,FALSE,"Model";"page3",#N/A,FALSE,"Model";"page4",#N/A,FALSE,"Model";"page5",#N/A,FALSE,"Model";"page6",#N/A,FALSE,"Model";"page7",#N/A,FALSE,"Model";"page8",#N/A,FALSE,"Model";"page9",#N/A,FALSE,"Model";"page10",#N/A,FALSE,"Model";"page11",#N/A,FALSE,"Model";"page12",#N/A,FALSE,"Model";"page13",#N/A,FALSE,"Model"}</definedName>
    <definedName name="epwouhg" hidden="1">{"page1",#N/A,FALSE,"Model";"page2",#N/A,FALSE,"Model";"page3",#N/A,FALSE,"Model";"page4",#N/A,FALSE,"Model";"page5",#N/A,FALSE,"Model";"page6",#N/A,FALSE,"Model";"page7",#N/A,FALSE,"Model";"page8",#N/A,FALSE,"Model";"page9",#N/A,FALSE,"Model";"page10",#N/A,FALSE,"Model";"page11",#N/A,FALSE,"Model";"page12",#N/A,FALSE,"Model";"page13",#N/A,FALSE,"Model"}</definedName>
    <definedName name="eqbgroieqg" hidden="1">{"page1",#N/A,FALSE,"Model";"page2",#N/A,FALSE,"Model";"page3",#N/A,FALSE,"Model";"page4",#N/A,FALSE,"Model";"page5",#N/A,FALSE,"Model";"page6",#N/A,FALSE,"Model";"page7",#N/A,FALSE,"Model";"page8",#N/A,FALSE,"Model";"page9",#N/A,FALSE,"Model";"page10",#N/A,FALSE,"Model";"page11",#N/A,FALSE,"Model";"page12",#N/A,FALSE,"Model";"page13",#N/A,FALSE,"Model"}</definedName>
    <definedName name="eqipug" hidden="1">{"page1",#N/A,FALSE,"Model";"page2",#N/A,FALSE,"Model";"page3",#N/A,FALSE,"Model";"page4",#N/A,FALSE,"Model";"page5",#N/A,FALSE,"Model";"page6",#N/A,FALSE,"Model";"page7",#N/A,FALSE,"Model";"page8",#N/A,FALSE,"Model";"page9",#N/A,FALSE,"Model";"page10",#N/A,FALSE,"Model";"page11",#N/A,FALSE,"Model";"page12",#N/A,FALSE,"Model";"page13",#N/A,FALSE,"Model"}</definedName>
    <definedName name="eqouibg" hidden="1">{"page1",#N/A,FALSE,"Model";"page2",#N/A,FALSE,"Model";"page3",#N/A,FALSE,"Model";"page4",#N/A,FALSE,"Model";"page5",#N/A,FALSE,"Model";"page6",#N/A,FALSE,"Model";"page7",#N/A,FALSE,"Model";"page8",#N/A,FALSE,"Model";"page9",#N/A,FALSE,"Model";"page10",#N/A,FALSE,"Model";"page11",#N/A,FALSE,"Model";"page12",#N/A,FALSE,"Model";"page13",#N/A,FALSE,"Model"}</definedName>
    <definedName name="eqrng" hidden="1">{"page1",#N/A,FALSE,"Model";"page2",#N/A,FALSE,"Model";"page3",#N/A,FALSE,"Model";"page4",#N/A,FALSE,"Model";"page5",#N/A,FALSE,"Model";"page6",#N/A,FALSE,"Model";"page7",#N/A,FALSE,"Model";"page8",#N/A,FALSE,"Model";"page9",#N/A,FALSE,"Model";"page10",#N/A,FALSE,"Model";"page11",#N/A,FALSE,"Model";"page12",#N/A,FALSE,"Model";"page13",#N/A,FALSE,"Model"}</definedName>
    <definedName name="ERA" hidden="1">{"'RELATÓRIO'!$A$1:$E$20","'RELATÓRIO'!$A$22:$D$34","'INTERNET'!$A$31:$G$58","'INTERNET'!$A$1:$G$28","'SÉRIE HISTÓRICA'!$A$167:$H$212","'SÉRIE HISTÓRICA'!$A$56:$H$101"}</definedName>
    <definedName name="erbgebr" hidden="1">{"page1",#N/A,FALSE,"Model";"page2",#N/A,FALSE,"Model";"page3",#N/A,FALSE,"Model";"page4",#N/A,FALSE,"Model";"page5",#N/A,FALSE,"Model";"page6",#N/A,FALSE,"Model";"page7",#N/A,FALSE,"Model";"page8",#N/A,FALSE,"Model";"page9",#N/A,FALSE,"Model";"page10",#N/A,FALSE,"Model";"page11",#N/A,FALSE,"Model";"page12",#N/A,FALSE,"Model";"page13",#N/A,FALSE,"Model"}</definedName>
    <definedName name="erfgre" hidden="1">#REF!</definedName>
    <definedName name="erljg" hidden="1">{"page1",#N/A,FALSE,"Model";"page2",#N/A,FALSE,"Model";"page3",#N/A,FALSE,"Model";"page4",#N/A,FALSE,"Model";"page5",#N/A,FALSE,"Model";"page6",#N/A,FALSE,"Model";"page7",#N/A,FALSE,"Model";"page8",#N/A,FALSE,"Model";"page9",#N/A,FALSE,"Model";"page10",#N/A,FALSE,"Model";"page11",#N/A,FALSE,"Model";"page12",#N/A,FALSE,"Model";"page13",#N/A,FALSE,"Model"}</definedName>
    <definedName name="errer" hidden="1">#REF!</definedName>
    <definedName name="eshrvbe" hidden="1">{"page1",#N/A,FALSE,"Model";"page2",#N/A,FALSE,"Model";"page3",#N/A,FALSE,"Model";"page4",#N/A,FALSE,"Model";"page5",#N/A,FALSE,"Model";"page6",#N/A,FALSE,"Model";"page7",#N/A,FALSE,"Model";"page8",#N/A,FALSE,"Model";"page9",#N/A,FALSE,"Model";"page10",#N/A,FALSE,"Model";"page11",#N/A,FALSE,"Model";"page12",#N/A,FALSE,"Model";"page13",#N/A,FALSE,"Model"}</definedName>
    <definedName name="esnrc18c1" hidden="1">#REF!</definedName>
    <definedName name="esnrc24c1" hidden="1">#REF!</definedName>
    <definedName name="esnrc5c1" hidden="1">#REF!</definedName>
    <definedName name="esnrc60c1" hidden="1">#REF!</definedName>
    <definedName name="esnrc7c1" hidden="1">#REF!</definedName>
    <definedName name="esnrc7c2" hidden="1">#REF!</definedName>
    <definedName name="EV__LASTREFTIME__" hidden="1">40735.4474537037</definedName>
    <definedName name="ewdfewfw" hidden="1">#REF!</definedName>
    <definedName name="eweee" hidden="1">OFFSET(#REF!,1,0)</definedName>
    <definedName name="ewkrhg" hidden="1">{"page1",#N/A,FALSE,"Model";"page2",#N/A,FALSE,"Model";"page3",#N/A,FALSE,"Model";"page4",#N/A,FALSE,"Model";"page5",#N/A,FALSE,"Model";"page6",#N/A,FALSE,"Model";"page7",#N/A,FALSE,"Model";"page8",#N/A,FALSE,"Model";"page9",#N/A,FALSE,"Model";"page10",#N/A,FALSE,"Model";"page11",#N/A,FALSE,"Model";"page12",#N/A,FALSE,"Model";"page13",#N/A,FALSE,"Model"}</definedName>
    <definedName name="ewpohg" hidden="1">{"page1",#N/A,FALSE,"Model";"page2",#N/A,FALSE,"Model";"page3",#N/A,FALSE,"Model";"page4",#N/A,FALSE,"Model";"page5",#N/A,FALSE,"Model";"page6",#N/A,FALSE,"Model";"page7",#N/A,FALSE,"Model";"page8",#N/A,FALSE,"Model";"page9",#N/A,FALSE,"Model";"page10",#N/A,FALSE,"Model";"page11",#N/A,FALSE,"Model";"page12",#N/A,FALSE,"Model";"page13",#N/A,FALSE,"Model"}</definedName>
    <definedName name="ewwewe" hidden="1">{#N/A,#N/A,FALSE,"TITLE";#N/A,#N/A,FALSE,"Page 1";#N/A,#N/A,FALSE,"Page 2(i)";#N/A,#N/A,FALSE,"Page 2(ii)";#N/A,#N/A,FALSE,"Page 3";#N/A,#N/A,FALSE,"Page 3(i)";#N/A,#N/A,FALSE,"Page 3(ii)";#N/A,#N/A,FALSE,"Page 3(iii)";#N/A,#N/A,FALSE,"Page 4";#N/A,#N/A,FALSE,"NEW PAGE 5";#N/A,#N/A,FALSE,"NEW PAGE 6";#N/A,#N/A,FALSE,"NEW PAGE 7";#N/A,#N/A,FALSE,"NEW PAGE 8"}</definedName>
    <definedName name="ExactAddinConnection" hidden="1">"001"</definedName>
    <definedName name="ExactAddinConnection.001" hidden="1">"prx901srv201;001;myrons;1"</definedName>
    <definedName name="f" hidden="1">{#N/A,#N/A,FALSE,"Summary";#N/A,#N/A,FALSE,"Retail";#N/A,#N/A,FALSE,"Ret Sensitivity";#N/A,#N/A,FALSE,"Manufacturing";#N/A,#N/A,FALSE,"Man Sensitivity";#N/A,#N/A,FALSE,"Ops UK &amp; I HO";#N/A,#N/A,FALSE,"UK &amp; I HO sensitivity "}</definedName>
    <definedName name="fdfdf" hidden="1">#REF!</definedName>
    <definedName name="fdfsdfsds" hidden="1">OFFSET(#REF!,1,0)</definedName>
    <definedName name="ff" hidden="1">{#N/A,#N/A,TRUE,"Cover sheet";#N/A,#N/A,TRUE,"Subsector summary 1";#N/A,#N/A,TRUE,"Subsector summary 2";#N/A,#N/A,TRUE,"MOP variances in the month";#N/A,#N/A,TRUE,"MOP variances YTD and FY";#N/A,#N/A,TRUE,"Sensitivities To Mop LE";#N/A,#N/A,TRUE,"Sensitivities to Bud";#N/A,#N/A,TRUE,"Trend analysis by contract";#N/A,#N/A,TRUE,"Debtors Analysis";#N/A,#N/A,TRUE,"Provisions Held";#N/A,#N/A,TRUE,"Commentary";#N/A,#N/A,TRUE,"Integration memo";#N/A,#N/A,TRUE,"Procurement";#N/A,#N/A,TRUE,"Appendix divider";#N/A,#N/A,TRUE,"Chepstow 1";#N/A,#N/A,TRUE,"Chepstow 2";#N/A,#N/A,TRUE,"Didcot 1";#N/A,#N/A,TRUE,"Didcot 2";#N/A,#N/A,TRUE,"Strood 1";#N/A,#N/A,TRUE,"Strood 2";#N/A,#N/A,TRUE,"Thurrock 1";#N/A,#N/A,TRUE,"Thurrock 2";#N/A,#N/A,TRUE,"New B 1";#N/A,#N/A,TRUE,"New B 2";#N/A,#N/A,TRUE,"Fastway 1";#N/A,#N/A,TRUE,"Fastway 2";#N/A,#N/A,TRUE,"Coventry 1";#N/A,#N/A,TRUE,"Coventry 2";#N/A,#N/A,TRUE,"Central 1";#N/A,#N/A,TRUE,"Central 2";#N/A,#N/A,TRUE,"MMA "}</definedName>
    <definedName name="ff3f3f" hidden="1">OFFSET(#REF!,1,0)</definedName>
    <definedName name="ffefefw" hidden="1">#REF!</definedName>
    <definedName name="fff" hidden="1">{#N/A,#N/A,FALSE,"TITLE";#N/A,#N/A,FALSE,"Page 1";#N/A,#N/A,FALSE,"Page 2(i)";#N/A,#N/A,FALSE,"Page 2(ii)";#N/A,#N/A,FALSE,"Page 3";#N/A,#N/A,FALSE,"Page 3(i)";#N/A,#N/A,FALSE,"Page 3(ii)";#N/A,#N/A,FALSE,"Page 3(iii)";#N/A,#N/A,FALSE,"Page 4";#N/A,#N/A,FALSE,"NEW PAGE 5";#N/A,#N/A,FALSE,"NEW PAGE 6";#N/A,#N/A,FALSE,"NEW PAGE 7";#N/A,#N/A,FALSE,"NEW PAGE 8"}</definedName>
    <definedName name="fgdf" hidden="1">#REF!</definedName>
    <definedName name="fgdgdfgdfg" hidden="1">#REF!</definedName>
    <definedName name="fgdh" hidden="1">{#N/A,#N/A,FALSE,"TITLE";#N/A,#N/A,FALSE,"Page 1";#N/A,#N/A,FALSE,"Page 2(i)";#N/A,#N/A,FALSE,"Page 2(ii)";#N/A,#N/A,FALSE,"Page 3";#N/A,#N/A,FALSE,"Page 3(i)";#N/A,#N/A,FALSE,"Page 3(ii)";#N/A,#N/A,FALSE,"Page 3(iii)";#N/A,#N/A,FALSE,"Page 4";#N/A,#N/A,FALSE,"NEW PAGE 5";#N/A,#N/A,FALSE,"NEW PAGE 6";#N/A,#N/A,FALSE,"NEW PAGE 7";#N/A,#N/A,FALSE,"NEW PAGE 8"}</definedName>
    <definedName name="fgrger" hidden="1">#REF!</definedName>
    <definedName name="File.Type" hidden="1">#REF!</definedName>
    <definedName name="fre" hidden="1">#N/A</definedName>
    <definedName name="fred" hidden="1">{#N/A,#N/A,TRUE,"Cover sheet";#N/A,#N/A,TRUE,"Subsector summary 1";#N/A,#N/A,TRUE,"Subsector summary 2";#N/A,#N/A,TRUE,"MOP variances in the month";#N/A,#N/A,TRUE,"MOP variances YTD and FY";#N/A,#N/A,TRUE,"Sensitivities To Mop LE";#N/A,#N/A,TRUE,"Sensitivities to Bud";#N/A,#N/A,TRUE,"Trend analysis by contract";#N/A,#N/A,TRUE,"Debtors Analysis";#N/A,#N/A,TRUE,"Provisions Held";#N/A,#N/A,TRUE,"Commentary";#N/A,#N/A,TRUE,"Integration memo";#N/A,#N/A,TRUE,"Procurement";#N/A,#N/A,TRUE,"Appendix divider";#N/A,#N/A,TRUE,"Chepstow 1";#N/A,#N/A,TRUE,"Chepstow 2";#N/A,#N/A,TRUE,"Didcot 1";#N/A,#N/A,TRUE,"Didcot 2";#N/A,#N/A,TRUE,"Strood 1";#N/A,#N/A,TRUE,"Strood 2";#N/A,#N/A,TRUE,"Thurrock 1";#N/A,#N/A,TRUE,"Thurrock 2";#N/A,#N/A,TRUE,"New B 1";#N/A,#N/A,TRUE,"New B 2";#N/A,#N/A,TRUE,"Fastway 1";#N/A,#N/A,TRUE,"Fastway 2";#N/A,#N/A,TRUE,"Coventry 1";#N/A,#N/A,TRUE,"Coventry 2";#N/A,#N/A,TRUE,"Central 1";#N/A,#N/A,TRUE,"Central 2";#N/A,#N/A,TRUE,"MMA "}</definedName>
    <definedName name="fred2" hidden="1">{#N/A,#N/A,FALSE,"Summary";#N/A,#N/A,FALSE,"Retail";#N/A,#N/A,FALSE,"Ret Sensitivity";#N/A,#N/A,FALSE,"Manufacturing";#N/A,#N/A,FALSE,"Man Sensitivity";#N/A,#N/A,FALSE,"Ops UK &amp; I HO";#N/A,#N/A,FALSE,"UK &amp; I HO sensitivity "}</definedName>
    <definedName name="fweffcww" hidden="1">#REF!</definedName>
    <definedName name="fwefwefwef" hidden="1">OFFSET(#REF!,1,0)</definedName>
    <definedName name="fwfwffw" hidden="1">OFFSET(#REF!,1,0)</definedName>
    <definedName name="gf" hidden="1">{#N/A,#N/A,FALSE,"TITLE";#N/A,#N/A,FALSE,"Page 1";#N/A,#N/A,FALSE,"Page 2(i)";#N/A,#N/A,FALSE,"Page 2(ii)";#N/A,#N/A,FALSE,"Page 3";#N/A,#N/A,FALSE,"Page 3(i)";#N/A,#N/A,FALSE,"Page 3(ii)";#N/A,#N/A,FALSE,"Page 3(iii)";#N/A,#N/A,FALSE,"Page 4";#N/A,#N/A,FALSE,"NEW PAGE 5";#N/A,#N/A,FALSE,"NEW PAGE 6";#N/A,#N/A,FALSE,"NEW PAGE 7";#N/A,#N/A,FALSE,"NEW PAGE 8"}</definedName>
    <definedName name="gfddfhh" hidden="1">#REF!</definedName>
    <definedName name="gfgdfg" hidden="1">#REF!</definedName>
    <definedName name="gfgdgsdgdsd" hidden="1">#REF!</definedName>
    <definedName name="ggg" hidden="1">#REF!</definedName>
    <definedName name="ggrgee" hidden="1">#REF!</definedName>
    <definedName name="gh" hidden="1">{#N/A,#N/A,FALSE,"TITLE";#N/A,#N/A,FALSE,"Page 1";#N/A,#N/A,FALSE,"Page 2(i)";#N/A,#N/A,FALSE,"Page 2(ii)";#N/A,#N/A,FALSE,"Page 3";#N/A,#N/A,FALSE,"Page 3(i)";#N/A,#N/A,FALSE,"Page 3(ii)";#N/A,#N/A,FALSE,"Page 3(iii)";#N/A,#N/A,FALSE,"Page 4";#N/A,#N/A,FALSE,"NEW PAGE 5";#N/A,#N/A,FALSE,"NEW PAGE 6";#N/A,#N/A,FALSE,"NEW PAGE 7";#N/A,#N/A,FALSE,"NEW PAGE 8"}</definedName>
    <definedName name="ghgfhf" hidden="1">OFFSET(#REF!,1,0)</definedName>
    <definedName name="goodbye" hidden="1">{#N/A,#N/A,FALSE,"RegDirs"}</definedName>
    <definedName name="grger" hidden="1">OFFSET(#REF!,1,0)</definedName>
    <definedName name="grgrgrgr" hidden="1">{"P1&amp;2",#N/A,FALSE,"Contractual";"P3&amp;4",#N/A,FALSE,"Contractual";"P5",#N/A,FALSE,"Contractual";"P6",#N/A,FALSE,"Contractual";"P7&amp;8",#N/A,FALSE,"Contractual"}</definedName>
    <definedName name="grgrgtttt" hidden="1">OFFSET(#REF!,1,0)</definedName>
    <definedName name="gththt" hidden="1">OFFSET(#REF!,1,0)</definedName>
    <definedName name="gtrreg" hidden="1">OFFSET(#REF!,1,0)</definedName>
    <definedName name="h" hidden="1">{#N/A,#N/A,FALSE,"RegDirs"}</definedName>
    <definedName name="hello" hidden="1">{#N/A,#N/A,FALSE,"RegDirs"}</definedName>
    <definedName name="HGS" hidden="1">{#N/A,#N/A,FALSE,"Summary";#N/A,#N/A,FALSE,"Retail";#N/A,#N/A,FALSE,"Ret Sensitivity";#N/A,#N/A,FALSE,"Manufacturing";#N/A,#N/A,FALSE,"Man Sensitivity";#N/A,#N/A,FALSE,"Ops UK &amp; I HO";#N/A,#N/A,FALSE,"UK &amp; I HO sensitivity "}</definedName>
    <definedName name="HTML_CodePage" hidden="1">950</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huy" hidden="1">{"'Sheet1'!$L$16"}</definedName>
    <definedName name="hvb" hidden="1">{"page1",#N/A,FALSE,"Model";"page2",#N/A,FALSE,"Model";"page3",#N/A,FALSE,"Model";"page4",#N/A,FALSE,"Model";"page5",#N/A,FALSE,"Model";"page6",#N/A,FALSE,"Model";"page7",#N/A,FALSE,"Model";"page8",#N/A,FALSE,"Model";"page9",#N/A,FALSE,"Model";"page10",#N/A,FALSE,"Model";"page11",#N/A,FALSE,"Model";"page12",#N/A,FALSE,"Model";"page13",#N/A,FALSE,"Model"}</definedName>
    <definedName name="hyhth" hidden="1">#REF!</definedName>
    <definedName name="hyth" hidden="1">#REF!</definedName>
    <definedName name="ICP">[2]Dimensions!$M$2:$M$8</definedName>
    <definedName name="ICP_DIM">[2]Control!$I$62</definedName>
    <definedName name="ID_Border">'[2]MI Styles'!$G$3:$G$9</definedName>
    <definedName name="ID_CellColour">'[2]MI Styles'!$G$10:$G$11</definedName>
    <definedName name="ID_Decimal">'[2]MI Styles'!$G$15:$G$16</definedName>
    <definedName name="ID_FontColour">'[2]MI Styles'!$G$20</definedName>
    <definedName name="ID_FontType">'[2]MI Styles'!$G$12:$G$14</definedName>
    <definedName name="ID_Percentage">'[2]MI Styles'!$G$17:$G$19</definedName>
    <definedName name="iequwbg" hidden="1">{"page1",#N/A,FALSE,"Model";"page2",#N/A,FALSE,"Model";"page3",#N/A,FALSE,"Model";"page4",#N/A,FALSE,"Model";"page5",#N/A,FALSE,"Model";"page6",#N/A,FALSE,"Model";"page7",#N/A,FALSE,"Model";"page8",#N/A,FALSE,"Model";"page9",#N/A,FALSE,"Model";"page10",#N/A,FALSE,"Model";"page11",#N/A,FALSE,"Model";"page12",#N/A,FALSE,"Model";"page13",#N/A,FALSE,"Model"}</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"c1344"</definedName>
    <definedName name="IQ_ADDIN" hidden="1">"AUTO"</definedName>
    <definedName name="IQ_ADJ_AVG_BANK_ASSETS" hidden="1">"c2671"</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"c1591"</definedName>
    <definedName name="IQ_AMT_OUT" hidden="1">"c2145"</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OPER_LEASE_DEPR" hidden="1">"c2070"</definedName>
    <definedName name="IQ_ASSETS_OPER_LEASE_GROSS" hidden="1">"c2071"</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G_BANK_ASSETS" hidden="1">"c2072"</definedName>
    <definedName name="IQ_AVG_BANK_LOANS" hidden="1">"c2073"</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SHAREOUTSTANDING" hidden="1">"c83"</definedName>
    <definedName name="IQ_AVG_TEV" hidden="1">"c84"</definedName>
    <definedName name="IQ_AVG_VOLUME" hidden="1">"c1346"</definedName>
    <definedName name="IQ_BALANCE_GOODS_APR_UNUSED_UNUSED_UNUSED" hidden="1">"c7473"</definedName>
    <definedName name="IQ_BALANCE_GOODS_FC_UNUSED_UNUSED_UNUSED" hidden="1">"c7693"</definedName>
    <definedName name="IQ_BALANCE_GOODS_POP_FC_UNUSED_UNUSED_UNUSED" hidden="1">"c7913"</definedName>
    <definedName name="IQ_BALANCE_GOODS_POP_UNUSED_UNUSED_UNUSED" hidden="1">"c7033"</definedName>
    <definedName name="IQ_BALANCE_GOODS_UNUSED_UNUSED_UNUSED" hidden="1">"c6813"</definedName>
    <definedName name="IQ_BALANCE_GOODS_YOY_FC_UNUSED_UNUSED_UNUSED" hidden="1">"c8133"</definedName>
    <definedName name="IQ_BALANCE_GOODS_YOY_UNUSED_UNUSED_UNUSED" hidden="1">"c7253"</definedName>
    <definedName name="IQ_BALANCE_SERV_APR_FC_UNUSED_UNUSED_UNUSED" hidden="1">"c8355"</definedName>
    <definedName name="IQ_BALANCE_SERV_APR_UNUSED_UNUSED_UNUSED" hidden="1">"c7475"</definedName>
    <definedName name="IQ_BALANCE_SERV_FC_UNUSED_UNUSED_UNUSED" hidden="1">"c7695"</definedName>
    <definedName name="IQ_BALANCE_SERV_POP_FC_UNUSED_UNUSED_UNUSED" hidden="1">"c7915"</definedName>
    <definedName name="IQ_BALANCE_SERV_POP_UNUSED_UNUSED_UNUSED" hidden="1">"c7035"</definedName>
    <definedName name="IQ_BALANCE_SERV_UNUSED_UNUSED_UNUSED" hidden="1">"c6815"</definedName>
    <definedName name="IQ_BALANCE_SERV_YOY_FC_UNUSED_UNUSED_UNUSED" hidden="1">"c8135"</definedName>
    <definedName name="IQ_BALANCE_SERV_YOY_UNUSED_UNUSED_UNUSED" hidden="1">"c7255"</definedName>
    <definedName name="IQ_BALANCE_TRADE_APR_FC_UNUSED_UNUSED_UNUSED" hidden="1">"c8357"</definedName>
    <definedName name="IQ_BALANCE_TRADE_APR_UNUSED_UNUSED_UNUSED" hidden="1">"c7477"</definedName>
    <definedName name="IQ_BALANCE_TRADE_FC_UNUSED_UNUSED_UNUSED" hidden="1">"c7697"</definedName>
    <definedName name="IQ_BALANCE_TRADE_POP_FC_UNUSED_UNUSED_UNUSED" hidden="1">"c7917"</definedName>
    <definedName name="IQ_BALANCE_TRADE_POP_UNUSED_UNUSED_UNUSED" hidden="1">"c7037"</definedName>
    <definedName name="IQ_BALANCE_TRADE_UNUSED_UNUSED_UNUSED" hidden="1">"c6817"</definedName>
    <definedName name="IQ_BALANCE_TRADE_YOY_FC_UNUSED_UNUSED_UNUSED" hidden="1">"c8137"</definedName>
    <definedName name="IQ_BALANCE_TRADE_YOY_UNUSED_UNUSED_UNUSED" hidden="1">"c7257"</definedName>
    <definedName name="IQ_BANK_DEBT" hidden="1">"c2544"</definedName>
    <definedName name="IQ_BANK_DEBT_PCT" hidden="1">"c2545"</definedName>
    <definedName name="IQ_BASIC_EPS_EXCL" hidden="1">"c85"</definedName>
    <definedName name="IQ_BASIC_EPS_INCL" hidden="1">"c86"</definedName>
    <definedName name="IQ_BASIC_NORMAL_EPS" hidden="1">"c1592"</definedName>
    <definedName name="IQ_BASIC_WEIGHT" hidden="1">"c87"</definedName>
    <definedName name="IQ_BENCHMARK_SECURITY" hidden="1">"c2154"</definedName>
    <definedName name="IQ_BENCHMARK_SPRD" hidden="1">"c2153"</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OND_COUPON" hidden="1">"c2183"</definedName>
    <definedName name="IQ_BOND_COUPON_TYPE" hidden="1">"c2184"</definedName>
    <definedName name="IQ_BOND_PRICE" hidden="1">"c2162"</definedName>
    <definedName name="IQ_BROK_COMISSION" hidden="1">"c98"</definedName>
    <definedName name="IQ_BUDGET_BALANCE_APR_FC_UNUSED_UNUSED_UNUSED" hidden="1">"c8359"</definedName>
    <definedName name="IQ_BUDGET_BALANCE_APR_UNUSED_UNUSED_UNUSED" hidden="1">"c7479"</definedName>
    <definedName name="IQ_BUDGET_BALANCE_FC_UNUSED_UNUSED_UNUSED" hidden="1">"c7699"</definedName>
    <definedName name="IQ_BUDGET_BALANCE_POP_FC_UNUSED_UNUSED_UNUSED" hidden="1">"c7919"</definedName>
    <definedName name="IQ_BUDGET_BALANCE_POP_UNUSED_UNUSED_UNUSED" hidden="1">"c7039"</definedName>
    <definedName name="IQ_BUDGET_BALANCE_UNUSED_UNUSED_UNUSED" hidden="1">"c6819"</definedName>
    <definedName name="IQ_BUDGET_BALANCE_YOY_FC_UNUSED_UNUSED_UNUSED" hidden="1">"c8139"</definedName>
    <definedName name="IQ_BUDGET_BALANCE_YOY_UNUSED_UNUSED_UNUSED" hidden="1">"c7259"</definedName>
    <definedName name="IQ_BUDGET_RECEIPTS_APR_FC_UNUSED_UNUSED_UNUSED" hidden="1">"c8361"</definedName>
    <definedName name="IQ_BUDGET_RECEIPTS_APR_UNUSED_UNUSED_UNUSED" hidden="1">"c7481"</definedName>
    <definedName name="IQ_BUDGET_RECEIPTS_FC_UNUSED_UNUSED_UNUSED" hidden="1">"c7701"</definedName>
    <definedName name="IQ_BUDGET_RECEIPTS_POP_FC_UNUSED_UNUSED_UNUSED" hidden="1">"c7921"</definedName>
    <definedName name="IQ_BUDGET_RECEIPTS_POP_UNUSED_UNUSED_UNUSED" hidden="1">"c7041"</definedName>
    <definedName name="IQ_BUDGET_RECEIPTS_UNUSED_UNUSED_UNUSED" hidden="1">"c6821"</definedName>
    <definedName name="IQ_BUDGET_RECEIPTS_YOY_FC_UNUSED_UNUSED_UNUSED" hidden="1">"c8141"</definedName>
    <definedName name="IQ_BUDGET_RECEIPTS_YOY_UNUSED_UNUSED_UNUSED" hidden="1">"c7261"</definedName>
    <definedName name="IQ_BUILDINGS" hidden="1">"c99"</definedName>
    <definedName name="IQ_BUSINESS_DESCRIPTION" hidden="1">"c322"</definedName>
    <definedName name="IQ_BV_OVER_SHARES" hidden="1">"c1349"</definedName>
    <definedName name="IQ_BV_SHARE" hidden="1">"c100"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LL_DATE_SCHEDULE" hidden="1">"c2481"</definedName>
    <definedName name="IQ_CALL_FEATURE" hidden="1">"c2197"</definedName>
    <definedName name="IQ_CALL_PRICE_SCHEDULE" hidden="1">"c2482"</definedName>
    <definedName name="IQ_CALLABLE" hidden="1">"c2196"</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"c2076"</definedName>
    <definedName name="IQ_CASH" hidden="1">"c1458"</definedName>
    <definedName name="IQ_CASH_ACQUIRE_CF" hidden="1">"c116"</definedName>
    <definedName name="IQ_CASH_CONVERSION" hidden="1">"c117"</definedName>
    <definedName name="IQ_CASH_DUE_BANKS" hidden="1">"c1351"</definedName>
    <definedName name="IQ_CASH_EQUIV" hidden="1">"c118"</definedName>
    <definedName name="IQ_CASH_FINAN" hidden="1">"c119"</definedName>
    <definedName name="IQ_CASH_INTEREST" hidden="1">"c120"</definedName>
    <definedName name="IQ_CASH_INVEST" hidden="1">"c121"</definedName>
    <definedName name="IQ_CASH_OPER" hidden="1">"c122"</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 hidden="1">110000</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_REAL_APR_FC_UNUSED_UNUSED_UNUSED" hidden="1">"c8500"</definedName>
    <definedName name="IQ_CHANGE_INVENT_REAL_APR_UNUSED_UNUSED_UNUSED" hidden="1">"c7620"</definedName>
    <definedName name="IQ_CHANGE_INVENT_REAL_FC_UNUSED_UNUSED_UNUSED" hidden="1">"c7840"</definedName>
    <definedName name="IQ_CHANGE_INVENT_REAL_POP_FC_UNUSED_UNUSED_UNUSED" hidden="1">"c8060"</definedName>
    <definedName name="IQ_CHANGE_INVENT_REAL_POP_UNUSED_UNUSED_UNUSED" hidden="1">"c7180"</definedName>
    <definedName name="IQ_CHANGE_INVENT_REAL_UNUSED_UNUSED_UNUSED" hidden="1">"c6960"</definedName>
    <definedName name="IQ_CHANGE_INVENT_REAL_YOY_FC_UNUSED_UNUSED_UNUSED" hidden="1">"c8280"</definedName>
    <definedName name="IQ_CHANGE_INVENT_REAL_YOY_UNUSED_UNUSED_UNUSED" hidden="1">"c7400"</definedName>
    <definedName name="IQ_CHANGE_INVENTORY" hidden="1">"c151"</definedName>
    <definedName name="IQ_CHANGE_NET_WORKING_CAPITAL" hidden="1">"c1909"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LOANS" hidden="1">"c222"</definedName>
    <definedName name="IQ_CONSUMER_LOANS" hidden="1">"c223"</definedName>
    <definedName name="IQ_CONTRACTS_OTHER_COMMODITIES_EQUITIES._FDIC" hidden="1">"c6522"</definedName>
    <definedName name="IQ_CONV_DATE" hidden="1">"c2191"</definedName>
    <definedName name="IQ_CONV_EXP_DATE" hidden="1">"c3043"</definedName>
    <definedName name="IQ_CONV_PREMIUM" hidden="1">"c2195"</definedName>
    <definedName name="IQ_CONV_PRICE" hidden="1">"c2193"</definedName>
    <definedName name="IQ_CONV_RATIO" hidden="1">"c2192"</definedName>
    <definedName name="IQ_CONV_SECURITY" hidden="1">"c2189"</definedName>
    <definedName name="IQ_CONV_SECURITY_ISSUER" hidden="1">"c2190"</definedName>
    <definedName name="IQ_CONV_SECURITY_PRICE" hidden="1">"c2194"</definedName>
    <definedName name="IQ_CONVERT" hidden="1">"c2536"</definedName>
    <definedName name="IQ_CONVERT_PCT" hidden="1">"c2537"</definedName>
    <definedName name="IQ_CONVEXITY" hidden="1">"c2182"</definedName>
    <definedName name="IQ_CORP_GOODS_PRICE_INDEX_APR_FC_UNUSED_UNUSED_UNUSED" hidden="1">"c8381"</definedName>
    <definedName name="IQ_CORP_GOODS_PRICE_INDEX_APR_UNUSED_UNUSED_UNUSED" hidden="1">"c7501"</definedName>
    <definedName name="IQ_CORP_GOODS_PRICE_INDEX_FC_UNUSED_UNUSED_UNUSED" hidden="1">"c7721"</definedName>
    <definedName name="IQ_CORP_GOODS_PRICE_INDEX_POP_FC_UNUSED_UNUSED_UNUSED" hidden="1">"c7941"</definedName>
    <definedName name="IQ_CORP_GOODS_PRICE_INDEX_POP_UNUSED_UNUSED_UNUSED" hidden="1">"c7061"</definedName>
    <definedName name="IQ_CORP_GOODS_PRICE_INDEX_UNUSED_UNUSED_UNUSED" hidden="1">"c6841"</definedName>
    <definedName name="IQ_CORP_GOODS_PRICE_INDEX_YOY_FC_UNUSED_UNUSED_UNUSED" hidden="1">"c8161"</definedName>
    <definedName name="IQ_CORP_GOODS_PRICE_INDEX_YOY_UNUSED_UNUSED_UNUSED" hidden="1">"c7281"</definedName>
    <definedName name="IQ_COST_BORROWING" hidden="1">"c2936"</definedName>
    <definedName name="IQ_COST_BORROWINGS" hidden="1">"c225"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FEE_BNK" hidden="1">"c231"</definedName>
    <definedName name="IQ_CREDIT_CARD_FEE_FIN" hidden="1">"c1583"</definedName>
    <definedName name="IQ_CREDIT_LOSS_CF" hidden="1">"c232"</definedName>
    <definedName name="IQ_CUMULATIVE_SPLIT_FACTOR" hidden="1">"c2094"</definedName>
    <definedName name="IQ_CURR_ACCT_BALANCE_APR_FC_UNUSED_UNUSED_UNUSED" hidden="1">"c8387"</definedName>
    <definedName name="IQ_CURR_ACCT_BALANCE_APR_UNUSED_UNUSED_UNUSED" hidden="1">"c7507"</definedName>
    <definedName name="IQ_CURR_ACCT_BALANCE_FC_UNUSED_UNUSED_UNUSED" hidden="1">"c7727"</definedName>
    <definedName name="IQ_CURR_ACCT_BALANCE_POP_FC_UNUSED_UNUSED_UNUSED" hidden="1">"c7947"</definedName>
    <definedName name="IQ_CURR_ACCT_BALANCE_POP_UNUSED_UNUSED_UNUSED" hidden="1">"c7067"</definedName>
    <definedName name="IQ_CURR_ACCT_BALANCE_UNUSED_UNUSED_UNUSED" hidden="1">"c6847"</definedName>
    <definedName name="IQ_CURR_ACCT_BALANCE_YOY_FC_UNUSED_UNUSED_UNUSED" hidden="1">"c8167"</definedName>
    <definedName name="IQ_CURR_ACCT_BALANCE_YOY_UNUSED_UNUSED_UNUSED" hidden="1">"c7287"</definedName>
    <definedName name="IQ_CURR_DOMESTIC_TAXES" hidden="1">"c2074"</definedName>
    <definedName name="IQ_CURR_FOREIGN_TAXES" hidden="1">"c2075"</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PORT_PCT" hidden="1">"c2541"</definedName>
    <definedName name="IQ_CURRENT_RATIO" hidden="1">"c246"</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ILY" hidden="1">500000</definedName>
    <definedName name="IQ_DATED_DATE" hidden="1">"c2185"</definedName>
    <definedName name="IQ_DAY_COUNT" hidden="1">"c2161"</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POSITS_FIN" hidden="1">"c321"</definedName>
    <definedName name="IQ_DEPRE_AMORT" hidden="1">"c1360"</definedName>
    <definedName name="IQ_DEPRE_AMORT_SUPPL" hidden="1">"c1593"</definedName>
    <definedName name="IQ_DEPRE_DEPLE" hidden="1">"c1361"</definedName>
    <definedName name="IQ_DEPRE_SUPP" hidden="1">"c1443"</definedName>
    <definedName name="IQ_DESCRIPTION_LONG" hidden="1">"c1520"</definedName>
    <definedName name="IQ_DEVELOP_LAND" hidden="1">"c323"</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PAYOUT" hidden="1">"c3005"</definedName>
    <definedName name="IQ_DISTRIBUTABLE_CASH_SHARE" hidden="1">"c3003"</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DURATION" hidden="1">"c2181"</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"c1369"</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INT" hidden="1">"c373"</definedName>
    <definedName name="IQ_EBITDA_MARGIN" hidden="1">"c372"</definedName>
    <definedName name="IQ_EBITDA_OVER_TOTAL_IE" hidden="1">"c1371"</definedName>
    <definedName name="IQ_EBITDAR" hidden="1">"c2989"</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CO_METRIC_6825_UNUSED_UNUSED_UNUSED" hidden="1">"c6825"</definedName>
    <definedName name="IQ_ECO_METRIC_6839_UNUSED_UNUSED_UNUSED" hidden="1">"c6839"</definedName>
    <definedName name="IQ_ECO_METRIC_6896_UNUSED_UNUSED_UNUSED" hidden="1">"c6896"</definedName>
    <definedName name="IQ_ECO_METRIC_6897_UNUSED_UNUSED_UNUSED" hidden="1">"c6897"</definedName>
    <definedName name="IQ_ECO_METRIC_6988_UNUSED_UNUSED_UNUSED" hidden="1">"c6988"</definedName>
    <definedName name="IQ_ECO_METRIC_7045_UNUSED_UNUSED_UNUSED" hidden="1">"c7045"</definedName>
    <definedName name="IQ_ECO_METRIC_7059_UNUSED_UNUSED_UNUSED" hidden="1">"c7059"</definedName>
    <definedName name="IQ_ECO_METRIC_7116_UNUSED_UNUSED_UNUSED" hidden="1">"c7116"</definedName>
    <definedName name="IQ_ECO_METRIC_7117_UNUSED_UNUSED_UNUSED" hidden="1">"c7117"</definedName>
    <definedName name="IQ_ECO_METRIC_7208_UNUSED_UNUSED_UNUSED" hidden="1">"c7208"</definedName>
    <definedName name="IQ_ECO_METRIC_7265_UNUSED_UNUSED_UNUSED" hidden="1">"c7265"</definedName>
    <definedName name="IQ_ECO_METRIC_7279_UNUSED_UNUSED_UNUSED" hidden="1">"c7279"</definedName>
    <definedName name="IQ_ECO_METRIC_7336_UNUSED_UNUSED_UNUSED" hidden="1">"c7336"</definedName>
    <definedName name="IQ_ECO_METRIC_7337_UNUSED_UNUSED_UNUSED" hidden="1">"c7337"</definedName>
    <definedName name="IQ_ECO_METRIC_7428_UNUSED_UNUSED_UNUSED" hidden="1">"c7428"</definedName>
    <definedName name="IQ_ECO_METRIC_7556_UNUSED_UNUSED_UNUSED" hidden="1">"c7556"</definedName>
    <definedName name="IQ_ECO_METRIC_7557_UNUSED_UNUSED_UNUSED" hidden="1">"c7557"</definedName>
    <definedName name="IQ_ECO_METRIC_7648_UNUSED_UNUSED_UNUSED" hidden="1">"c7648"</definedName>
    <definedName name="IQ_ECO_METRIC_7705_UNUSED_UNUSED_UNUSED" hidden="1">"c7705"</definedName>
    <definedName name="IQ_ECO_METRIC_7719_UNUSED_UNUSED_UNUSED" hidden="1">"c7719"</definedName>
    <definedName name="IQ_ECO_METRIC_7776_UNUSED_UNUSED_UNUSED" hidden="1">"c7776"</definedName>
    <definedName name="IQ_ECO_METRIC_7777_UNUSED_UNUSED_UNUSED" hidden="1">"c7777"</definedName>
    <definedName name="IQ_ECO_METRIC_7868_UNUSED_UNUSED_UNUSED" hidden="1">"c7868"</definedName>
    <definedName name="IQ_ECO_METRIC_7925_UNUSED_UNUSED_UNUSED" hidden="1">"c7925"</definedName>
    <definedName name="IQ_ECO_METRIC_7939_UNUSED_UNUSED_UNUSED" hidden="1">"c7939"</definedName>
    <definedName name="IQ_ECO_METRIC_7996_UNUSED_UNUSED_UNUSED" hidden="1">"c7996"</definedName>
    <definedName name="IQ_ECO_METRIC_7997_UNUSED_UNUSED_UNUSED" hidden="1">"c7997"</definedName>
    <definedName name="IQ_ECO_METRIC_8088_UNUSED_UNUSED_UNUSED" hidden="1">"c8088"</definedName>
    <definedName name="IQ_ECO_METRIC_8145_UNUSED_UNUSED_UNUSED" hidden="1">"c8145"</definedName>
    <definedName name="IQ_ECO_METRIC_8159_UNUSED_UNUSED_UNUSED" hidden="1">"c8159"</definedName>
    <definedName name="IQ_ECO_METRIC_8216_UNUSED_UNUSED_UNUSED" hidden="1">"c8216"</definedName>
    <definedName name="IQ_ECO_METRIC_8217_UNUSED_UNUSED_UNUSED" hidden="1">"c8217"</definedName>
    <definedName name="IQ_ECO_METRIC_8308_UNUSED_UNUSED_UNUSED" hidden="1">"c8308"</definedName>
    <definedName name="IQ_ECO_METRIC_8436_UNUSED_UNUSED_UNUSED" hidden="1">"c8436"</definedName>
    <definedName name="IQ_ECO_METRIC_8437_UNUSED_UNUSED_UNUSED" hidden="1">"c8437"</definedName>
    <definedName name="IQ_ECO_METRIC_8528_UNUSED_UNUSED_UNUSED" hidden="1">"c8528"</definedName>
    <definedName name="IQ_EFFECT_SPECIAL_CHARGE" hidden="1">"c1595"</definedName>
    <definedName name="IQ_EFFECT_TAX_RATE" hidden="1">"c1899"</definedName>
    <definedName name="IQ_EFFICIENCY_RATIO" hidden="1">"c391"</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NORM" hidden="1">"c1902"</definedName>
    <definedName name="IQ_EQUITY_AFFIL" hidden="1">"c1451"</definedName>
    <definedName name="IQ_EQUITY_METHOD" hidden="1">"c404"</definedName>
    <definedName name="IQ_EQV_OVER_BV" hidden="1">"c1596"</definedName>
    <definedName name="IQ_EQV_OVER_LTM_PRETAX_INC" hidden="1">"c1390"</definedName>
    <definedName name="IQ_ESOP_DEBT" hidden="1">"c1597"</definedName>
    <definedName name="IQ_EST_ACT_FFO_REUT" hidden="1">"c3843"</definedName>
    <definedName name="IQ_EST_FFO_DIFF_REUT" hidden="1">"c3890"</definedName>
    <definedName name="IQ_EST_FFO_SURPRISE_PERCENT_REUT" hidden="1">"c3891"</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PORTS_APR_FC_UNUSED_UNUSED_UNUSED" hidden="1">"c8401"</definedName>
    <definedName name="IQ_EXPORTS_APR_UNUSED_UNUSED_UNUSED" hidden="1">"c7521"</definedName>
    <definedName name="IQ_EXPORTS_FC_UNUSED_UNUSED_UNUSED" hidden="1">"c7741"</definedName>
    <definedName name="IQ_EXPORTS_GOODS_REAL_SAAR_APR_FC_UNUSED_UNUSED_UNUSED" hidden="1">"c8512"</definedName>
    <definedName name="IQ_EXPORTS_GOODS_REAL_SAAR_APR_UNUSED_UNUSED_UNUSED" hidden="1">"c7632"</definedName>
    <definedName name="IQ_EXPORTS_GOODS_REAL_SAAR_FC_UNUSED_UNUSED_UNUSED" hidden="1">"c7852"</definedName>
    <definedName name="IQ_EXPORTS_GOODS_REAL_SAAR_POP_FC_UNUSED_UNUSED_UNUSED" hidden="1">"c8072"</definedName>
    <definedName name="IQ_EXPORTS_GOODS_REAL_SAAR_POP_UNUSED_UNUSED_UNUSED" hidden="1">"c7192"</definedName>
    <definedName name="IQ_EXPORTS_GOODS_REAL_SAAR_UNUSED_UNUSED_UNUSED" hidden="1">"c6972"</definedName>
    <definedName name="IQ_EXPORTS_GOODS_REAL_SAAR_YOY_FC_UNUSED_UNUSED_UNUSED" hidden="1">"c8292"</definedName>
    <definedName name="IQ_EXPORTS_GOODS_REAL_SAAR_YOY_UNUSED_UNUSED_UNUSED" hidden="1">"c7412"</definedName>
    <definedName name="IQ_EXPORTS_POP_FC_UNUSED_UNUSED_UNUSED" hidden="1">"c7961"</definedName>
    <definedName name="IQ_EXPORTS_POP_UNUSED_UNUSED_UNUSED" hidden="1">"c7081"</definedName>
    <definedName name="IQ_EXPORTS_SERVICES_REAL_SAAR_APR_FC_UNUSED_UNUSED_UNUSED" hidden="1">"c8516"</definedName>
    <definedName name="IQ_EXPORTS_SERVICES_REAL_SAAR_APR_UNUSED_UNUSED_UNUSED" hidden="1">"c7636"</definedName>
    <definedName name="IQ_EXPORTS_SERVICES_REAL_SAAR_FC_UNUSED_UNUSED_UNUSED" hidden="1">"c7856"</definedName>
    <definedName name="IQ_EXPORTS_SERVICES_REAL_SAAR_POP_FC_UNUSED_UNUSED_UNUSED" hidden="1">"c8076"</definedName>
    <definedName name="IQ_EXPORTS_SERVICES_REAL_SAAR_POP_UNUSED_UNUSED_UNUSED" hidden="1">"c7196"</definedName>
    <definedName name="IQ_EXPORTS_SERVICES_REAL_SAAR_UNUSED_UNUSED_UNUSED" hidden="1">"c6976"</definedName>
    <definedName name="IQ_EXPORTS_SERVICES_REAL_SAAR_YOY_FC_UNUSED_UNUSED_UNUSED" hidden="1">"c8296"</definedName>
    <definedName name="IQ_EXPORTS_SERVICES_REAL_SAAR_YOY_UNUSED_UNUSED_UNUSED" hidden="1">"c7416"</definedName>
    <definedName name="IQ_EXPORTS_UNUSED_UNUSED_UNUSED" hidden="1">"c6861"</definedName>
    <definedName name="IQ_EXPORTS_YOY_FC_UNUSED_UNUSED_UNUSED" hidden="1">"c8181"</definedName>
    <definedName name="IQ_EXPORTS_YOY_UNUSED_UNUSED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FDIC" hidden="1">"c417"</definedName>
    <definedName name="IQ_FEDFUNDS_SOLD" hidden="1">"c2256"</definedName>
    <definedName name="IQ_FFO" hidden="1">"c1574"</definedName>
    <definedName name="IQ_FFO_EST_REUT" hidden="1">"c3837"</definedName>
    <definedName name="IQ_FFO_HIGH_EST_REUT" hidden="1">"c3839"</definedName>
    <definedName name="IQ_FFO_LOW_EST_REUT" hidden="1">"c3840"</definedName>
    <definedName name="IQ_FFO_MEDIAN_EST_REUT" hidden="1">"c3838"</definedName>
    <definedName name="IQ_FFO_NUM_EST_REUT" hidden="1">"c3841"</definedName>
    <definedName name="IQ_FFO_STDDEV_EST_REUT" hidden="1">"c3842"</definedName>
    <definedName name="IQ_FH" hidden="1">100000</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CURRENT_PORT_DEBT_TOTAL" hidden="1">"c5524"</definedName>
    <definedName name="IQ_FIN_DIV_CURRENT_PORT_LEASES_TOTAL" hidden="1">"c5523"</definedName>
    <definedName name="IQ_FIN_DIV_DEBT_CURRENT" hidden="1">"c429"</definedName>
    <definedName name="IQ_FIN_DIV_DEBT_LT" hidden="1">"c430"</definedName>
    <definedName name="IQ_FIN_DIV_DEBT_LT_TOTAL" hidden="1">"c5526"</definedName>
    <definedName name="IQ_FIN_DIV_EXP" hidden="1">"c431"</definedName>
    <definedName name="IQ_FIN_DIV_INT_EXP" hidden="1">"c432"</definedName>
    <definedName name="IQ_FIN_DIV_LEASES_LT_TOTAL" hidden="1">"c5525"</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NOTES_PAY_TOTAL" hidden="1">"c5522"</definedName>
    <definedName name="IQ_FIN_DIV_REV" hidden="1">"c437"</definedName>
    <definedName name="IQ_FINANCING_CASH" hidden="1">"c1405"</definedName>
    <definedName name="IQ_FINANCING_CASH_SUPPL" hidden="1">"c1406"</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IXED_INVEST_APR_FC_UNUSED_UNUSED_UNUSED" hidden="1">"c8410"</definedName>
    <definedName name="IQ_FIXED_INVEST_APR_UNUSED_UNUSED_UNUSED" hidden="1">"c7530"</definedName>
    <definedName name="IQ_FIXED_INVEST_FC_UNUSED_UNUSED_UNUSED" hidden="1">"c7750"</definedName>
    <definedName name="IQ_FIXED_INVEST_POP_FC_UNUSED_UNUSED_UNUSED" hidden="1">"c7970"</definedName>
    <definedName name="IQ_FIXED_INVEST_POP_UNUSED_UNUSED_UNUSED" hidden="1">"c7090"</definedName>
    <definedName name="IQ_FIXED_INVEST_REAL_APR_FC_UNUSED_UNUSED_UNUSED" hidden="1">"c8518"</definedName>
    <definedName name="IQ_FIXED_INVEST_REAL_APR_UNUSED_UNUSED_UNUSED" hidden="1">"c7638"</definedName>
    <definedName name="IQ_FIXED_INVEST_REAL_FC_UNUSED_UNUSED_UNUSED" hidden="1">"c7858"</definedName>
    <definedName name="IQ_FIXED_INVEST_REAL_POP_FC_UNUSED_UNUSED_UNUSED" hidden="1">"c8078"</definedName>
    <definedName name="IQ_FIXED_INVEST_REAL_POP_UNUSED_UNUSED_UNUSED" hidden="1">"c7198"</definedName>
    <definedName name="IQ_FIXED_INVEST_REAL_UNUSED_UNUSED_UNUSED" hidden="1">"c6978"</definedName>
    <definedName name="IQ_FIXED_INVEST_REAL_YOY_FC_UNUSED_UNUSED_UNUSED" hidden="1">"c8298"</definedName>
    <definedName name="IQ_FIXED_INVEST_REAL_YOY_UNUSED_UNUSED_UNUSED" hidden="1">"c7418"</definedName>
    <definedName name="IQ_FIXED_INVEST_UNUSED_UNUSED_UNUSED" hidden="1">"c6870"</definedName>
    <definedName name="IQ_FIXED_INVEST_YOY_FC_UNUSED_UNUSED_UNUSED" hidden="1">"c8190"</definedName>
    <definedName name="IQ_FIXED_INVEST_YOY_UNUSED_UNUSED_UNUSED" hidden="1">"c7310"</definedName>
    <definedName name="IQ_FLOAT_PERCENT" hidden="1">"c1575"</definedName>
    <definedName name="IQ_FOREIGN_BRANCHES_U.S._BANKS_LOANS_FDIC" hidden="1">"c6438"</definedName>
    <definedName name="IQ_FOREIGN_DEP_IB" hidden="1">"c446"</definedName>
    <definedName name="IQ_FOREIGN_DEP_NON_IB" hidden="1">"c447"</definedName>
    <definedName name="IQ_FOREIGN_EXCHANGE" hidden="1">"c1376"</definedName>
    <definedName name="IQ_FOREIGN_LOANS" hidden="1">"c448"</definedName>
    <definedName name="IQ_FQ" hidden="1">500</definedName>
    <definedName name="IQ_FUEL" hidden="1">"c449"</definedName>
    <definedName name="IQ_FULL_TIME" hidden="1">"c450"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SPRD" hidden="1">"c2155"</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PRICE" hidden="1">"c545"</definedName>
    <definedName name="IQ_HOMEOWNERS_WRITTEN" hidden="1">"c546"</definedName>
    <definedName name="IQ_HOUSING_COMPLETIONS_SINGLE_FAM_APR_FC_UNUSED_UNUSED_UNUSED" hidden="1">"c8422"</definedName>
    <definedName name="IQ_HOUSING_COMPLETIONS_SINGLE_FAM_APR_UNUSED_UNUSED_UNUSED" hidden="1">"c7542"</definedName>
    <definedName name="IQ_HOUSING_COMPLETIONS_SINGLE_FAM_FC_UNUSED_UNUSED_UNUSED" hidden="1">"c7762"</definedName>
    <definedName name="IQ_HOUSING_COMPLETIONS_SINGLE_FAM_POP_FC_UNUSED_UNUSED_UNUSED" hidden="1">"c7982"</definedName>
    <definedName name="IQ_HOUSING_COMPLETIONS_SINGLE_FAM_POP_UNUSED_UNUSED_UNUSED" hidden="1">"c7102"</definedName>
    <definedName name="IQ_HOUSING_COMPLETIONS_SINGLE_FAM_UNUSED_UNUSED_UNUSED" hidden="1">"c6882"</definedName>
    <definedName name="IQ_HOUSING_COMPLETIONS_SINGLE_FAM_YOY_FC_UNUSED_UNUSED_UNUSED" hidden="1">"c8202"</definedName>
    <definedName name="IQ_HOUSING_COMPLETIONS_SINGLE_FAM_YOY_UNUSED_UNUSED_UNUSED" hidden="1">"c7322"</definedName>
    <definedName name="IQ_IMPAIR_OIL" hidden="1">"c547"</definedName>
    <definedName name="IQ_IMPAIRMENT_GW" hidden="1">"c548"</definedName>
    <definedName name="IQ_IMPORTS_GOODS_REAL_SAAR_APR_FC_UNUSED_UNUSED_UNUSED" hidden="1">"c8523"</definedName>
    <definedName name="IQ_IMPORTS_GOODS_REAL_SAAR_APR_UNUSED_UNUSED_UNUSED" hidden="1">"c7643"</definedName>
    <definedName name="IQ_IMPORTS_GOODS_REAL_SAAR_FC_UNUSED_UNUSED_UNUSED" hidden="1">"c7863"</definedName>
    <definedName name="IQ_IMPORTS_GOODS_REAL_SAAR_POP_FC_UNUSED_UNUSED_UNUSED" hidden="1">"c8083"</definedName>
    <definedName name="IQ_IMPORTS_GOODS_REAL_SAAR_POP_UNUSED_UNUSED_UNUSED" hidden="1">"c7203"</definedName>
    <definedName name="IQ_IMPORTS_GOODS_REAL_SAAR_UNUSED_UNUSED_UNUSED" hidden="1">"c6983"</definedName>
    <definedName name="IQ_IMPORTS_GOODS_REAL_SAAR_YOY_FC_UNUSED_UNUSED_UNUSED" hidden="1">"c8303"</definedName>
    <definedName name="IQ_IMPORTS_GOODS_REAL_SAAR_YOY_UNUSED_UNUSED_UNUSED" hidden="1">"c7423"</definedName>
    <definedName name="IQ_IMPORTS_GOODS_SERVICES_APR_FC_UNUSED_UNUSED_UNUSED" hidden="1">"c8429"</definedName>
    <definedName name="IQ_IMPORTS_GOODS_SERVICES_APR_UNUSED_UNUSED_UNUSED" hidden="1">"c7549"</definedName>
    <definedName name="IQ_IMPORTS_GOODS_SERVICES_FC_UNUSED_UNUSED_UNUSED" hidden="1">"c7769"</definedName>
    <definedName name="IQ_IMPORTS_GOODS_SERVICES_POP_FC_UNUSED_UNUSED_UNUSED" hidden="1">"c7989"</definedName>
    <definedName name="IQ_IMPORTS_GOODS_SERVICES_POP_UNUSED_UNUSED_UNUSED" hidden="1">"c7109"</definedName>
    <definedName name="IQ_IMPORTS_GOODS_SERVICES_REAL_SAAR_APR_FC_UNUSED_UNUSED_UNUSED" hidden="1">"c8524"</definedName>
    <definedName name="IQ_IMPORTS_GOODS_SERVICES_REAL_SAAR_APR_UNUSED_UNUSED_UNUSED" hidden="1">"c7644"</definedName>
    <definedName name="IQ_IMPORTS_GOODS_SERVICES_REAL_SAAR_FC_UNUSED_UNUSED_UNUSED" hidden="1">"c7864"</definedName>
    <definedName name="IQ_IMPORTS_GOODS_SERVICES_REAL_SAAR_POP_FC_UNUSED_UNUSED_UNUSED" hidden="1">"c8084"</definedName>
    <definedName name="IQ_IMPORTS_GOODS_SERVICES_REAL_SAAR_POP_UNUSED_UNUSED_UNUSED" hidden="1">"c7204"</definedName>
    <definedName name="IQ_IMPORTS_GOODS_SERVICES_REAL_SAAR_UNUSED_UNUSED_UNUSED" hidden="1">"c6984"</definedName>
    <definedName name="IQ_IMPORTS_GOODS_SERVICES_REAL_SAAR_YOY_FC_UNUSED_UNUSED_UNUSED" hidden="1">"c8304"</definedName>
    <definedName name="IQ_IMPORTS_GOODS_SERVICES_REAL_SAAR_YOY_UNUSED_UNUSED_UNUSED" hidden="1">"c7424"</definedName>
    <definedName name="IQ_IMPORTS_GOODS_SERVICES_UNUSED_UNUSED_UNUSED" hidden="1">"c6889"</definedName>
    <definedName name="IQ_IMPORTS_GOODS_SERVICES_YOY_FC_UNUSED_UNUSED_UNUSED" hidden="1">"c8209"</definedName>
    <definedName name="IQ_IMPORTS_GOODS_SERVICES_YOY_UNUSED_UNUSED_UNUSED" hidden="1">"c7329"</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"c1407"</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PRD" hidden="1">"c644"</definedName>
    <definedName name="IQ_ISM_SERVICES_APR_FC_UNUSED_UNUSED_UNUSED" hidden="1">"c8443"</definedName>
    <definedName name="IQ_ISM_SERVICES_APR_UNUSED_UNUSED_UNUSED" hidden="1">"c7563"</definedName>
    <definedName name="IQ_ISM_SERVICES_FC_UNUSED_UNUSED_UNUSED" hidden="1">"c7783"</definedName>
    <definedName name="IQ_ISM_SERVICES_POP_FC_UNUSED_UNUSED_UNUSED" hidden="1">"c8003"</definedName>
    <definedName name="IQ_ISM_SERVICES_POP_UNUSED_UNUSED_UNUSED" hidden="1">"c7123"</definedName>
    <definedName name="IQ_ISM_SERVICES_UNUSED_UNUSED_UNUSED" hidden="1">"c6903"</definedName>
    <definedName name="IQ_ISM_SERVICES_YOY_FC_UNUSED_UNUSED_UNUSED" hidden="1">"c8223"</definedName>
    <definedName name="IQ_ISM_SERVICES_YOY_UNUSED_UNUSED_UNUSED" hidden="1">"c7343"</definedName>
    <definedName name="IQ_ISS_DEBT_NET" hidden="1">"c1391"</definedName>
    <definedName name="IQ_ISS_STOCK_NET" hidden="1">"c1601"</definedName>
    <definedName name="IQ_ISSUE_CURRENCY" hidden="1">"c2156"</definedName>
    <definedName name="IQ_ISSUE_NAME" hidden="1">"c2142"</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K" hidden="1">1000</definedName>
    <definedName name="IQ_LATESTQ" hidden="1">500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OR" hidden="1">"c655"</definedName>
    <definedName name="IQ_LL" hidden="1">"c656"</definedName>
    <definedName name="IQ_LOAN_LEASE_RECEIV" hidden="1">"c657"</definedName>
    <definedName name="IQ_LOAN_LOSS" hidden="1">"c1386"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LOSS_EXP" hidden="1">"c672"</definedName>
    <definedName name="IQ_LOSS_TO_NET_EARNED" hidden="1">"c2751"</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ACHINERY" hidden="1">"c711"</definedName>
    <definedName name="IQ_MAINT_CAPEX" hidden="1">"c2947"</definedName>
    <definedName name="IQ_MAINT_REPAIR" hidden="1">"c2087"</definedName>
    <definedName name="IQ_MAKE_WHOLE_END_DATE" hidden="1">"c2493"</definedName>
    <definedName name="IQ_MAKE_WHOLE_SPREAD" hidden="1">"c2494"</definedName>
    <definedName name="IQ_MAKE_WHOLE_START_DATE" hidden="1">"c2492"</definedName>
    <definedName name="IQ_MARKET_CAP_LFCF" hidden="1">"c2209"</definedName>
    <definedName name="IQ_MARKETCAP" hidden="1">"c712"</definedName>
    <definedName name="IQ_MARKETING" hidden="1">"c2239"</definedName>
    <definedName name="IQ_MATURITY_DATE" hidden="1">"c2146"</definedName>
    <definedName name="IQ_MC_RATIO" hidden="1">"c2783"</definedName>
    <definedName name="IQ_MC_STATUTORY_SURPLUS" hidden="1">"c2772"</definedName>
    <definedName name="IQ_MEDIAN_NEW_HOME_SALES_APR_FC_UNUSED_UNUSED_UNUSED" hidden="1">"c8460"</definedName>
    <definedName name="IQ_MEDIAN_NEW_HOME_SALES_APR_UNUSED_UNUSED_UNUSED" hidden="1">"c7580"</definedName>
    <definedName name="IQ_MEDIAN_NEW_HOME_SALES_FC_UNUSED_UNUSED_UNUSED" hidden="1">"c7800"</definedName>
    <definedName name="IQ_MEDIAN_NEW_HOME_SALES_POP_FC_UNUSED_UNUSED_UNUSED" hidden="1">"c8020"</definedName>
    <definedName name="IQ_MEDIAN_NEW_HOME_SALES_POP_UNUSED_UNUSED_UNUSED" hidden="1">"c7140"</definedName>
    <definedName name="IQ_MEDIAN_NEW_HOME_SALES_UNUSED_UNUSED_UNUSED" hidden="1">"c6920"</definedName>
    <definedName name="IQ_MEDIAN_NEW_HOME_SALES_YOY_FC_UNUSED_UNUSED_UNUSED" hidden="1">"c8240"</definedName>
    <definedName name="IQ_MEDIAN_NEW_HOME_SALES_YOY_UNUSED_UNUSED_UNUSED" hidden="1">"c7360"</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M_ACCOUNT" hidden="1">"c743"</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SERV_RIGHTS" hidden="1">"c2242"</definedName>
    <definedName name="IQ_MTD" hidden="1">800000</definedName>
    <definedName name="IQ_NAMES_REVISION_DATE_" hidden="1">41387.6792708333</definedName>
    <definedName name="IQ_NAV_ACT_OR_EST" hidden="1">"c2225"</definedName>
    <definedName name="IQ_NET_CHANGE" hidden="1">"c749"</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ET_TO_GROSS_EARNED" hidden="1">"c2750"</definedName>
    <definedName name="IQ_NET_TO_GROSS_WRITTEN" hidden="1">"c2729"</definedName>
    <definedName name="IQ_NET_WRITTEN" hidden="1">"c2728"</definedName>
    <definedName name="IQ_NEW_PREM" hidden="1">"c2785"</definedName>
    <definedName name="IQ_NEXT_CALL_DATE" hidden="1">"c2198"</definedName>
    <definedName name="IQ_NEXT_CALL_PRICE" hidden="1">"c2199"</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SFAS" hidden="1">"c795"</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CASH_PENSION_EXP" hidden="1">"c3000"</definedName>
    <definedName name="IQ_NONRECOURSE_DEBT" hidden="1">"c2550"</definedName>
    <definedName name="IQ_NONRECOURSE_DEBT_PCT" hidden="1">"c2551"</definedName>
    <definedName name="IQ_NONRES_FIXED_INVEST_PRIV_APR_FC_UNUSED_UNUSED_UNUSED" hidden="1">"c8468"</definedName>
    <definedName name="IQ_NONRES_FIXED_INVEST_PRIV_APR_UNUSED_UNUSED_UNUSED" hidden="1">"c7588"</definedName>
    <definedName name="IQ_NONRES_FIXED_INVEST_PRIV_FC_UNUSED_UNUSED_UNUSED" hidden="1">"c7808"</definedName>
    <definedName name="IQ_NONRES_FIXED_INVEST_PRIV_POP_FC_UNUSED_UNUSED_UNUSED" hidden="1">"c8028"</definedName>
    <definedName name="IQ_NONRES_FIXED_INVEST_PRIV_POP_UNUSED_UNUSED_UNUSED" hidden="1">"c7148"</definedName>
    <definedName name="IQ_NONRES_FIXED_INVEST_PRIV_UNUSED_UNUSED_UNUSED" hidden="1">"c6928"</definedName>
    <definedName name="IQ_NONRES_FIXED_INVEST_PRIV_YOY_FC_UNUSED_UNUSED_UNUSED" hidden="1">"c8248"</definedName>
    <definedName name="IQ_NONRES_FIXED_INVEST_PRIV_YOY_UNUSED_UNUSED_UNUSED" hidden="1">"c7368"</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SHAREHOLDERS" hidden="1">"c1967"</definedName>
    <definedName name="IQ_NUMBER_SHAREHOLDERS_CLASSA" hidden="1">"c1968"</definedName>
    <definedName name="IQ_NUMBER_SHAREHOLDERS_OTHER" hidden="1">"c1969"</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ED55" hidden="1">1</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GRANTED" hidden="1">"c2673"</definedName>
    <definedName name="IQ_OPTIONS_ISSUED" hidden="1">"c857"</definedName>
    <definedName name="IQ_OPTIONS_STRIKE_PRICE_GRANTED" hidden="1">"c2678"</definedName>
    <definedName name="IQ_OPTIONS_STRIKE_PRICE_OS" hidden="1">"c2677"</definedName>
    <definedName name="IQ_ORDER_BACKLOG" hidden="1">"c2090"</definedName>
    <definedName name="IQ_OTHER_ADJUST_GROSS_LOANS" hidden="1">"c859"</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TRIKE_PRICE_GRANTED" hidden="1">"c2692"</definedName>
    <definedName name="IQ_OTHER_UNDRAWN" hidden="1">"c2522"</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WNERSHIP" hidden="1">"c2160"</definedName>
    <definedName name="IQ_PART_TIME" hidden="1">"c1024"</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NORMALIZED" hidden="1">"c2207"</definedName>
    <definedName name="IQ_PE_RATIO" hidden="1">"c1610"</definedName>
    <definedName name="IQ_PENSION" hidden="1">"c1031"</definedName>
    <definedName name="IQ_PERCENT_CHANGE_EST_FFO_12MONTHS" hidden="1">"c1828"</definedName>
    <definedName name="IQ_PERCENT_CHANGE_EST_FFO_12MONTHS_CIQ" hidden="1">"c3769"</definedName>
    <definedName name="IQ_PERCENT_CHANGE_EST_FFO_12MONTHS_REUT" hidden="1">"c3938"</definedName>
    <definedName name="IQ_PERCENT_CHANGE_EST_FFO_18MONTHS" hidden="1">"c1829"</definedName>
    <definedName name="IQ_PERCENT_CHANGE_EST_FFO_18MONTHS_CIQ" hidden="1">"c3770"</definedName>
    <definedName name="IQ_PERCENT_CHANGE_EST_FFO_18MONTHS_REUT" hidden="1">"c3939"</definedName>
    <definedName name="IQ_PERCENT_CHANGE_EST_FFO_3MONTHS" hidden="1">"c1825"</definedName>
    <definedName name="IQ_PERCENT_CHANGE_EST_FFO_3MONTHS_CIQ" hidden="1">"c3766"</definedName>
    <definedName name="IQ_PERCENT_CHANGE_EST_FFO_3MONTHS_REUT" hidden="1">"c3935"</definedName>
    <definedName name="IQ_PERCENT_CHANGE_EST_FFO_6MONTHS" hidden="1">"c1826"</definedName>
    <definedName name="IQ_PERCENT_CHANGE_EST_FFO_6MONTHS_CIQ" hidden="1">"c3767"</definedName>
    <definedName name="IQ_PERCENT_CHANGE_EST_FFO_6MONTHS_REUT" hidden="1">"c3936"</definedName>
    <definedName name="IQ_PERCENT_CHANGE_EST_FFO_9MONTHS" hidden="1">"c1827"</definedName>
    <definedName name="IQ_PERCENT_CHANGE_EST_FFO_9MONTHS_CIQ" hidden="1">"c3768"</definedName>
    <definedName name="IQ_PERCENT_CHANGE_EST_FFO_9MONTHS_REUT" hidden="1">"c3937"</definedName>
    <definedName name="IQ_PERCENT_CHANGE_EST_FFO_DAY" hidden="1">"c1822"</definedName>
    <definedName name="IQ_PERCENT_CHANGE_EST_FFO_DAY_CIQ" hidden="1">"c3764"</definedName>
    <definedName name="IQ_PERCENT_CHANGE_EST_FFO_DAY_REUT" hidden="1">"c3933"</definedName>
    <definedName name="IQ_PERCENT_CHANGE_EST_FFO_MONTH" hidden="1">"c1824"</definedName>
    <definedName name="IQ_PERCENT_CHANGE_EST_FFO_MONTH_CIQ" hidden="1">"c3765"</definedName>
    <definedName name="IQ_PERCENT_CHANGE_EST_FFO_MONTH_REUT" hidden="1">"c3934"</definedName>
    <definedName name="IQ_PERCENT_CHANGE_EST_FFO_WEEK" hidden="1">"c1823"</definedName>
    <definedName name="IQ_PERCENT_CHANGE_EST_FFO_WEEK_CIQ" hidden="1">"c3795"</definedName>
    <definedName name="IQ_PERCENT_CHANGE_EST_FFO_WEEK_REUT" hidden="1">"c3964"</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L" hidden="1">"c2114"</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ICE_OVER_BVPS" hidden="1">"c1412"</definedName>
    <definedName name="IQ_PRICE_OVER_LTM_EPS" hidden="1">"c1413"</definedName>
    <definedName name="IQ_PRICEDATE" hidden="1">"c1069"</definedName>
    <definedName name="IQ_PRICING_DATE" hidden="1">"c1613"</definedName>
    <definedName name="IQ_PRIMARY_INDUSTRY" hidden="1">"c1070"</definedName>
    <definedName name="IQ_PRINCIPAL_AMT" hidden="1">"c2157"</definedName>
    <definedName name="IQ_PRIVATE_CONST_TOTAL_APR_FC_UNUSED_UNUSED_UNUSED" hidden="1">"c8559"</definedName>
    <definedName name="IQ_PRIVATE_CONST_TOTAL_APR_UNUSED_UNUSED_UNUSED" hidden="1">"c7679"</definedName>
    <definedName name="IQ_PRIVATE_CONST_TOTAL_FC_UNUSED_UNUSED_UNUSED" hidden="1">"c7899"</definedName>
    <definedName name="IQ_PRIVATE_CONST_TOTAL_POP_FC_UNUSED_UNUSED_UNUSED" hidden="1">"c8119"</definedName>
    <definedName name="IQ_PRIVATE_CONST_TOTAL_POP_UNUSED_UNUSED_UNUSED" hidden="1">"c7239"</definedName>
    <definedName name="IQ_PRIVATE_CONST_TOTAL_UNUSED_UNUSED_UNUSED" hidden="1">"c7019"</definedName>
    <definedName name="IQ_PRIVATE_CONST_TOTAL_YOY_FC_UNUSED_UNUSED_UNUSED" hidden="1">"c8339"</definedName>
    <definedName name="IQ_PRIVATE_CONST_TOTAL_YOY_UNUSED_UNUSED_UNUSED" hidden="1">"c7459"</definedName>
    <definedName name="IQ_PRIVATE_RES_CONST_REAL_APR_FC_UNUSED_UNUSED_UNUSED" hidden="1">"c8535"</definedName>
    <definedName name="IQ_PRIVATE_RES_CONST_REAL_APR_UNUSED_UNUSED_UNUSED" hidden="1">"c7655"</definedName>
    <definedName name="IQ_PRIVATE_RES_CONST_REAL_FC_UNUSED_UNUSED_UNUSED" hidden="1">"c7875"</definedName>
    <definedName name="IQ_PRIVATE_RES_CONST_REAL_POP_FC_UNUSED_UNUSED_UNUSED" hidden="1">"c8095"</definedName>
    <definedName name="IQ_PRIVATE_RES_CONST_REAL_POP_UNUSED_UNUSED_UNUSED" hidden="1">"c7215"</definedName>
    <definedName name="IQ_PRIVATE_RES_CONST_REAL_UNUSED_UNUSED_UNUSED" hidden="1">"c6995"</definedName>
    <definedName name="IQ_PRIVATE_RES_CONST_REAL_YOY_FC_UNUSED_UNUSED_UNUSED" hidden="1">"c8315"</definedName>
    <definedName name="IQ_PRIVATE_RES_CONST_REAL_YOY_UNUSED_UNUSED_UNUSED" hidden="1">"c7435"</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PURCHASES_EQUIP_NONRES_SAAR_APR_FC_UNUSED_UNUSED_UNUSED" hidden="1">"c8491"</definedName>
    <definedName name="IQ_PURCHASES_EQUIP_NONRES_SAAR_APR_UNUSED_UNUSED_UNUSED" hidden="1">"c7611"</definedName>
    <definedName name="IQ_PURCHASES_EQUIP_NONRES_SAAR_FC_UNUSED_UNUSED_UNUSED" hidden="1">"c7831"</definedName>
    <definedName name="IQ_PURCHASES_EQUIP_NONRES_SAAR_POP_FC_UNUSED_UNUSED_UNUSED" hidden="1">"c8051"</definedName>
    <definedName name="IQ_PURCHASES_EQUIP_NONRES_SAAR_POP_UNUSED_UNUSED_UNUSED" hidden="1">"c7171"</definedName>
    <definedName name="IQ_PURCHASES_EQUIP_NONRES_SAAR_UNUSED_UNUSED_UNUSED" hidden="1">"c6951"</definedName>
    <definedName name="IQ_PURCHASES_EQUIP_NONRES_SAAR_YOY_FC_UNUSED_UNUSED_UNUSED" hidden="1">"c8271"</definedName>
    <definedName name="IQ_PURCHASES_EQUIP_NONRES_SAAR_YOY_UNUSED_UNUSED_UNUSED" hidden="1">"c7391"</definedName>
    <definedName name="IQ_PUT_DATE_SCHEDULE" hidden="1">"c2483"</definedName>
    <definedName name="IQ_PUT_NOTIFICATION" hidden="1">"c2485"</definedName>
    <definedName name="IQ_PUT_PRICE_SCHEDULE" hidden="1">"c2484"</definedName>
    <definedName name="IQ_QTD" hidden="1">750000</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_CONST_REAL_APR_FC_UNUSED_UNUSED_UNUSED" hidden="1">"c8536"</definedName>
    <definedName name="IQ_RES_CONST_REAL_APR_UNUSED_UNUSED_UNUSED" hidden="1">"c7656"</definedName>
    <definedName name="IQ_RES_CONST_REAL_FC_UNUSED_UNUSED_UNUSED" hidden="1">"c7876"</definedName>
    <definedName name="IQ_RES_CONST_REAL_POP_FC_UNUSED_UNUSED_UNUSED" hidden="1">"c8096"</definedName>
    <definedName name="IQ_RES_CONST_REAL_POP_UNUSED_UNUSED_UNUSED" hidden="1">"c7216"</definedName>
    <definedName name="IQ_RES_CONST_REAL_SAAR_APR_FC_UNUSED_UNUSED_UNUSED" hidden="1">"c8537"</definedName>
    <definedName name="IQ_RES_CONST_REAL_SAAR_APR_UNUSED_UNUSED_UNUSED" hidden="1">"c7657"</definedName>
    <definedName name="IQ_RES_CONST_REAL_SAAR_FC_UNUSED_UNUSED_UNUSED" hidden="1">"c7877"</definedName>
    <definedName name="IQ_RES_CONST_REAL_SAAR_POP_FC_UNUSED_UNUSED_UNUSED" hidden="1">"c8097"</definedName>
    <definedName name="IQ_RES_CONST_REAL_SAAR_POP_UNUSED_UNUSED_UNUSED" hidden="1">"c7217"</definedName>
    <definedName name="IQ_RES_CONST_REAL_SAAR_UNUSED_UNUSED_UNUSED" hidden="1">"c6997"</definedName>
    <definedName name="IQ_RES_CONST_REAL_SAAR_YOY_FC_UNUSED_UNUSED_UNUSED" hidden="1">"c8317"</definedName>
    <definedName name="IQ_RES_CONST_REAL_SAAR_YOY_UNUSED_UNUSED_UNUSED" hidden="1">"c7437"</definedName>
    <definedName name="IQ_RES_CONST_REAL_UNUSED_UNUSED_UNUSED" hidden="1">"c6996"</definedName>
    <definedName name="IQ_RES_CONST_REAL_YOY_FC_UNUSED_UNUSED_UNUSED" hidden="1">"c8316"</definedName>
    <definedName name="IQ_RES_CONST_REAL_YOY_UNUSED_UNUSED_UNUSED" hidden="1">"c7436"</definedName>
    <definedName name="IQ_RES_CONST_SAAR_APR_FC_UNUSED_UNUSED_UNUSED" hidden="1">"c8540"</definedName>
    <definedName name="IQ_RES_CONST_SAAR_APR_UNUSED_UNUSED_UNUSED" hidden="1">"c7660"</definedName>
    <definedName name="IQ_RES_CONST_SAAR_FC_UNUSED_UNUSED_UNUSED" hidden="1">"c7880"</definedName>
    <definedName name="IQ_RES_CONST_SAAR_POP_FC_UNUSED_UNUSED_UNUSED" hidden="1">"c8100"</definedName>
    <definedName name="IQ_RES_CONST_SAAR_POP_UNUSED_UNUSED_UNUSED" hidden="1">"c7220"</definedName>
    <definedName name="IQ_RES_CONST_SAAR_UNUSED_UNUSED_UNUSED" hidden="1">"c7000"</definedName>
    <definedName name="IQ_RES_CONST_SAAR_YOY_FC_UNUSED_UNUSED_UNUSED" hidden="1">"c8320"</definedName>
    <definedName name="IQ_RES_CONST_SAAR_YOY_UNUSED_UNUSED_UNUSED" hidden="1">"c7440"</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L_ACQUIRED_FRANCHISE_STORES" hidden="1">"c2903"</definedName>
    <definedName name="IQ_RETAIL_ACQUIRED_OWNED_STORES" hidden="1">"c2895"</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"c1421"</definedName>
    <definedName name="IQ_REV" hidden="1">"c1122"</definedName>
    <definedName name="IQ_REV_BEFORE_LL" hidden="1">"c1123"</definedName>
    <definedName name="IQ_REV_UTI" hidden="1">"c1125"</definedName>
    <definedName name="IQ_REVENUE" hidden="1">"c1422"</definedName>
    <definedName name="IQ_REVISION_DATE_" hidden="1">"11/15/2006 11:59:13 AM"</definedName>
    <definedName name="IQ_RISK_ADJ_BANK_ASSETS" hidden="1">"c2670"</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UR_RECEIV" hidden="1">"c1151"</definedName>
    <definedName name="IQ_SECURED_DEBT" hidden="1">"c2546"</definedName>
    <definedName name="IQ_SECURED_DEBT_PCT" hidden="1">"c2547"</definedName>
    <definedName name="IQ_SECURITY_BORROW" hidden="1">"c1152"</definedName>
    <definedName name="IQ_SECURITY_LEVEL" hidden="1">"c2159"</definedName>
    <definedName name="IQ_SECURITY_NOTES" hidden="1">"c2202"</definedName>
    <definedName name="IQ_SECURITY_OWN" hidden="1">"c1153"</definedName>
    <definedName name="IQ_SECURITY_RESELL" hidden="1">"c1154"</definedName>
    <definedName name="IQ_SECURITY_TYPE" hidden="1">"c2158"</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RIKE_PRICE_ISSUED" hidden="1">"c1645"</definedName>
    <definedName name="IQ_STRIKE_PRICE_OS" hidden="1">"c1646"</definedName>
    <definedName name="IQ_STW" hidden="1">"c2166"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MPLOYEE_AVG" hidden="1">"c1225"</definedName>
    <definedName name="IQ_TEV_TOTAL_REV" hidden="1">"c1226"</definedName>
    <definedName name="IQ_TEV_TOTAL_REV_AVG" hidden="1">"c1227"</definedName>
    <definedName name="IQ_TEV_UFCF" hidden="1">"c2208"</definedName>
    <definedName name="IQ_TIER_ONE_CAPITAL" hidden="1">"c2667"</definedName>
    <definedName name="IQ_TIER_ONE_RATIO" hidden="1">"c1229"</definedName>
    <definedName name="IQ_TIER_TWO_CAPITAL" hidden="1">"c2669"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 hidden="1">"c2141"</definedName>
    <definedName name="IQ_TOTAL_EMPLOYEES"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UNUSUAL" hidden="1">"c1508"</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DA" hidden="1">"c2381"</definedName>
    <definedName name="IQ_TR_ACQ_FILING_CURRENCY" hidden="1">"c3033"</definedName>
    <definedName name="IQ_TR_ACQ_MCAP_1DAY" hidden="1">"c2345"</definedName>
    <definedName name="IQ_TR_ACQ_MIN_INT" hidden="1">"c2374"</definedName>
    <definedName name="IQ_TR_ACQ_NET_DEBT" hidden="1">"c2373"</definedName>
    <definedName name="IQ_TR_ACQ_NI" hidden="1">"c2378"</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DA" hidden="1">"c2334"</definedName>
    <definedName name="IQ_TR_TARGET_FILING_CURRENCY" hidden="1">"c3034"</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SSETS" hidden="1">"c1310"</definedName>
    <definedName name="IQ_TRADING_CURRENCY" hidden="1">"c2212"</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UST_INC" hidden="1">"c1319"</definedName>
    <definedName name="IQ_TRUST_PREF" hidden="1">"c1320"</definedName>
    <definedName name="IQ_TRUST_PREFERRED" hidden="1">"c3029"</definedName>
    <definedName name="IQ_TRUST_PREFERRED_PCT" hidden="1">"c3030"</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LEVERED_FCF" hidden="1">"c1908"</definedName>
    <definedName name="IQ_UNPAID_CLAIMS" hidden="1">"c1330"</definedName>
    <definedName name="IQ_UNREALIZED_GAIN" hidden="1">"c1619"</definedName>
    <definedName name="IQ_UNSECURED_DEBT" hidden="1">"c2548"</definedName>
    <definedName name="IQ_UNSECURED_DEBT_PCT" hidden="1">"c2549"</definedName>
    <definedName name="IQ_UNUSUAL_EXP" hidden="1">"c1456"</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TIL_PPE_NET" hidden="1">"c1620"</definedName>
    <definedName name="IQ_UTIL_REV" hidden="1">"c2091"</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IP_INV" hidden="1">"c1335"</definedName>
    <definedName name="IQ_WORKMEN_WRITTEN" hidden="1">"c1336"</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DMONTH" hidden="1">130000</definedName>
    <definedName name="IQ_YTW" hidden="1">"c2163"</definedName>
    <definedName name="IQ_YTW_DATE" hidden="1">"c2164"</definedName>
    <definedName name="IQ_YTW_DATE_TYPE" hidden="1">"c2165"</definedName>
    <definedName name="IQ_Z_SCORE" hidden="1">"c1339"</definedName>
    <definedName name="jaap" hidden="1">{"page1",#N/A,FALSE,"Model";"page2",#N/A,FALSE,"Model";"page3",#N/A,FALSE,"Model";"page4",#N/A,FALSE,"Model";"page5",#N/A,FALSE,"Model";"page6",#N/A,FALSE,"Model";"page7",#N/A,FALSE,"Model";"page8",#N/A,FALSE,"Model";"page9",#N/A,FALSE,"Model";"page10",#N/A,FALSE,"Model";"page11",#N/A,FALSE,"Model";"page12",#N/A,FALSE,"Model";"page13",#N/A,FALSE,"Model"}</definedName>
    <definedName name="jbdf" hidden="1">{"page1",#N/A,FALSE,"Model";"page2",#N/A,FALSE,"Model";"page3",#N/A,FALSE,"Model";"page4",#N/A,FALSE,"Model";"page5",#N/A,FALSE,"Model";"page6",#N/A,FALSE,"Model";"page7",#N/A,FALSE,"Model";"page8",#N/A,FALSE,"Model";"page9",#N/A,FALSE,"Model";"page10",#N/A,FALSE,"Model";"page11",#N/A,FALSE,"Model";"page12",#N/A,FALSE,"Model";"page13",#N/A,FALSE,"Model"}</definedName>
    <definedName name="jdabn" hidden="1">{"page1",#N/A,FALSE,"Model";"page2",#N/A,FALSE,"Model";"page3",#N/A,FALSE,"Model";"page4",#N/A,FALSE,"Model";"page5",#N/A,FALSE,"Model";"page6",#N/A,FALSE,"Model";"page7",#N/A,FALSE,"Model";"page8",#N/A,FALSE,"Model";"page9",#N/A,FALSE,"Model";"page10",#N/A,FALSE,"Model";"page11",#N/A,FALSE,"Model";"page12",#N/A,FALSE,"Model";"page13",#N/A,FALSE,"Model"}</definedName>
    <definedName name="jdfnhb" hidden="1">{"page1",#N/A,FALSE,"Model";"page2",#N/A,FALSE,"Model";"page3",#N/A,FALSE,"Model";"page4",#N/A,FALSE,"Model";"page5",#N/A,FALSE,"Model";"page6",#N/A,FALSE,"Model";"page7",#N/A,FALSE,"Model";"page8",#N/A,FALSE,"Model";"page9",#N/A,FALSE,"Model";"page10",#N/A,FALSE,"Model";"page11",#N/A,FALSE,"Model";"page12",#N/A,FALSE,"Model";"page13",#N/A,FALSE,"Model"}</definedName>
    <definedName name="jdvb" hidden="1">{"page1",#N/A,FALSE,"Model";"page2",#N/A,FALSE,"Model";"page3",#N/A,FALSE,"Model";"page4",#N/A,FALSE,"Model";"page5",#N/A,FALSE,"Model";"page6",#N/A,FALSE,"Model";"page7",#N/A,FALSE,"Model";"page8",#N/A,FALSE,"Model";"page9",#N/A,FALSE,"Model";"page10",#N/A,FALSE,"Model";"page11",#N/A,FALSE,"Model";"page12",#N/A,FALSE,"Model";"page13",#N/A,FALSE,"Model"}</definedName>
    <definedName name="jfdnb" hidden="1">{"page1",#N/A,FALSE,"Model";"page2",#N/A,FALSE,"Model";"page3",#N/A,FALSE,"Model";"page4",#N/A,FALSE,"Model";"page5",#N/A,FALSE,"Model";"page6",#N/A,FALSE,"Model";"page7",#N/A,FALSE,"Model";"page8",#N/A,FALSE,"Model";"page9",#N/A,FALSE,"Model";"page10",#N/A,FALSE,"Model";"page11",#N/A,FALSE,"Model";"page12",#N/A,FALSE,"Model";"page13",#N/A,FALSE,"Model"}</definedName>
    <definedName name="jfvb" hidden="1">{"page1",#N/A,FALSE,"Model";"page2",#N/A,FALSE,"Model";"page3",#N/A,FALSE,"Model";"page4",#N/A,FALSE,"Model";"page5",#N/A,FALSE,"Model";"page6",#N/A,FALSE,"Model";"page7",#N/A,FALSE,"Model";"page8",#N/A,FALSE,"Model";"page9",#N/A,FALSE,"Model";"page10",#N/A,FALSE,"Model";"page11",#N/A,FALSE,"Model";"page12",#N/A,FALSE,"Model";"page13",#N/A,FALSE,"Model"}</definedName>
    <definedName name="jhj" hidden="1">#REF!</definedName>
    <definedName name="jjjj" hidden="1">OFFSET(#REF!,1,0)</definedName>
    <definedName name="jjjjjj" hidden="1">{"page1",#N/A,FALSE,"Model";"page2",#N/A,FALSE,"Model";"page3",#N/A,FALSE,"Model";"page4",#N/A,FALSE,"Model";"page5",#N/A,FALSE,"Model";"page6",#N/A,FALSE,"Model";"page7",#N/A,FALSE,"Model";"page8",#N/A,FALSE,"Model";"page9",#N/A,FALSE,"Model";"page10",#N/A,FALSE,"Model";"page11",#N/A,FALSE,"Model";"page12",#N/A,FALSE,"Model";"page13",#N/A,FALSE,"Model"}</definedName>
    <definedName name="jkjer" hidden="1">{"'Leverage'!$B$2:$M$418"}</definedName>
    <definedName name="jsnb" hidden="1">{"page1",#N/A,FALSE,"Model";"page2",#N/A,FALSE,"Model";"page3",#N/A,FALSE,"Model";"page4",#N/A,FALSE,"Model";"page5",#N/A,FALSE,"Model";"page6",#N/A,FALSE,"Model";"page7",#N/A,FALSE,"Model";"page8",#N/A,FALSE,"Model";"page9",#N/A,FALSE,"Model";"page10",#N/A,FALSE,"Model";"page11",#N/A,FALSE,"Model";"page12",#N/A,FALSE,"Model";"page13",#N/A,FALSE,"Model"}</definedName>
    <definedName name="jyjyjty" hidden="1">#REF!</definedName>
    <definedName name="kajdbv" hidden="1">{"page1",#N/A,FALSE,"Model";"page2",#N/A,FALSE,"Model";"page3",#N/A,FALSE,"Model";"page4",#N/A,FALSE,"Model";"page5",#N/A,FALSE,"Model";"page6",#N/A,FALSE,"Model";"page7",#N/A,FALSE,"Model";"page8",#N/A,FALSE,"Model";"page9",#N/A,FALSE,"Model";"page10",#N/A,FALSE,"Model";"page11",#N/A,FALSE,"Model";"page12",#N/A,FALSE,"Model";"page13",#N/A,FALSE,"Model"}</definedName>
    <definedName name="kdsjnb" hidden="1">{"page1",#N/A,FALSE,"Model";"page2",#N/A,FALSE,"Model";"page3",#N/A,FALSE,"Model";"page4",#N/A,FALSE,"Model";"page5",#N/A,FALSE,"Model";"page6",#N/A,FALSE,"Model";"page7",#N/A,FALSE,"Model";"page8",#N/A,FALSE,"Model";"page9",#N/A,FALSE,"Model";"page10",#N/A,FALSE,"Model";"page11",#N/A,FALSE,"Model";"page12",#N/A,FALSE,"Model";"page13",#N/A,FALSE,"Model"}</definedName>
    <definedName name="keajhvbr" hidden="1">{"page1",#N/A,FALSE,"Model";"page2",#N/A,FALSE,"Model";"page3",#N/A,FALSE,"Model";"page4",#N/A,FALSE,"Model";"page5",#N/A,FALSE,"Model";"page6",#N/A,FALSE,"Model";"page7",#N/A,FALSE,"Model";"page8",#N/A,FALSE,"Model";"page9",#N/A,FALSE,"Model";"page10",#N/A,FALSE,"Model";"page11",#N/A,FALSE,"Model";"page12",#N/A,FALSE,"Model";"page13",#N/A,FALSE,"Model"}</definedName>
    <definedName name="keyrbf" hidden="1">{"page1",#N/A,FALSE,"Model";"page2",#N/A,FALSE,"Model";"page3",#N/A,FALSE,"Model";"page4",#N/A,FALSE,"Model";"page5",#N/A,FALSE,"Model";"page6",#N/A,FALSE,"Model";"page7",#N/A,FALSE,"Model";"page8",#N/A,FALSE,"Model";"page9",#N/A,FALSE,"Model";"page10",#N/A,FALSE,"Model";"page11",#N/A,FALSE,"Model";"page12",#N/A,FALSE,"Model";"page13",#N/A,FALSE,"Model"}</definedName>
    <definedName name="kjadbv" hidden="1">{"page1",#N/A,FALSE,"Model";"page2",#N/A,FALSE,"Model";"page3",#N/A,FALSE,"Model";"page4",#N/A,FALSE,"Model";"page5",#N/A,FALSE,"Model";"page6",#N/A,FALSE,"Model";"page7",#N/A,FALSE,"Model";"page8",#N/A,FALSE,"Model";"page9",#N/A,FALSE,"Model";"page10",#N/A,FALSE,"Model";"page11",#N/A,FALSE,"Model";"page12",#N/A,FALSE,"Model";"page13",#N/A,FALSE,"Model"}</definedName>
    <definedName name="kjdafnb" hidden="1">{"page1",#N/A,FALSE,"Model";"page2",#N/A,FALSE,"Model";"page3",#N/A,FALSE,"Model";"page4",#N/A,FALSE,"Model";"page5",#N/A,FALSE,"Model";"page6",#N/A,FALSE,"Model";"page7",#N/A,FALSE,"Model";"page8",#N/A,FALSE,"Model";"page9",#N/A,FALSE,"Model";"page10",#N/A,FALSE,"Model";"page11",#N/A,FALSE,"Model";"page12",#N/A,FALSE,"Model";"page13",#N/A,FALSE,"Model"}</definedName>
    <definedName name="kjdnb" hidden="1">{"page1",#N/A,FALSE,"Model";"page2",#N/A,FALSE,"Model";"page3",#N/A,FALSE,"Model";"page4",#N/A,FALSE,"Model";"page5",#N/A,FALSE,"Model";"page6",#N/A,FALSE,"Model";"page7",#N/A,FALSE,"Model";"page8",#N/A,FALSE,"Model";"page9",#N/A,FALSE,"Model";"page10",#N/A,FALSE,"Model";"page11",#N/A,FALSE,"Model";"page12",#N/A,FALSE,"Model";"page13",#N/A,FALSE,"Model"}</definedName>
    <definedName name="kjfd" hidden="1">{"page1",#N/A,FALSE,"Model";"page2",#N/A,FALSE,"Model";"page3",#N/A,FALSE,"Model";"page4",#N/A,FALSE,"Model";"page5",#N/A,FALSE,"Model";"page6",#N/A,FALSE,"Model";"page7",#N/A,FALSE,"Model";"page8",#N/A,FALSE,"Model";"page9",#N/A,FALSE,"Model";"page10",#N/A,FALSE,"Model";"page11",#N/A,FALSE,"Model";"page12",#N/A,FALSE,"Model";"page13",#N/A,FALSE,"Model"}</definedName>
    <definedName name="kljlj" hidden="1">{"'Sheet1'!$L$16"}</definedName>
    <definedName name="kop" hidden="1">{"BALSHEET",#N/A,FALSE,"Sheet1";"PLAC",#N/A,FALSE,"Sheet1";"PLAC2",#N/A,FALSE,"Sheet1"}</definedName>
    <definedName name="krenb" hidden="1">{"page1",#N/A,FALSE,"Model";"page2",#N/A,FALSE,"Model";"page3",#N/A,FALSE,"Model";"page4",#N/A,FALSE,"Model";"page5",#N/A,FALSE,"Model";"page6",#N/A,FALSE,"Model";"page7",#N/A,FALSE,"Model";"page8",#N/A,FALSE,"Model";"page9",#N/A,FALSE,"Model";"page10",#N/A,FALSE,"Model";"page11",#N/A,FALSE,"Model";"page12",#N/A,FALSE,"Model";"page13",#N/A,FALSE,"Model"}</definedName>
    <definedName name="LABOR_TAX" hidden="1">#REF!</definedName>
    <definedName name="laebgr" hidden="1">{"page1",#N/A,FALSE,"Model";"page2",#N/A,FALSE,"Model";"page3",#N/A,FALSE,"Model";"page4",#N/A,FALSE,"Model";"page5",#N/A,FALSE,"Model";"page6",#N/A,FALSE,"Model";"page7",#N/A,FALSE,"Model";"page8",#N/A,FALSE,"Model";"page9",#N/A,FALSE,"Model";"page10",#N/A,FALSE,"Model";"page11",#N/A,FALSE,"Model";"page12",#N/A,FALSE,"Model";"page13",#N/A,FALSE,"Model"}</definedName>
    <definedName name="laevb" hidden="1">{"page1",#N/A,FALSE,"Model";"page2",#N/A,FALSE,"Model";"page3",#N/A,FALSE,"Model";"page4",#N/A,FALSE,"Model";"page5",#N/A,FALSE,"Model";"page6",#N/A,FALSE,"Model";"page7",#N/A,FALSE,"Model";"page8",#N/A,FALSE,"Model";"page9",#N/A,FALSE,"Model";"page10",#N/A,FALSE,"Model";"page11",#N/A,FALSE,"Model";"page12",#N/A,FALSE,"Model";"page13",#N/A,FALSE,"Model"}</definedName>
    <definedName name="lakdbjrvhe" hidden="1">{"page1",#N/A,FALSE,"Model";"page2",#N/A,FALSE,"Model";"page3",#N/A,FALSE,"Model";"page4",#N/A,FALSE,"Model";"page5",#N/A,FALSE,"Model";"page6",#N/A,FALSE,"Model";"page7",#N/A,FALSE,"Model";"page8",#N/A,FALSE,"Model";"page9",#N/A,FALSE,"Model";"page10",#N/A,FALSE,"Model";"page11",#N/A,FALSE,"Model";"page12",#N/A,FALSE,"Model";"page13",#N/A,FALSE,"Model"}</definedName>
    <definedName name="LastMonth">[3]Dimensions!$AJ$2:$AJ$21</definedName>
    <definedName name="ldarhgeahg" hidden="1">{"page1",#N/A,FALSE,"Model";"page2",#N/A,FALSE,"Model";"page3",#N/A,FALSE,"Model";"page4",#N/A,FALSE,"Model";"page5",#N/A,FALSE,"Model";"page6",#N/A,FALSE,"Model";"page7",#N/A,FALSE,"Model";"page8",#N/A,FALSE,"Model";"page9",#N/A,FALSE,"Model";"page10",#N/A,FALSE,"Model";"page11",#N/A,FALSE,"Model";"page12",#N/A,FALSE,"Model";"page13",#N/A,FALSE,"Model"}</definedName>
    <definedName name="ldkjnb" hidden="1">{"page1",#N/A,FALSE,"Model";"page2",#N/A,FALSE,"Model";"page3",#N/A,FALSE,"Model";"page4",#N/A,FALSE,"Model";"page5",#N/A,FALSE,"Model";"page6",#N/A,FALSE,"Model";"page7",#N/A,FALSE,"Model";"page8",#N/A,FALSE,"Model";"page9",#N/A,FALSE,"Model";"page10",#N/A,FALSE,"Model";"page11",#N/A,FALSE,"Model";"page12",#N/A,FALSE,"Model";"page13",#N/A,FALSE,"Model"}</definedName>
    <definedName name="learvb" hidden="1">{"page1",#N/A,FALSE,"Model";"page2",#N/A,FALSE,"Model";"page3",#N/A,FALSE,"Model";"page4",#N/A,FALSE,"Model";"page5",#N/A,FALSE,"Model";"page6",#N/A,FALSE,"Model";"page7",#N/A,FALSE,"Model";"page8",#N/A,FALSE,"Model";"page9",#N/A,FALSE,"Model";"page10",#N/A,FALSE,"Model";"page11",#N/A,FALSE,"Model";"page12",#N/A,FALSE,"Model";"page13",#N/A,FALSE,"Model"}</definedName>
    <definedName name="leauir" hidden="1">{"page1",#N/A,FALSE,"Model";"page2",#N/A,FALSE,"Model";"page3",#N/A,FALSE,"Model";"page4",#N/A,FALSE,"Model";"page5",#N/A,FALSE,"Model";"page6",#N/A,FALSE,"Model";"page7",#N/A,FALSE,"Model";"page8",#N/A,FALSE,"Model";"page9",#N/A,FALSE,"Model";"page10",#N/A,FALSE,"Model";"page11",#N/A,FALSE,"Model";"page12",#N/A,FALSE,"Model";"page13",#N/A,FALSE,"Model"}</definedName>
    <definedName name="liureag" hidden="1">{"page1",#N/A,FALSE,"Model";"page2",#N/A,FALSE,"Model";"page3",#N/A,FALSE,"Model";"page4",#N/A,FALSE,"Model";"page5",#N/A,FALSE,"Model";"page6",#N/A,FALSE,"Model";"page7",#N/A,FALSE,"Model";"page8",#N/A,FALSE,"Model";"page9",#N/A,FALSE,"Model";"page10",#N/A,FALSE,"Model";"page11",#N/A,FALSE,"Model";"page12",#N/A,FALSE,"Model";"page13",#N/A,FALSE,"Model"}</definedName>
    <definedName name="ljnbd" hidden="1">{"page1",#N/A,FALSE,"Model";"page2",#N/A,FALSE,"Model";"page3",#N/A,FALSE,"Model";"page4",#N/A,FALSE,"Model";"page5",#N/A,FALSE,"Model";"page6",#N/A,FALSE,"Model";"page7",#N/A,FALSE,"Model";"page8",#N/A,FALSE,"Model";"page9",#N/A,FALSE,"Model";"page10",#N/A,FALSE,"Model";"page11",#N/A,FALSE,"Model";"page12",#N/A,FALSE,"Model";"page13",#N/A,FALSE,"Model"}</definedName>
    <definedName name="lkafvb" hidden="1">{"page1",#N/A,FALSE,"Model";"page2",#N/A,FALSE,"Model";"page3",#N/A,FALSE,"Model";"page4",#N/A,FALSE,"Model";"page5",#N/A,FALSE,"Model";"page6",#N/A,FALSE,"Model";"page7",#N/A,FALSE,"Model";"page8",#N/A,FALSE,"Model";"page9",#N/A,FALSE,"Model";"page10",#N/A,FALSE,"Model";"page11",#N/A,FALSE,"Model";"page12",#N/A,FALSE,"Model";"page13",#N/A,FALSE,"Model"}</definedName>
    <definedName name="lkdajfb" hidden="1">{"page1",#N/A,FALSE,"Model";"page2",#N/A,FALSE,"Model";"page3",#N/A,FALSE,"Model";"page4",#N/A,FALSE,"Model";"page5",#N/A,FALSE,"Model";"page6",#N/A,FALSE,"Model";"page7",#N/A,FALSE,"Model";"page8",#N/A,FALSE,"Model";"page9",#N/A,FALSE,"Model";"page10",#N/A,FALSE,"Model";"page11",#N/A,FALSE,"Model";"page12",#N/A,FALSE,"Model";"page13",#N/A,FALSE,"Model"}</definedName>
    <definedName name="lll" hidden="1">{#N/A,#N/A,FALSE,"Summary";#N/A,#N/A,FALSE,"Retail";#N/A,#N/A,FALSE,"Ret Sensitivity";#N/A,#N/A,FALSE,"Manufacturing";#N/A,#N/A,FALSE,"Man Sensitivity";#N/A,#N/A,FALSE,"Ops UK &amp; I HO";#N/A,#N/A,FALSE,"UK &amp; I HO sensitivity "}</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inbv" hidden="1">{"page1",#N/A,FALSE,"Model";"page2",#N/A,FALSE,"Model";"page3",#N/A,FALSE,"Model";"page4",#N/A,FALSE,"Model";"page5",#N/A,FALSE,"Model";"page6",#N/A,FALSE,"Model";"page7",#N/A,FALSE,"Model";"page8",#N/A,FALSE,"Model";"page9",#N/A,FALSE,"Model";"page10",#N/A,FALSE,"Model";"page11",#N/A,FALSE,"Model";"page12",#N/A,FALSE,"Model";"page13",#N/A,FALSE,"Model"}</definedName>
    <definedName name="mmmm" hidden="1">{"page1",#N/A,FALSE,"Model";"page2",#N/A,FALSE,"Model";"page3",#N/A,FALSE,"Model";"page4",#N/A,FALSE,"Model";"page5",#N/A,FALSE,"Model";"page6",#N/A,FALSE,"Model";"page7",#N/A,FALSE,"Model";"page8",#N/A,FALSE,"Model";"page9",#N/A,FALSE,"Model";"page10",#N/A,FALSE,"Model";"page11",#N/A,FALSE,"Model";"page12",#N/A,FALSE,"Model";"page13",#N/A,FALSE,"Model"}</definedName>
    <definedName name="mn" hidden="1">{#N/A,#N/A,FALSE,"TITLE";#N/A,#N/A,FALSE,"Page 1";#N/A,#N/A,FALSE,"Page 2(i)";#N/A,#N/A,FALSE,"Page 2(ii)";#N/A,#N/A,FALSE,"Page 3";#N/A,#N/A,FALSE,"Page 3(i)";#N/A,#N/A,FALSE,"Page 3(ii)";#N/A,#N/A,FALSE,"Page 3(iii)";#N/A,#N/A,FALSE,"Page 4";#N/A,#N/A,FALSE,"NEW PAGE 5";#N/A,#N/A,FALSE,"NEW PAGE 6";#N/A,#N/A,FALSE,"NEW PAGE 7";#N/A,#N/A,FALSE,"NEW PAGE 8"}</definedName>
    <definedName name="MonthLongName">[2]Dimensions!$AI$2:$AI$21</definedName>
    <definedName name="Months">[2]Dimensions!$AG$2:$AG$21</definedName>
    <definedName name="Monthsfordropdown">[3]hide_settings!$B$1:$B$12</definedName>
    <definedName name="n" hidden="1">#REF!</definedName>
    <definedName name="new" hidden="1">{"P1&amp;2",#N/A,FALSE,"Contractual";"P3&amp;4",#N/A,FALSE,"Contractual";"P5",#N/A,FALSE,"Contractual";"P6",#N/A,FALSE,"Contractual";"P7&amp;8",#N/A,FALSE,"Contractual"}</definedName>
    <definedName name="nieuwenhof" hidden="1">{"page1",#N/A,FALSE,"Model";"page2",#N/A,FALSE,"Model";"page3",#N/A,FALSE,"Model";"page4",#N/A,FALSE,"Model";"page5",#N/A,FALSE,"Model";"page6",#N/A,FALSE,"Model";"page7",#N/A,FALSE,"Model";"page8",#N/A,FALSE,"Model";"page9",#N/A,FALSE,"Model";"page10",#N/A,FALSE,"Model";"page11",#N/A,FALSE,"Model";"page12",#N/A,FALSE,"Model";"page13",#N/A,FALSE,"Model"}</definedName>
    <definedName name="nn" hidden="1">{"page1",#N/A,FALSE,"Model";"page2",#N/A,FALSE,"Model";"page3",#N/A,FALSE,"Model";"page4",#N/A,FALSE,"Model";"page5",#N/A,FALSE,"Model";"page6",#N/A,FALSE,"Model";"page7",#N/A,FALSE,"Model";"page8",#N/A,FALSE,"Model";"page9",#N/A,FALSE,"Model";"page10",#N/A,FALSE,"Model";"page11",#N/A,FALSE,"Model";"page12",#N/A,FALSE,"Model";"page13",#N/A,FALSE,"Model"}</definedName>
    <definedName name="Now">'[4]Control &amp; GUIDE'!$D$18</definedName>
    <definedName name="NumericScaling">[2]Control!$I$64</definedName>
    <definedName name="o" hidden="1">{"journal",#N/A,FALSE,"Journal";"bank charges",#N/A,FALSE,"Misc JNL";"health",#N/A,FALSE,"Misc JNL";"misc jnl",#N/A,FALSE,"Misc JNL";"accls",#N/A,FALSE,"Misc JNL";"cars",#N/A,FALSE,"Misc JNL"}</definedName>
    <definedName name="oeahrvb" hidden="1">{"page1",#N/A,FALSE,"Model";"page2",#N/A,FALSE,"Model";"page3",#N/A,FALSE,"Model";"page4",#N/A,FALSE,"Model";"page5",#N/A,FALSE,"Model";"page6",#N/A,FALSE,"Model";"page7",#N/A,FALSE,"Model";"page8",#N/A,FALSE,"Model";"page9",#N/A,FALSE,"Model";"page10",#N/A,FALSE,"Model";"page11",#N/A,FALSE,"Model";"page12",#N/A,FALSE,"Model";"page13",#N/A,FALSE,"Model"}</definedName>
    <definedName name="oehg" hidden="1">{"page1",#N/A,FALSE,"Model";"page2",#N/A,FALSE,"Model";"page3",#N/A,FALSE,"Model";"page4",#N/A,FALSE,"Model";"page5",#N/A,FALSE,"Model";"page6",#N/A,FALSE,"Model";"page7",#N/A,FALSE,"Model";"page8",#N/A,FALSE,"Model";"page9",#N/A,FALSE,"Model";"page10",#N/A,FALSE,"Model";"page11",#N/A,FALSE,"Model";"page12",#N/A,FALSE,"Model";"page13",#N/A,FALSE,"Model"}</definedName>
    <definedName name="oeiurg" hidden="1">{"page1",#N/A,FALSE,"Model";"page2",#N/A,FALSE,"Model";"page3",#N/A,FALSE,"Model";"page4",#N/A,FALSE,"Model";"page5",#N/A,FALSE,"Model";"page6",#N/A,FALSE,"Model";"page7",#N/A,FALSE,"Model";"page8",#N/A,FALSE,"Model";"page9",#N/A,FALSE,"Model";"page10",#N/A,FALSE,"Model";"page11",#N/A,FALSE,"Model";"page12",#N/A,FALSE,"Model";"page13",#N/A,FALSE,"Model"}</definedName>
    <definedName name="oerv" hidden="1">{"page1",#N/A,FALSE,"Model";"page2",#N/A,FALSE,"Model";"page3",#N/A,FALSE,"Model";"page4",#N/A,FALSE,"Model";"page5",#N/A,FALSE,"Model";"page6",#N/A,FALSE,"Model";"page7",#N/A,FALSE,"Model";"page8",#N/A,FALSE,"Model";"page9",#N/A,FALSE,"Model";"page10",#N/A,FALSE,"Model";"page11",#N/A,FALSE,"Model";"page12",#N/A,FALSE,"Model";"page13",#N/A,FALSE,"Model"}</definedName>
    <definedName name="oiehgrcue" hidden="1">{"page1",#N/A,FALSE,"Model";"page2",#N/A,FALSE,"Model";"page3",#N/A,FALSE,"Model";"page4",#N/A,FALSE,"Model";"page5",#N/A,FALSE,"Model";"page6",#N/A,FALSE,"Model";"page7",#N/A,FALSE,"Model";"page8",#N/A,FALSE,"Model";"page9",#N/A,FALSE,"Model";"page10",#N/A,FALSE,"Model";"page11",#N/A,FALSE,"Model";"page12",#N/A,FALSE,"Model";"page13",#N/A,FALSE,"Model"}</definedName>
    <definedName name="oieqwurbg" hidden="1">{"page1",#N/A,FALSE,"Model";"page2",#N/A,FALSE,"Model";"page3",#N/A,FALSE,"Model";"page4",#N/A,FALSE,"Model";"page5",#N/A,FALSE,"Model";"page6",#N/A,FALSE,"Model";"page7",#N/A,FALSE,"Model";"page8",#N/A,FALSE,"Model";"page9",#N/A,FALSE,"Model";"page10",#N/A,FALSE,"Model";"page11",#N/A,FALSE,"Model";"page12",#N/A,FALSE,"Model";"page13",#N/A,FALSE,"Model"}</definedName>
    <definedName name="oiurhg" hidden="1">{"page1",#N/A,FALSE,"Model";"page2",#N/A,FALSE,"Model";"page3",#N/A,FALSE,"Model";"page4",#N/A,FALSE,"Model";"page5",#N/A,FALSE,"Model";"page6",#N/A,FALSE,"Model";"page7",#N/A,FALSE,"Model";"page8",#N/A,FALSE,"Model";"page9",#N/A,FALSE,"Model";"page10",#N/A,FALSE,"Model";"page11",#N/A,FALSE,"Model";"page12",#N/A,FALSE,"Model";"page13",#N/A,FALSE,"Model"}</definedName>
    <definedName name="ooi" hidden="1">{#N/A,#N/A,FALSE,"RegDirs"}</definedName>
    <definedName name="ot" hidden="1">{#N/A,#N/A,FALSE,"Summary";#N/A,#N/A,FALSE,"Retail";#N/A,#N/A,FALSE,"Ret Sensitivity";#N/A,#N/A,FALSE,"Manufacturing";#N/A,#N/A,FALSE,"Man Sensitivity";#N/A,#N/A,FALSE,"Ops UK &amp; I HO";#N/A,#N/A,FALSE,"UK &amp; I HO sensitivity "}</definedName>
    <definedName name="owiueg" hidden="1">{"page1",#N/A,FALSE,"Model";"page2",#N/A,FALSE,"Model";"page3",#N/A,FALSE,"Model";"page4",#N/A,FALSE,"Model";"page5",#N/A,FALSE,"Model";"page6",#N/A,FALSE,"Model";"page7",#N/A,FALSE,"Model";"page8",#N/A,FALSE,"Model";"page9",#N/A,FALSE,"Model";"page10",#N/A,FALSE,"Model";"page11",#N/A,FALSE,"Model";"page12",#N/A,FALSE,"Model";"page13",#N/A,FALSE,"Model"}</definedName>
    <definedName name="Ownership" hidden="1">OFFSET(#REF!,1,0)</definedName>
    <definedName name="PARTS_TAX" hidden="1">#REF!</definedName>
    <definedName name="Period">[2]Dimensions!$AG$1:$AG$21</definedName>
    <definedName name="PeriodID">[2]Dimensions!$AH$1:$AH$21</definedName>
    <definedName name="pkeshbr" hidden="1">{"page1",#N/A,FALSE,"Model";"page2",#N/A,FALSE,"Model";"page3",#N/A,FALSE,"Model";"page4",#N/A,FALSE,"Model";"page5",#N/A,FALSE,"Model";"page6",#N/A,FALSE,"Model";"page7",#N/A,FALSE,"Model";"page8",#N/A,FALSE,"Model";"page9",#N/A,FALSE,"Model";"page10",#N/A,FALSE,"Model";"page11",#N/A,FALSE,"Model";"page12",#N/A,FALSE,"Model";"page13",#N/A,FALSE,"Model"}</definedName>
    <definedName name="PopCache_FA_MASS_ADDITIONS_DEPRECIATE_FLAG" hidden="1">#REF!</definedName>
    <definedName name="PopCache_FA_MASS_ADDITIONS_IN_USE_FLAG" hidden="1">#REF!</definedName>
    <definedName name="PopCache_FA_MASS_ADDITIONS_INVENTORIAL" hidden="1">#REF!</definedName>
    <definedName name="PopCache_FA_MASS_ADDITIONS_NEW_USED" hidden="1">#REF!</definedName>
    <definedName name="PopCache_FA_MASS_ADDITIONS_OWNED_LEASED" hidden="1">#REF!</definedName>
    <definedName name="pqiejhg" hidden="1">{"page1",#N/A,FALSE,"Model";"page2",#N/A,FALSE,"Model";"page3",#N/A,FALSE,"Model";"page4",#N/A,FALSE,"Model";"page5",#N/A,FALSE,"Model";"page6",#N/A,FALSE,"Model";"page7",#N/A,FALSE,"Model";"page8",#N/A,FALSE,"Model";"page9",#N/A,FALSE,"Model";"page10",#N/A,FALSE,"Model";"page11",#N/A,FALSE,"Model";"page12",#N/A,FALSE,"Model";"page13",#N/A,FALSE,"Model"}</definedName>
    <definedName name="prin" hidden="1">{"-sum",#N/A,FALSE,"OCADO REPORT BY WEEK";"-costs",#N/A,FALSE,"OCADO REPORT BY WEEK";"-PS",#N/A,FALSE,"OCADO REPORT BY WEEK";"-mgmt",#N/A,FALSE,"OCADO REPORT BY WEEK";"-NIB",#N/A,FALSE,"OCADO REPORT BY WEEK";"-misc",#N/A,FALSE,"OCADO REPORT BY WEEK";"-KPI",#N/A,FALSE,"KPI";"+sum",#N/A,FALSE,"OCADO REPORT BY WEEK";"+costs",#N/A,FALSE,"OCADO REPORT BY WEEK";"+PS",#N/A,FALSE,"OCADO REPORT BY WEEK";"+mgmt",#N/A,FALSE,"OCADO REPORT BY WEEK";"+NIB",#N/A,FALSE,"OCADO REPORT BY WEEK";"+misc",#N/A,FALSE,"OCADO REPORT BY WEEK";"+vol",#N/A,FALSE,"OCADO REPORT BY WEEK";"+KPI",#N/A,FALSE,"KPI"}</definedName>
    <definedName name="Print" hidden="1">{#N/A,#N/A,FALSE,"Summary";#N/A,#N/A,FALSE,"Retail";#N/A,#N/A,FALSE,"Ret Sensitivity";#N/A,#N/A,FALSE,"Manufacturing";#N/A,#N/A,FALSE,"Man Sensitivity";#N/A,#N/A,FALSE,"Ops UK &amp; I HO";#N/A,#N/A,FALSE,"UK &amp; I HO sensitivity "}</definedName>
    <definedName name="_xlnm.Print_Area" localSheetId="11">'Board &amp; ExCo'!$A$1:$P$113</definedName>
    <definedName name="_xlnm.Print_Area" localSheetId="0">Cover!$A$1:$K$40</definedName>
    <definedName name="_xlnm.Print_Area" localSheetId="6">'Digital inclusion'!$A$1:$H$46</definedName>
    <definedName name="_xlnm.Print_Area" localSheetId="8">'Diversity and Inclusion'!$A$1:$I$104</definedName>
    <definedName name="_xlnm.Print_Area" localSheetId="3">Energy!$A$1:$H$126</definedName>
    <definedName name="_xlnm.Print_Area" localSheetId="2">'GHG Emissions'!$A$1:$H$135</definedName>
    <definedName name="_xlnm.Print_Area" localSheetId="14">GRI!$A$1:$E$123</definedName>
    <definedName name="_xlnm.Print_Area" localSheetId="7">Headcount!$A$1:$H$137</definedName>
    <definedName name="_xlnm.Print_Area" localSheetId="10">'Health &amp; Safety'!$A$1:$H$168</definedName>
    <definedName name="_xlnm.Print_Area" localSheetId="1">Index!$A$1:$D$68</definedName>
    <definedName name="_xlnm.Print_Area" localSheetId="5">'Intensity Metrics'!$A$1:$H$60</definedName>
    <definedName name="_xlnm.Print_Area" localSheetId="12">Remuneration!$A$1:$L$38</definedName>
    <definedName name="_xlnm.Print_Area" localSheetId="9">'Responsible Supply Chain'!$A$1:$H$45</definedName>
    <definedName name="_xlnm.Print_Area" localSheetId="13">SFDR!$A$1:$I$25</definedName>
    <definedName name="_xlnm.Print_Area" localSheetId="15">UNGC!$A$1:$O$6</definedName>
    <definedName name="_xlnm.Print_Area" localSheetId="4">'Waste and Water'!$A$1:$H$70</definedName>
    <definedName name="Print2" hidden="1">{#N/A,#N/A,FALSE,"Summary";#N/A,#N/A,FALSE,"Retail";#N/A,#N/A,FALSE,"Ret Sensitivity";#N/A,#N/A,FALSE,"Manufacturing";#N/A,#N/A,FALSE,"Man Sensitivity";#N/A,#N/A,FALSE,"Ops UK &amp; I HO";#N/A,#N/A,FALSE,"UK &amp; I HO sensitivity "}</definedName>
    <definedName name="pyt" hidden="1">{"TRFVAL1",#N/A,FALSE,"Sales Analysis";"TRFVAL2",#N/A,FALSE,"Sales Analysis";"CPT",#N/A,FALSE,"Sheet1";"MGTAC1",#N/A,FALSE,"Sheet1";"PLAC",#N/A,FALSE,"Sheet1";"PLAC2",#N/A,FALSE,"Sheet1";"BALSHEET",#N/A,FALSE,"Sheet1"}</definedName>
    <definedName name="q" hidden="1">{#N/A,#N/A,FALSE,"Summary";#N/A,#N/A,FALSE,"Retail";#N/A,#N/A,FALSE,"Ret Sensitivity";#N/A,#N/A,FALSE,"Manufacturing";#N/A,#N/A,FALSE,"Man Sensitivity";#N/A,#N/A,FALSE,"Ops UK &amp; I HO";#N/A,#N/A,FALSE,"UK &amp; I HO sensitivity "}</definedName>
    <definedName name="QAS" hidden="1">{#N/A,#N/A,FALSE,"Summary";#N/A,#N/A,FALSE,"Retail";#N/A,#N/A,FALSE,"Ret Sensitivity";#N/A,#N/A,FALSE,"Manufacturing";#N/A,#N/A,FALSE,"Man Sensitivity";#N/A,#N/A,FALSE,"Ops UK &amp; I HO";#N/A,#N/A,FALSE,"UK &amp; I HO sensitivity "}</definedName>
    <definedName name="qaz" hidden="1">{#N/A,#N/A,FALSE,"Summary";#N/A,#N/A,FALSE,"Retail";#N/A,#N/A,FALSE,"Ret Sensitivity";#N/A,#N/A,FALSE,"Manufacturing";#N/A,#N/A,FALSE,"Man Sensitivity";#N/A,#N/A,FALSE,"Ops UK &amp; I HO";#N/A,#N/A,FALSE,"UK &amp; I HO sensitivity "}</definedName>
    <definedName name="qeoi" hidden="1">{"page1",#N/A,FALSE,"Model";"page2",#N/A,FALSE,"Model";"page3",#N/A,FALSE,"Model";"page4",#N/A,FALSE,"Model";"page5",#N/A,FALSE,"Model";"page6",#N/A,FALSE,"Model";"page7",#N/A,FALSE,"Model";"page8",#N/A,FALSE,"Model";"page9",#N/A,FALSE,"Model";"page10",#N/A,FALSE,"Model";"page11",#N/A,FALSE,"Model";"page12",#N/A,FALSE,"Model";"page13",#N/A,FALSE,"Model"}</definedName>
    <definedName name="qeoin" hidden="1">{"page1",#N/A,FALSE,"Model";"page2",#N/A,FALSE,"Model";"page3",#N/A,FALSE,"Model";"page4",#N/A,FALSE,"Model";"page5",#N/A,FALSE,"Model";"page6",#N/A,FALSE,"Model";"page7",#N/A,FALSE,"Model";"page8",#N/A,FALSE,"Model";"page9",#N/A,FALSE,"Model";"page10",#N/A,FALSE,"Model";"page11",#N/A,FALSE,"Model";"page12",#N/A,FALSE,"Model";"page13",#N/A,FALSE,"Model"}</definedName>
    <definedName name="qepiubg" hidden="1">{"page1",#N/A,FALSE,"Model";"page2",#N/A,FALSE,"Model";"page3",#N/A,FALSE,"Model";"page4",#N/A,FALSE,"Model";"page5",#N/A,FALSE,"Model";"page6",#N/A,FALSE,"Model";"page7",#N/A,FALSE,"Model";"page8",#N/A,FALSE,"Model";"page9",#N/A,FALSE,"Model";"page10",#N/A,FALSE,"Model";"page11",#N/A,FALSE,"Model";"page12",#N/A,FALSE,"Model";"page13",#N/A,FALSE,"Model"}</definedName>
    <definedName name="qepiwubg" hidden="1">{"page1",#N/A,FALSE,"Model";"page2",#N/A,FALSE,"Model";"page3",#N/A,FALSE,"Model";"page4",#N/A,FALSE,"Model";"page5",#N/A,FALSE,"Model";"page6",#N/A,FALSE,"Model";"page7",#N/A,FALSE,"Model";"page8",#N/A,FALSE,"Model";"page9",#N/A,FALSE,"Model";"page10",#N/A,FALSE,"Model";"page11",#N/A,FALSE,"Model";"page12",#N/A,FALSE,"Model";"page13",#N/A,FALSE,"Model"}</definedName>
    <definedName name="qepoiubg" hidden="1">{"page1",#N/A,FALSE,"Model";"page2",#N/A,FALSE,"Model";"page3",#N/A,FALSE,"Model";"page4",#N/A,FALSE,"Model";"page5",#N/A,FALSE,"Model";"page6",#N/A,FALSE,"Model";"page7",#N/A,FALSE,"Model";"page8",#N/A,FALSE,"Model";"page9",#N/A,FALSE,"Model";"page10",#N/A,FALSE,"Model";"page11",#N/A,FALSE,"Model";"page12",#N/A,FALSE,"Model";"page13",#N/A,FALSE,"Model"}</definedName>
    <definedName name="qeuhg" hidden="1">{"page1",#N/A,FALSE,"Model";"page2",#N/A,FALSE,"Model";"page3",#N/A,FALSE,"Model";"page4",#N/A,FALSE,"Model";"page5",#N/A,FALSE,"Model";"page6",#N/A,FALSE,"Model";"page7",#N/A,FALSE,"Model";"page8",#N/A,FALSE,"Model";"page9",#N/A,FALSE,"Model";"page10",#N/A,FALSE,"Model";"page11",#N/A,FALSE,"Model";"page12",#N/A,FALSE,"Model";"page13",#N/A,FALSE,"Model"}</definedName>
    <definedName name="qewpoung" hidden="1">{"page1",#N/A,FALSE,"Model";"page2",#N/A,FALSE,"Model";"page3",#N/A,FALSE,"Model";"page4",#N/A,FALSE,"Model";"page5",#N/A,FALSE,"Model";"page6",#N/A,FALSE,"Model";"page7",#N/A,FALSE,"Model";"page8",#N/A,FALSE,"Model";"page9",#N/A,FALSE,"Model";"page10",#N/A,FALSE,"Model";"page11",#N/A,FALSE,"Model";"page12",#N/A,FALSE,"Model";"page13",#N/A,FALSE,"Model"}</definedName>
    <definedName name="qiuewbg" hidden="1">{"page1",#N/A,FALSE,"Model";"page2",#N/A,FALSE,"Model";"page3",#N/A,FALSE,"Model";"page4",#N/A,FALSE,"Model";"page5",#N/A,FALSE,"Model";"page6",#N/A,FALSE,"Model";"page7",#N/A,FALSE,"Model";"page8",#N/A,FALSE,"Model";"page9",#N/A,FALSE,"Model";"page10",#N/A,FALSE,"Model";"page11",#N/A,FALSE,"Model";"page12",#N/A,FALSE,"Model";"page13",#N/A,FALSE,"Model"}</definedName>
    <definedName name="qiuhgq" hidden="1">{"page1",#N/A,FALSE,"Model";"page2",#N/A,FALSE,"Model";"page3",#N/A,FALSE,"Model";"page4",#N/A,FALSE,"Model";"page5",#N/A,FALSE,"Model";"page6",#N/A,FALSE,"Model";"page7",#N/A,FALSE,"Model";"page8",#N/A,FALSE,"Model";"page9",#N/A,FALSE,"Model";"page10",#N/A,FALSE,"Model";"page11",#N/A,FALSE,"Model";"page12",#N/A,FALSE,"Model";"page13",#N/A,FALSE,"Model"}</definedName>
    <definedName name="qlwkhvbe" hidden="1">{"page1",#N/A,FALSE,"Model";"page2",#N/A,FALSE,"Model";"page3",#N/A,FALSE,"Model";"page4",#N/A,FALSE,"Model";"page5",#N/A,FALSE,"Model";"page6",#N/A,FALSE,"Model";"page7",#N/A,FALSE,"Model";"page8",#N/A,FALSE,"Model";"page9",#N/A,FALSE,"Model";"page10",#N/A,FALSE,"Model";"page11",#N/A,FALSE,"Model";"page12",#N/A,FALSE,"Model";"page13",#N/A,FALSE,"Model"}</definedName>
    <definedName name="qoihebg" hidden="1">{"page1",#N/A,FALSE,"Model";"page2",#N/A,FALSE,"Model";"page3",#N/A,FALSE,"Model";"page4",#N/A,FALSE,"Model";"page5",#N/A,FALSE,"Model";"page6",#N/A,FALSE,"Model";"page7",#N/A,FALSE,"Model";"page8",#N/A,FALSE,"Model";"page9",#N/A,FALSE,"Model";"page10",#N/A,FALSE,"Model";"page11",#N/A,FALSE,"Model";"page12",#N/A,FALSE,"Model";"page13",#N/A,FALSE,"Model"}</definedName>
    <definedName name="qoiuewfbgr" hidden="1">{"page1",#N/A,FALSE,"Model";"page2",#N/A,FALSE,"Model";"page3",#N/A,FALSE,"Model";"page4",#N/A,FALSE,"Model";"page5",#N/A,FALSE,"Model";"page6",#N/A,FALSE,"Model";"page7",#N/A,FALSE,"Model";"page8",#N/A,FALSE,"Model";"page9",#N/A,FALSE,"Model";"page10",#N/A,FALSE,"Model";"page11",#N/A,FALSE,"Model";"page12",#N/A,FALSE,"Model";"page13",#N/A,FALSE,"Model"}</definedName>
    <definedName name="qoiugebrq" hidden="1">{"page1",#N/A,FALSE,"Model";"page2",#N/A,FALSE,"Model";"page3",#N/A,FALSE,"Model";"page4",#N/A,FALSE,"Model";"page5",#N/A,FALSE,"Model";"page6",#N/A,FALSE,"Model";"page7",#N/A,FALSE,"Model";"page8",#N/A,FALSE,"Model";"page9",#N/A,FALSE,"Model";"page10",#N/A,FALSE,"Model";"page11",#N/A,FALSE,"Model";"page12",#N/A,FALSE,"Model";"page13",#N/A,FALSE,"Model"}</definedName>
    <definedName name="qoiuhg" hidden="1">{"page1",#N/A,FALSE,"Model";"page2",#N/A,FALSE,"Model";"page3",#N/A,FALSE,"Model";"page4",#N/A,FALSE,"Model";"page5",#N/A,FALSE,"Model";"page6",#N/A,FALSE,"Model";"page7",#N/A,FALSE,"Model";"page8",#N/A,FALSE,"Model";"page9",#N/A,FALSE,"Model";"page10",#N/A,FALSE,"Model";"page11",#N/A,FALSE,"Model";"page12",#N/A,FALSE,"Model";"page13",#N/A,FALSE,"Model"}</definedName>
    <definedName name="qpeiubg" hidden="1">{"page1",#N/A,FALSE,"Model";"page2",#N/A,FALSE,"Model";"page3",#N/A,FALSE,"Model";"page4",#N/A,FALSE,"Model";"page5",#N/A,FALSE,"Model";"page6",#N/A,FALSE,"Model";"page7",#N/A,FALSE,"Model";"page8",#N/A,FALSE,"Model";"page9",#N/A,FALSE,"Model";"page10",#N/A,FALSE,"Model";"page11",#N/A,FALSE,"Model";"page12",#N/A,FALSE,"Model";"page13",#N/A,FALSE,"Model"}</definedName>
    <definedName name="qpeouhg" hidden="1">{"page1",#N/A,FALSE,"Model";"page2",#N/A,FALSE,"Model";"page3",#N/A,FALSE,"Model";"page4",#N/A,FALSE,"Model";"page5",#N/A,FALSE,"Model";"page6",#N/A,FALSE,"Model";"page7",#N/A,FALSE,"Model";"page8",#N/A,FALSE,"Model";"page9",#N/A,FALSE,"Model";"page10",#N/A,FALSE,"Model";"page11",#N/A,FALSE,"Model";"page12",#N/A,FALSE,"Model";"page13",#N/A,FALSE,"Model"}</definedName>
    <definedName name="qpewiubg" hidden="1">{"page1",#N/A,FALSE,"Model";"page2",#N/A,FALSE,"Model";"page3",#N/A,FALSE,"Model";"page4",#N/A,FALSE,"Model";"page5",#N/A,FALSE,"Model";"page6",#N/A,FALSE,"Model";"page7",#N/A,FALSE,"Model";"page8",#N/A,FALSE,"Model";"page9",#N/A,FALSE,"Model";"page10",#N/A,FALSE,"Model";"page11",#N/A,FALSE,"Model";"page12",#N/A,FALSE,"Model";"page13",#N/A,FALSE,"Model"}</definedName>
    <definedName name="qpewou" hidden="1">{"page1",#N/A,FALSE,"Model";"page2",#N/A,FALSE,"Model";"page3",#N/A,FALSE,"Model";"page4",#N/A,FALSE,"Model";"page5",#N/A,FALSE,"Model";"page6",#N/A,FALSE,"Model";"page7",#N/A,FALSE,"Model";"page8",#N/A,FALSE,"Model";"page9",#N/A,FALSE,"Model";"page10",#N/A,FALSE,"Model";"page11",#N/A,FALSE,"Model";"page12",#N/A,FALSE,"Model";"page13",#N/A,FALSE,"Model"}</definedName>
    <definedName name="qpiwu" hidden="1">{"page1",#N/A,FALSE,"Model";"page2",#N/A,FALSE,"Model";"page3",#N/A,FALSE,"Model";"page4",#N/A,FALSE,"Model";"page5",#N/A,FALSE,"Model";"page6",#N/A,FALSE,"Model";"page7",#N/A,FALSE,"Model";"page8",#N/A,FALSE,"Model";"page9",#N/A,FALSE,"Model";"page10",#N/A,FALSE,"Model";"page11",#N/A,FALSE,"Model";"page12",#N/A,FALSE,"Model";"page13",#N/A,FALSE,"Model"}</definedName>
    <definedName name="qpowiuehg" hidden="1">{"page1",#N/A,FALSE,"Model";"page2",#N/A,FALSE,"Model";"page3",#N/A,FALSE,"Model";"page4",#N/A,FALSE,"Model";"page5",#N/A,FALSE,"Model";"page6",#N/A,FALSE,"Model";"page7",#N/A,FALSE,"Model";"page8",#N/A,FALSE,"Model";"page9",#N/A,FALSE,"Model";"page10",#N/A,FALSE,"Model";"page11",#N/A,FALSE,"Model";"page12",#N/A,FALSE,"Model";"page13",#N/A,FALSE,"Model"}</definedName>
    <definedName name="quehg" hidden="1">{"page1",#N/A,FALSE,"Model";"page2",#N/A,FALSE,"Model";"page3",#N/A,FALSE,"Model";"page4",#N/A,FALSE,"Model";"page5",#N/A,FALSE,"Model";"page6",#N/A,FALSE,"Model";"page7",#N/A,FALSE,"Model";"page8",#N/A,FALSE,"Model";"page9",#N/A,FALSE,"Model";"page10",#N/A,FALSE,"Model";"page11",#N/A,FALSE,"Model";"page12",#N/A,FALSE,"Model";"page13",#N/A,FALSE,"Model"}</definedName>
    <definedName name="qw" hidden="1">{"page1",#N/A,FALSE,"Model";"page2",#N/A,FALSE,"Model";"page3",#N/A,FALSE,"Model";"page4",#N/A,FALSE,"Model";"page5",#N/A,FALSE,"Model";"page6",#N/A,FALSE,"Model";"page7",#N/A,FALSE,"Model";"page8",#N/A,FALSE,"Model";"page9",#N/A,FALSE,"Model";"page10",#N/A,FALSE,"Model";"page11",#N/A,FALSE,"Model";"page12",#N/A,FALSE,"Model";"page13",#N/A,FALSE,"Model"}</definedName>
    <definedName name="qwaszx" hidden="1">{#N/A,#N/A,TRUE,"Cover sheet";#N/A,#N/A,TRUE,"Subsector summary 1";#N/A,#N/A,TRUE,"Subsector summary 2";#N/A,#N/A,TRUE,"MOP variances in the month";#N/A,#N/A,TRUE,"MOP variances YTD and FY";#N/A,#N/A,TRUE,"Sensitivities To Mop LE";#N/A,#N/A,TRUE,"Sensitivities to Bud";#N/A,#N/A,TRUE,"Trend analysis by contract";#N/A,#N/A,TRUE,"Debtors Analysis";#N/A,#N/A,TRUE,"Provisions Held";#N/A,#N/A,TRUE,"Commentary";#N/A,#N/A,TRUE,"Integration memo";#N/A,#N/A,TRUE,"Procurement";#N/A,#N/A,TRUE,"Appendix divider";#N/A,#N/A,TRUE,"Chepstow 1";#N/A,#N/A,TRUE,"Chepstow 2";#N/A,#N/A,TRUE,"Didcot 1";#N/A,#N/A,TRUE,"Didcot 2";#N/A,#N/A,TRUE,"Strood 1";#N/A,#N/A,TRUE,"Strood 2";#N/A,#N/A,TRUE,"Thurrock 1";#N/A,#N/A,TRUE,"Thurrock 2";#N/A,#N/A,TRUE,"New B 1";#N/A,#N/A,TRUE,"New B 2";#N/A,#N/A,TRUE,"Fastway 1";#N/A,#N/A,TRUE,"Fastway 2";#N/A,#N/A,TRUE,"Coventry 1";#N/A,#N/A,TRUE,"Coventry 2";#N/A,#N/A,TRUE,"Central 1";#N/A,#N/A,TRUE,"Central 2";#N/A,#N/A,TRUE,"MMA "}</definedName>
    <definedName name="qweug" hidden="1">{"page1",#N/A,FALSE,"Model";"page2",#N/A,FALSE,"Model";"page3",#N/A,FALSE,"Model";"page4",#N/A,FALSE,"Model";"page5",#N/A,FALSE,"Model";"page6",#N/A,FALSE,"Model";"page7",#N/A,FALSE,"Model";"page8",#N/A,FALSE,"Model";"page9",#N/A,FALSE,"Model";"page10",#N/A,FALSE,"Model";"page11",#N/A,FALSE,"Model";"page12",#N/A,FALSE,"Model";"page13",#N/A,FALSE,"Model"}</definedName>
    <definedName name="qwlkjbg" hidden="1">{"page1",#N/A,FALSE,"Model";"page2",#N/A,FALSE,"Model";"page3",#N/A,FALSE,"Model";"page4",#N/A,FALSE,"Model";"page5",#N/A,FALSE,"Model";"page6",#N/A,FALSE,"Model";"page7",#N/A,FALSE,"Model";"page8",#N/A,FALSE,"Model";"page9",#N/A,FALSE,"Model";"page10",#N/A,FALSE,"Model";"page11",#N/A,FALSE,"Model";"page12",#N/A,FALSE,"Model";"page13",#N/A,FALSE,"Model"}</definedName>
    <definedName name="rdf" hidden="1">{#N/A,#N/A,FALSE,"TITLE";#N/A,#N/A,FALSE,"Page 1";#N/A,#N/A,FALSE,"Page 2(i)";#N/A,#N/A,FALSE,"Page 2(ii)";#N/A,#N/A,FALSE,"Page 3";#N/A,#N/A,FALSE,"Page 3(i)";#N/A,#N/A,FALSE,"Page 3(ii)";#N/A,#N/A,FALSE,"Page 3(iii)";#N/A,#N/A,FALSE,"Page 4";#N/A,#N/A,FALSE,"NEW PAGE 5";#N/A,#N/A,FALSE,"NEW PAGE 6";#N/A,#N/A,FALSE,"NEW PAGE 7";#N/A,#N/A,FALSE,"NEW PAGE 8"}</definedName>
    <definedName name="rehb" hidden="1">{"page1",#N/A,FALSE,"Model";"page2",#N/A,FALSE,"Model";"page3",#N/A,FALSE,"Model";"page4",#N/A,FALSE,"Model";"page5",#N/A,FALSE,"Model";"page6",#N/A,FALSE,"Model";"page7",#N/A,FALSE,"Model";"page8",#N/A,FALSE,"Model";"page9",#N/A,FALSE,"Model";"page10",#N/A,FALSE,"Model";"page11",#N/A,FALSE,"Model";"page12",#N/A,FALSE,"Model";"page13",#N/A,FALSE,"Model"}</definedName>
    <definedName name="rejbg" hidden="1">{"page1",#N/A,FALSE,"Model";"page2",#N/A,FALSE,"Model";"page3",#N/A,FALSE,"Model";"page4",#N/A,FALSE,"Model";"page5",#N/A,FALSE,"Model";"page6",#N/A,FALSE,"Model";"page7",#N/A,FALSE,"Model";"page8",#N/A,FALSE,"Model";"page9",#N/A,FALSE,"Model";"page10",#N/A,FALSE,"Model";"page11",#N/A,FALSE,"Model";"page12",#N/A,FALSE,"Model";"page13",#N/A,FALSE,"Model"}</definedName>
    <definedName name="rekjnb" hidden="1">{"page1",#N/A,FALSE,"Model";"page2",#N/A,FALSE,"Model";"page3",#N/A,FALSE,"Model";"page4",#N/A,FALSE,"Model";"page5",#N/A,FALSE,"Model";"page6",#N/A,FALSE,"Model";"page7",#N/A,FALSE,"Model";"page8",#N/A,FALSE,"Model";"page9",#N/A,FALSE,"Model";"page10",#N/A,FALSE,"Model";"page11",#N/A,FALSE,"Model";"page12",#N/A,FALSE,"Model";"page13",#N/A,FALSE,"Model"}</definedName>
    <definedName name="RepPeriod">[2]Control!$G$19</definedName>
    <definedName name="reqkj" hidden="1">{"page1",#N/A,FALSE,"Model";"page2",#N/A,FALSE,"Model";"page3",#N/A,FALSE,"Model";"page4",#N/A,FALSE,"Model";"page5",#N/A,FALSE,"Model";"page6",#N/A,FALSE,"Model";"page7",#N/A,FALSE,"Model";"page8",#N/A,FALSE,"Model";"page9",#N/A,FALSE,"Model";"page10",#N/A,FALSE,"Model";"page11",#N/A,FALSE,"Model";"page12",#N/A,FALSE,"Model";"page13",#N/A,FALSE,"Model"}</definedName>
    <definedName name="rerrrr" hidden="1">OFFSET(#REF!,1,0)</definedName>
    <definedName name="rerwrr" hidden="1">#REF!</definedName>
    <definedName name="rewjg" hidden="1">{"page1",#N/A,FALSE,"Model";"page2",#N/A,FALSE,"Model";"page3",#N/A,FALSE,"Model";"page4",#N/A,FALSE,"Model";"page5",#N/A,FALSE,"Model";"page6",#N/A,FALSE,"Model";"page7",#N/A,FALSE,"Model";"page8",#N/A,FALSE,"Model";"page9",#N/A,FALSE,"Model";"page10",#N/A,FALSE,"Model";"page11",#N/A,FALSE,"Model";"page12",#N/A,FALSE,"Model";"page13",#N/A,FALSE,"Model"}</definedName>
    <definedName name="rgrgr" hidden="1">{#N/A,#N/A,FALSE,"Summary";#N/A,#N/A,FALSE,"Retail";#N/A,#N/A,FALSE,"Ret Sensitivity";#N/A,#N/A,FALSE,"Manufacturing";#N/A,#N/A,FALSE,"Man Sensitivity";#N/A,#N/A,FALSE,"Ops UK &amp; I HO";#N/A,#N/A,FALSE,"UK &amp; I HO sensitivity "}</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0</definedName>
    <definedName name="RiskFixedSeed" hidden="1">1</definedName>
    <definedName name="RiskHasSettings" hidden="1">5</definedName>
    <definedName name="RiskMinimizeOnStart" hidden="1">FALSE</definedName>
    <definedName name="RiskMonitorConvergence" hidden="1">FALSE</definedName>
    <definedName name="RiskNumIterations" hidden="1">20000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2</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FALSE</definedName>
    <definedName name="rkejbn" hidden="1">{"page1",#N/A,FALSE,"Model";"page2",#N/A,FALSE,"Model";"page3",#N/A,FALSE,"Model";"page4",#N/A,FALSE,"Model";"page5",#N/A,FALSE,"Model";"page6",#N/A,FALSE,"Model";"page7",#N/A,FALSE,"Model";"page8",#N/A,FALSE,"Model";"page9",#N/A,FALSE,"Model";"page10",#N/A,FALSE,"Model";"page11",#N/A,FALSE,"Model";"page12",#N/A,FALSE,"Model";"page13",#N/A,FALSE,"Model"}</definedName>
    <definedName name="rlbg" hidden="1">{"page1",#N/A,FALSE,"Model";"page2",#N/A,FALSE,"Model";"page3",#N/A,FALSE,"Model";"page4",#N/A,FALSE,"Model";"page5",#N/A,FALSE,"Model";"page6",#N/A,FALSE,"Model";"page7",#N/A,FALSE,"Model";"page8",#N/A,FALSE,"Model";"page9",#N/A,FALSE,"Model";"page10",#N/A,FALSE,"Model";"page11",#N/A,FALSE,"Model";"page12",#N/A,FALSE,"Model";"page13",#N/A,FALSE,"Model"}</definedName>
    <definedName name="rphg" hidden="1">{"page1",#N/A,FALSE,"Model";"page2",#N/A,FALSE,"Model";"page3",#N/A,FALSE,"Model";"page4",#N/A,FALSE,"Model";"page5",#N/A,FALSE,"Model";"page6",#N/A,FALSE,"Model";"page7",#N/A,FALSE,"Model";"page8",#N/A,FALSE,"Model";"page9",#N/A,FALSE,"Model";"page10",#N/A,FALSE,"Model";"page11",#N/A,FALSE,"Model";"page12",#N/A,FALSE,"Model";"page13",#N/A,FALSE,"Model"}</definedName>
    <definedName name="rrerer" hidden="1">#REF!</definedName>
    <definedName name="rrgrgr" hidden="1">{"journal",#N/A,FALSE,"Journal";"bank charges",#N/A,FALSE,"Misc JNL";"health",#N/A,FALSE,"Misc JNL";"misc jnl",#N/A,FALSE,"Misc JNL";"accls",#N/A,FALSE,"Misc JNL";"cars",#N/A,FALSE,"Misc JNL"}</definedName>
    <definedName name="rrr" hidden="1">{#N/A,#N/A,FALSE,"TITLE";#N/A,#N/A,FALSE,"Page 1";#N/A,#N/A,FALSE,"Page 2(i)";#N/A,#N/A,FALSE,"Page 2(ii)";#N/A,#N/A,FALSE,"Page 3";#N/A,#N/A,FALSE,"Page 3(i)";#N/A,#N/A,FALSE,"Page 3(ii)";#N/A,#N/A,FALSE,"Page 3(iii)";#N/A,#N/A,FALSE,"Page 4";#N/A,#N/A,FALSE,"NEW PAGE 5";#N/A,#N/A,FALSE,"NEW PAGE 6";#N/A,#N/A,FALSE,"NEW PAGE 7";#N/A,#N/A,FALSE,"NEW PAGE 8"}</definedName>
    <definedName name="rtbg" hidden="1">{"page1",#N/A,FALSE,"Model";"page2",#N/A,FALSE,"Model";"page3",#N/A,FALSE,"Model";"page4",#N/A,FALSE,"Model";"page5",#N/A,FALSE,"Model";"page6",#N/A,FALSE,"Model";"page7",#N/A,FALSE,"Model";"page8",#N/A,FALSE,"Model";"page9",#N/A,FALSE,"Model";"page10",#N/A,FALSE,"Model";"page11",#N/A,FALSE,"Model";"page12",#N/A,FALSE,"Model";"page13",#N/A,FALSE,"Model"}</definedName>
    <definedName name="rtytr" hidden="1">OFFSET(#REF!,1,0)</definedName>
    <definedName name="rtyy" hidden="1">{"P1&amp;2",#N/A,FALSE,"Contractual";"P3&amp;4",#N/A,FALSE,"Contractual";"P5",#N/A,FALSE,"Contractual";"P6",#N/A,FALSE,"Contractual";"P7&amp;8",#N/A,FALSE,"Contractual"}</definedName>
    <definedName name="rwerew" hidden="1">OFFSET(#REF!,1,0)</definedName>
    <definedName name="sada" hidden="1">OFFSET(#REF!,1,0)</definedName>
    <definedName name="SAPBEXdnldView" hidden="1">"4FMW62FW7DTB6ZSRKXTGYYTN6"</definedName>
    <definedName name="SAPBEXhrIndnt" hidden="1">1</definedName>
    <definedName name="SAPBEXrevision" hidden="1">1</definedName>
    <definedName name="SAPBEXsysID" hidden="1">"EB8"</definedName>
    <definedName name="SAPBEXwbID" hidden="1">"443NRZR1GIG1EGILGLETI47FC"</definedName>
    <definedName name="Scaling">[2]Codes!$G$2:$G$4</definedName>
    <definedName name="ScalingName">[2]Control!$J$64</definedName>
    <definedName name="ScalingShortName">[2]Codes!$H$2:$H$4</definedName>
    <definedName name="Scenario">[2]Dimensions!$H$2:$H$76</definedName>
    <definedName name="ScenarioDescription">[2]Dimensions!$K$2:$K$76</definedName>
    <definedName name="Scenarios">[2]Dimensions!$H$2:$H$76</definedName>
    <definedName name="sd" hidden="1">{"journal",#N/A,FALSE,"Journal";"bank charges",#N/A,FALSE,"Misc JNL";"health",#N/A,FALSE,"Misc JNL";"misc jnl",#N/A,FALSE,"Misc JNL";"accls",#N/A,FALSE,"Misc JNL";"cars",#N/A,FALSE,"Misc JNL"}</definedName>
    <definedName name="sdfs" hidden="1">#REF!</definedName>
    <definedName name="sdfsdfsfsd" hidden="1">OFFSET(#REF!,1,0)</definedName>
    <definedName name="sdsdsd" hidden="1">#REF!</definedName>
    <definedName name="SDWAN">'/Users/rihikokayalois/Documents/London Lab/company/vodafone/C:/Users/FoxM4/AppData/Local/Microsoft/Windows/INetCache/Content.Outlook/OJO0RH7P/Vodafone - Enablement Year-End - 23-24 - v10 13th April 2024 v2.xlsm'!Table26[#Data]</definedName>
    <definedName name="SDWAN_Country_Lookup">'/Users/rihikokayalois/Documents/London Lab/company/vodafone/C:/Users/FoxM4/AppData/Local/Microsoft/Windows/INetCache/Content.Outlook/OJO0RH7P/Vodafone - Enablement Year-End - 23-24 - v10 13th April 2024 v2.xlsm'!Table26[#Data]</definedName>
    <definedName name="SelectableDimensions">[2]Codes!$V$2:$V$12</definedName>
    <definedName name="SelectedCountry">[2]Control!$I$13</definedName>
    <definedName name="Series01Year">[2]Control!$E$18</definedName>
    <definedName name="Series02Scenario">[2]Control!$I$19</definedName>
    <definedName name="Series02Year">[2]Control!$E$19</definedName>
    <definedName name="SeriesList">[2]Control!$C$18:$C$57</definedName>
    <definedName name="Show.Acct.Update.Warning" hidden="1">#REF!</definedName>
    <definedName name="Show.MDB.Update.Warning" hidden="1">#REF!</definedName>
    <definedName name="Source">[2]Codes!$Q$2:$Q$78</definedName>
    <definedName name="ssdgg" hidden="1">{#N/A,#N/A,FALSE,"RegDirs"}</definedName>
    <definedName name="sss" hidden="1">{#N/A,#N/A,FALSE,"TITLE";#N/A,#N/A,FALSE,"Page 1";#N/A,#N/A,FALSE,"Page 2(i)";#N/A,#N/A,FALSE,"Page 2(ii)";#N/A,#N/A,FALSE,"Page 3";#N/A,#N/A,FALSE,"Page 3(i)";#N/A,#N/A,FALSE,"Page 3(ii)";#N/A,#N/A,FALSE,"Page 3(iii)";#N/A,#N/A,FALSE,"Page 4";#N/A,#N/A,FALSE,"NEW PAGE 5";#N/A,#N/A,FALSE,"NEW PAGE 6";#N/A,#N/A,FALSE,"NEW PAGE 7";#N/A,#N/A,FALSE,"NEW PAGE 8"}</definedName>
    <definedName name="summary_2018">#REF!</definedName>
    <definedName name="summary_2019">#REF!</definedName>
    <definedName name="summary_2020">#REF!</definedName>
    <definedName name="summary_2021">#REF!</definedName>
    <definedName name="summary_2022">#REF!</definedName>
    <definedName name="summary_2023">#REF!</definedName>
    <definedName name="summary_2024">#REF!</definedName>
    <definedName name="summary_2025">#REF!</definedName>
    <definedName name="summary_2026">#REF!</definedName>
    <definedName name="summary_2027">#REF!</definedName>
    <definedName name="summary_2028">#REF!</definedName>
    <definedName name="summary_2029">#REF!</definedName>
    <definedName name="summary_2030">#REF!</definedName>
    <definedName name="swhtbr" hidden="1">{"page1",#N/A,FALSE,"Model";"page2",#N/A,FALSE,"Model";"page3",#N/A,FALSE,"Model";"page4",#N/A,FALSE,"Model";"page5",#N/A,FALSE,"Model";"page6",#N/A,FALSE,"Model";"page7",#N/A,FALSE,"Model";"page8",#N/A,FALSE,"Model";"page9",#N/A,FALSE,"Model";"page10",#N/A,FALSE,"Model";"page11",#N/A,FALSE,"Model";"page12",#N/A,FALSE,"Model";"page13",#N/A,FALSE,"Model"}</definedName>
    <definedName name="Taccount" hidden="1">{#N/A,#N/A,FALSE,"TITLE";#N/A,#N/A,FALSE,"Page 1";#N/A,#N/A,FALSE,"Page 2(i)";#N/A,#N/A,FALSE,"Page 2(ii)";#N/A,#N/A,FALSE,"Page 3";#N/A,#N/A,FALSE,"Page 3(i)";#N/A,#N/A,FALSE,"Page 3(ii)";#N/A,#N/A,FALSE,"Page 3(iii)";#N/A,#N/A,FALSE,"Page 4";#N/A,#N/A,FALSE,"NEW PAGE 5";#N/A,#N/A,FALSE,"NEW PAGE 6";#N/A,#N/A,FALSE,"NEW PAGE 7";#N/A,#N/A,FALSE,"NEW PAGE 8"}</definedName>
    <definedName name="test1" hidden="1">{#N/A,#N/A,FALSE,"RegDirs"}</definedName>
    <definedName name="this" hidden="1">{"P1&amp;2",#N/A,FALSE,"Contractual";"P3&amp;4",#N/A,FALSE,"Contractual";"P5",#N/A,FALSE,"Contractual";"P6",#N/A,FALSE,"Contractual";"P7&amp;8",#N/A,FALSE,"Contractual"}</definedName>
    <definedName name="Title1">[2]Control!$C$5</definedName>
    <definedName name="Title2">[2]Control!$C$6</definedName>
    <definedName name="Title3">[2]Control!$C$7</definedName>
    <definedName name="Title4">[2]Control!$C$8</definedName>
    <definedName name="Title5">[2]Control!$C$9</definedName>
    <definedName name="ttt" hidden="1">{"page1",#N/A,FALSE,"Model";"page2",#N/A,FALSE,"Model";"page3",#N/A,FALSE,"Model";"page4",#N/A,FALSE,"Model";"page5",#N/A,FALSE,"Model";"page6",#N/A,FALSE,"Model";"page7",#N/A,FALSE,"Model";"page8",#N/A,FALSE,"Model";"page9",#N/A,FALSE,"Model";"page10",#N/A,FALSE,"Model";"page11",#N/A,FALSE,"Model";"page12",#N/A,FALSE,"Model";"page13",#N/A,FALSE,"Model"}</definedName>
    <definedName name="tyjtyjt" hidden="1">OFFSET(#REF!,1,0)</definedName>
    <definedName name="tyrtyr" hidden="1">#REF!</definedName>
    <definedName name="uk" hidden="1">{"page1",#N/A,FALSE,"Model";"page2",#N/A,FALSE,"Model";"page3",#N/A,FALSE,"Model";"page4",#N/A,FALSE,"Model";"page5",#N/A,FALSE,"Model";"page6",#N/A,FALSE,"Model";"page7",#N/A,FALSE,"Model";"page8",#N/A,FALSE,"Model";"page9",#N/A,FALSE,"Model";"page10",#N/A,FALSE,"Model";"page11",#N/A,FALSE,"Model";"page12",#N/A,FALSE,"Model";"page13",#N/A,FALSE,"Model"}</definedName>
    <definedName name="uopiu" hidden="1">{#N/A,#N/A,FALSE,"TITLE";#N/A,#N/A,FALSE,"Page 1";#N/A,#N/A,FALSE,"Page 2(i)";#N/A,#N/A,FALSE,"Page 2(ii)";#N/A,#N/A,FALSE,"Page 3";#N/A,#N/A,FALSE,"Page 3(i)";#N/A,#N/A,FALSE,"Page 3(ii)";#N/A,#N/A,FALSE,"Page 3(iii)";#N/A,#N/A,FALSE,"Page 4";#N/A,#N/A,FALSE,"NEW PAGE 5";#N/A,#N/A,FALSE,"NEW PAGE 6";#N/A,#N/A,FALSE,"NEW PAGE 7";#N/A,#N/A,FALSE,"NEW PAGE 8"}</definedName>
    <definedName name="uso" hidden="1">{"'RELATÓRIO'!$A$1:$E$20","'RELATÓRIO'!$A$22:$D$34","'INTERNET'!$A$31:$G$58","'INTERNET'!$A$1:$G$28","'SÉRIE HISTÓRICA'!$A$167:$H$212","'SÉRIE HISTÓRICA'!$A$56:$H$101"}</definedName>
    <definedName name="uyt" hidden="1">{"BALSHEET",#N/A,FALSE,"Sheet1";"PLAC",#N/A,FALSE,"Sheet1";"PLAC2",#N/A,FALSE,"Sheet1"}</definedName>
    <definedName name="Value">[2]Dimensions!$O$2:$O$100</definedName>
    <definedName name="ValueDim">[2]Control!$I$60</definedName>
    <definedName name="vAno" hidden="1">#REF!</definedName>
    <definedName name="Version">[2]Codes!$X$2:$X$6</definedName>
    <definedName name="VersionCombo">[2]Codes!$Z$2:$Z$11</definedName>
    <definedName name="View">[2]Dimensions!$Q$2:$Q$6</definedName>
    <definedName name="wefgwre" hidden="1">{"'RELATÓRIO'!$A$1:$E$20","'RELATÓRIO'!$A$22:$D$34","'INTERNET'!$A$31:$G$58","'INTERNET'!$A$1:$G$28","'SÉRIE HISTÓRICA'!$A$167:$H$212","'SÉRIE HISTÓRICA'!$A$56:$H$101"}</definedName>
    <definedName name="wefwe" hidden="1">#REF!</definedName>
    <definedName name="wefweff" hidden="1">OFFSET(#REF!,1,0)</definedName>
    <definedName name="were" hidden="1">#REF!</definedName>
    <definedName name="wererwr" hidden="1">#REF!</definedName>
    <definedName name="werw" hidden="1">#REF!</definedName>
    <definedName name="werwerwer" hidden="1">#REF!</definedName>
    <definedName name="weurhg" hidden="1">{"page1",#N/A,FALSE,"Model";"page2",#N/A,FALSE,"Model";"page3",#N/A,FALSE,"Model";"page4",#N/A,FALSE,"Model";"page5",#N/A,FALSE,"Model";"page6",#N/A,FALSE,"Model";"page7",#N/A,FALSE,"Model";"page8",#N/A,FALSE,"Model";"page9",#N/A,FALSE,"Model";"page10",#N/A,FALSE,"Model";"page11",#N/A,FALSE,"Model";"page12",#N/A,FALSE,"Model";"page13",#N/A,FALSE,"Model"}</definedName>
    <definedName name="whge" hidden="1">{"page1",#N/A,FALSE,"Model";"page2",#N/A,FALSE,"Model";"page3",#N/A,FALSE,"Model";"page4",#N/A,FALSE,"Model";"page5",#N/A,FALSE,"Model";"page6",#N/A,FALSE,"Model";"page7",#N/A,FALSE,"Model";"page8",#N/A,FALSE,"Model";"page9",#N/A,FALSE,"Model";"page10",#N/A,FALSE,"Model";"page11",#N/A,FALSE,"Model";"page12",#N/A,FALSE,"Model";"page13",#N/A,FALSE,"Model"}</definedName>
    <definedName name="wirevbg" hidden="1">{"page1",#N/A,FALSE,"Model";"page2",#N/A,FALSE,"Model";"page3",#N/A,FALSE,"Model";"page4",#N/A,FALSE,"Model";"page5",#N/A,FALSE,"Model";"page6",#N/A,FALSE,"Model";"page7",#N/A,FALSE,"Model";"page8",#N/A,FALSE,"Model";"page9",#N/A,FALSE,"Model";"page10",#N/A,FALSE,"Model";"page11",#N/A,FALSE,"Model";"page12",#N/A,FALSE,"Model";"page13",#N/A,FALSE,"Model"}</definedName>
    <definedName name="woq4hg" hidden="1">{"page1",#N/A,FALSE,"Model";"page2",#N/A,FALSE,"Model";"page3",#N/A,FALSE,"Model";"page4",#N/A,FALSE,"Model";"page5",#N/A,FALSE,"Model";"page6",#N/A,FALSE,"Model";"page7",#N/A,FALSE,"Model";"page8",#N/A,FALSE,"Model";"page9",#N/A,FALSE,"Model";"page10",#N/A,FALSE,"Model";"page11",#N/A,FALSE,"Model";"page12",#N/A,FALSE,"Model";"page13",#N/A,FALSE,"Model"}</definedName>
    <definedName name="wqe" hidden="1">OFFSET(#REF!,1,0)</definedName>
    <definedName name="wrn" hidden="1">{"BALSHEET",#N/A,FALSE,"Sheet1";"PLAC",#N/A,FALSE,"Sheet1";"PLAC2",#N/A,FALSE,"Sheet1"}</definedName>
    <definedName name="wrn.a._.Downey." hidden="1">{#N/A,#N/A,FALSE,"RegDirs"}</definedName>
    <definedName name="wrn.budget._.report." hidden="1">{"summary1",#N/A,TRUE,"Summary";"Summary2",#N/A,TRUE,"Summary";"Cost per bottle",#N/A,TRUE,"Summary";"Warehouse",#N/A,TRUE,"Direct Labour";"Management",#N/A,TRUE,"Management &amp; Supervision";"Transport",#N/A,TRUE,"Transport";"site costs",#N/A,TRUE,"Site Costs";"Equipment Hire",#N/A,TRUE,"Site Costs";"Administration",#N/A,TRUE,"Administration";"Finance Charge",#N/A,TRUE,"Finance Charge"}</definedName>
    <definedName name="wrn.Chamonix." hidden="1">{"page1",#N/A,FALSE,"Model";"page2",#N/A,FALSE,"Model";"page3",#N/A,FALSE,"Model";"page4",#N/A,FALSE,"Model";"page5",#N/A,FALSE,"Model";"page6",#N/A,FALSE,"Model";"page7",#N/A,FALSE,"Model";"page8",#N/A,FALSE,"Model";"page9",#N/A,FALSE,"Model";"page10",#N/A,FALSE,"Model";"page11",#N/A,FALSE,"Model";"page12",#N/A,FALSE,"Model";"page13",#N/A,FALSE,"Model"}</definedName>
    <definedName name="wrn.HILMORE." hidden="1">{"BALSHEET",#N/A,FALSE,"Sheet1";"PLAC",#N/A,FALSE,"Sheet1";"PLAC2",#N/A,FALSE,"Sheet1"}</definedName>
    <definedName name="wrn.KGREP." hidden="1">{"ETB",#N/A,FALSE,"Sheet1";"BALSHEET",#N/A,FALSE,"Sheet1";"PLAC",#N/A,FALSE,"Sheet1";"PLAC2",#N/A,FALSE,"Sheet1";"TRFVAL1",#N/A,FALSE,"Sales Analysis";"TRFVAL2",#N/A,FALSE,"Sales Analysis";"MGTAC1",#N/A,FALSE,"Sheet1"}</definedName>
    <definedName name="wrn.MDREP." hidden="1">{"TRFVAL1",#N/A,FALSE,"Sales Analysis";"TRFVAL2",#N/A,FALSE,"Sales Analysis";"CPT",#N/A,FALSE,"Sheet1";"MGTAC1",#N/A,FALSE,"Sheet1";"PLAC",#N/A,FALSE,"Sheet1";"PLAC2",#N/A,FALSE,"Sheet1";"BALSHEET",#N/A,FALSE,"Sheet1"}</definedName>
    <definedName name="wrn.NOV." hidden="1">{#N/A,#N/A,FALSE,"TITLE";#N/A,#N/A,FALSE,"Page 1";#N/A,#N/A,FALSE,"Page 2(i)";#N/A,#N/A,FALSE,"Page 2(ii)";#N/A,#N/A,FALSE,"Page 3";#N/A,#N/A,FALSE,"Page 3(i)";#N/A,#N/A,FALSE,"Page 3(ii)";#N/A,#N/A,FALSE,"Page 3(iii)";#N/A,#N/A,FALSE,"Page 4";#N/A,#N/A,FALSE,"NEW PAGE 5";#N/A,#N/A,FALSE,"NEW PAGE 6";#N/A,#N/A,FALSE,"NEW PAGE 7";#N/A,#N/A,FALSE,"NEW PAGE 8"}</definedName>
    <definedName name="wrn.Period._.3." hidden="1">{#N/A,#N/A,TRUE,"Cover sheet";#N/A,#N/A,TRUE,"Subsector summary 1";#N/A,#N/A,TRUE,"Subsector summary 2";#N/A,#N/A,TRUE,"MOP variances in the month";#N/A,#N/A,TRUE,"MOP variances YTD and FY";#N/A,#N/A,TRUE,"Sensitivities To Mop LE";#N/A,#N/A,TRUE,"Sensitivities to Bud";#N/A,#N/A,TRUE,"Trend analysis by contract";#N/A,#N/A,TRUE,"Debtors Analysis";#N/A,#N/A,TRUE,"Provisions Held";#N/A,#N/A,TRUE,"Commentary";#N/A,#N/A,TRUE,"Integration memo";#N/A,#N/A,TRUE,"Procurement";#N/A,#N/A,TRUE,"Appendix divider";#N/A,#N/A,TRUE,"Chepstow 1";#N/A,#N/A,TRUE,"Chepstow 2";#N/A,#N/A,TRUE,"Didcot 1";#N/A,#N/A,TRUE,"Didcot 2";#N/A,#N/A,TRUE,"Strood 1";#N/A,#N/A,TRUE,"Strood 2";#N/A,#N/A,TRUE,"Thurrock 1";#N/A,#N/A,TRUE,"Thurrock 2";#N/A,#N/A,TRUE,"New B 1";#N/A,#N/A,TRUE,"New B 2";#N/A,#N/A,TRUE,"Fastway 1";#N/A,#N/A,TRUE,"Fastway 2";#N/A,#N/A,TRUE,"Coventry 1";#N/A,#N/A,TRUE,"Coventry 2";#N/A,#N/A,TRUE,"Central 1";#N/A,#N/A,TRUE,"Central 2";#N/A,#N/A,TRUE,"MMA "}</definedName>
    <definedName name="wrn.period._.accruals." hidden="1">{"journal",#N/A,FALSE,"Journal";"bank charges",#N/A,FALSE,"Misc JNL";"health",#N/A,FALSE,"Misc JNL";"misc jnl",#N/A,FALSE,"Misc JNL";"accls",#N/A,FALSE,"Misc JNL";"cars",#N/A,FALSE,"Misc JNL"}</definedName>
    <definedName name="wrn.Print." hidden="1">{#N/A,#N/A,TRUE,"Cover";#N/A,#N/A,TRUE,"Contents";#N/A,#N/A,TRUE,"S1000";#N/A,#N/A,TRUE,"S1010";#N/A,#N/A,TRUE,"S1020";#N/A,#N/A,TRUE,"S1030";#N/A,#N/A,TRUE,"S1040";#N/A,#N/A,TRUE,"S1051";#N/A,#N/A,TRUE,"S2000";#N/A,#N/A,TRUE,"S2012";#N/A,#N/A,TRUE,"S2010";#N/A,#N/A,TRUE,"S2011,20";#N/A,#N/A,TRUE,"S2021";#N/A,#N/A,TRUE,"S2030,32";#N/A,#N/A,TRUE,"S2040";#N/A,#N/A,TRUE,"S2050";#N/A,#N/A,TRUE,"S2060";#N/A,#N/A,TRUE,"S2070";#N/A,#N/A,TRUE,"S2080";#N/A,#N/A,TRUE,"S2090";#N/A,#N/A,TRUE,"S2100";#N/A,#N/A,TRUE,"S2110,1 &amp; S2101";#N/A,#N/A,TRUE,"S2120-23";#N/A,#N/A,TRUE,"Appendix 1";#N/A,#N/A,TRUE,"Apendix 2"}</definedName>
    <definedName name="wrn.printall." hidden="1">{#N/A,#N/A,FALSE,"Summary";#N/A,#N/A,FALSE,"Retail";#N/A,#N/A,FALSE,"Ret Sensitivity";#N/A,#N/A,FALSE,"Manufacturing";#N/A,#N/A,FALSE,"Man Sensitivity";#N/A,#N/A,FALSE,"Ops UK &amp; I HO";#N/A,#N/A,FALSE,"UK &amp; I HO sensitivity "}</definedName>
    <definedName name="wrn.Quicks." hidden="1">{"P1&amp;2",#N/A,FALSE,"Contractual";"P3&amp;4",#N/A,FALSE,"Contractual";"P5",#N/A,FALSE,"Contractual";"P6",#N/A,FALSE,"Contractual";"P7&amp;8",#N/A,FALSE,"Contractual"}</definedName>
    <definedName name="wrn.report." hidden="1">{"accounts",#N/A,FALSE,"RECDEC98";"rrs charges",#N/A,FALSE,"RECDEC98"}</definedName>
    <definedName name="wrwe" hidden="1">#REF!</definedName>
    <definedName name="wwww" hidden="1">OFFSET(#REF!,1,0)</definedName>
    <definedName name="x" hidden="1">{"page1",#N/A,FALSE,"Model";"page2",#N/A,FALSE,"Model";"page3",#N/A,FALSE,"Model";"page4",#N/A,FALSE,"Model";"page5",#N/A,FALSE,"Model";"page6",#N/A,FALSE,"Model";"page7",#N/A,FALSE,"Model";"page8",#N/A,FALSE,"Model";"page9",#N/A,FALSE,"Model";"page10",#N/A,FALSE,"Model";"page11",#N/A,FALSE,"Model";"page12",#N/A,FALSE,"Model";"page13",#N/A,FALSE,"Model"}</definedName>
    <definedName name="xx" hidden="1">{"page1",#N/A,FALSE,"Model";"page2",#N/A,FALSE,"Model";"page3",#N/A,FALSE,"Model";"page4",#N/A,FALSE,"Model";"page5",#N/A,FALSE,"Model";"page6",#N/A,FALSE,"Model";"page7",#N/A,FALSE,"Model";"page8",#N/A,FALSE,"Model";"page9",#N/A,FALSE,"Model";"page10",#N/A,FALSE,"Model";"page11",#N/A,FALSE,"Model";"page12",#N/A,FALSE,"Model";"page13",#N/A,FALSE,"Model"}</definedName>
    <definedName name="xxxxx" hidden="1">{"page1",#N/A,FALSE,"Model";"page2",#N/A,FALSE,"Model";"page3",#N/A,FALSE,"Model";"page4",#N/A,FALSE,"Model";"page5",#N/A,FALSE,"Model";"page6",#N/A,FALSE,"Model";"page7",#N/A,FALSE,"Model";"page8",#N/A,FALSE,"Model";"page9",#N/A,FALSE,"Model";"page10",#N/A,FALSE,"Model";"page11",#N/A,FALSE,"Model";"page12",#N/A,FALSE,"Model";"page13",#N/A,FALSE,"Model"}</definedName>
    <definedName name="xxxxxx" hidden="1">{"page1",#N/A,FALSE,"Model";"page2",#N/A,FALSE,"Model";"page3",#N/A,FALSE,"Model";"page4",#N/A,FALSE,"Model";"page5",#N/A,FALSE,"Model";"page6",#N/A,FALSE,"Model";"page7",#N/A,FALSE,"Model";"page8",#N/A,FALSE,"Model";"page9",#N/A,FALSE,"Model";"page10",#N/A,FALSE,"Model";"page11",#N/A,FALSE,"Model";"page12",#N/A,FALSE,"Model";"page13",#N/A,FALSE,"Model"}</definedName>
    <definedName name="Year">[3]hide_settings!$A$1:$A$29</definedName>
    <definedName name="Years">[2]Dimensions!$AC$2:$AC$23</definedName>
    <definedName name="YearsName">[2]Dimensions!$AD$2:$AD$23</definedName>
    <definedName name="yjtjtj" hidden="1">OFFSET(#REF!,1,0)</definedName>
    <definedName name="ytjtj" hidden="1">OFFSET(#REF!,1,0)</definedName>
    <definedName name="ytttt" hidden="1">OFFSET(#REF!,1,0)</definedName>
    <definedName name="yugyu" hidden="1">#REF!</definedName>
    <definedName name="yuo" hidden="1">{#N/A,#N/A,TRUE,"Cover";#N/A,#N/A,TRUE,"Contents";#N/A,#N/A,TRUE,"S1000";#N/A,#N/A,TRUE,"S1010";#N/A,#N/A,TRUE,"S1020";#N/A,#N/A,TRUE,"S1030";#N/A,#N/A,TRUE,"S1040";#N/A,#N/A,TRUE,"S1051";#N/A,#N/A,TRUE,"S2000";#N/A,#N/A,TRUE,"S2012";#N/A,#N/A,TRUE,"S2010";#N/A,#N/A,TRUE,"S2011,20";#N/A,#N/A,TRUE,"S2021";#N/A,#N/A,TRUE,"S2030,32";#N/A,#N/A,TRUE,"S2040";#N/A,#N/A,TRUE,"S2050";#N/A,#N/A,TRUE,"S2060";#N/A,#N/A,TRUE,"S2070";#N/A,#N/A,TRUE,"S2080";#N/A,#N/A,TRUE,"S2090";#N/A,#N/A,TRUE,"S2100";#N/A,#N/A,TRUE,"S2110,1 &amp; S2101";#N/A,#N/A,TRUE,"S2120-23";#N/A,#N/A,TRUE,"Appendix 1";#N/A,#N/A,TRUE,"Apendix 2"}</definedName>
    <definedName name="yyy" hidden="1">OFFSET(#REF!,1,0)</definedName>
    <definedName name="z" hidden="1">#REF!</definedName>
    <definedName name="za" hidden="1">{#N/A,#N/A,FALSE,"Summary";#N/A,#N/A,FALSE,"Retail";#N/A,#N/A,FALSE,"Ret Sensitivity";#N/A,#N/A,FALSE,"Manufacturing";#N/A,#N/A,FALSE,"Man Sensitivity";#N/A,#N/A,FALSE,"Ops UK &amp; I HO";#N/A,#N/A,FALSE,"UK &amp; I HO sensitivity "}</definedName>
    <definedName name="zaq" hidden="1">{#N/A,#N/A,FALSE,"Summary";#N/A,#N/A,FALSE,"Retail";#N/A,#N/A,FALSE,"Ret Sensitivity";#N/A,#N/A,FALSE,"Manufacturing";#N/A,#N/A,FALSE,"Man Sensitivity";#N/A,#N/A,FALSE,"Ops UK &amp; I HO";#N/A,#N/A,FALSE,"UK &amp; I HO sensitivity "}</definedName>
    <definedName name="zb" hidden="1">{#N/A,#N/A,FALSE,"Summary";#N/A,#N/A,FALSE,"Retail";#N/A,#N/A,FALSE,"Ret Sensitivity";#N/A,#N/A,FALSE,"Manufacturing";#N/A,#N/A,FALSE,"Man Sensitivity";#N/A,#N/A,FALSE,"Ops UK &amp; I HO";#N/A,#N/A,FALSE,"UK &amp; I HO sensitivity "}</definedName>
    <definedName name="zc" hidden="1">{#N/A,#N/A,FALSE,"Summary";#N/A,#N/A,FALSE,"Retail";#N/A,#N/A,FALSE,"Ret Sensitivity";#N/A,#N/A,FALSE,"Manufacturing";#N/A,#N/A,FALSE,"Man Sensitivity";#N/A,#N/A,FALSE,"Ops UK &amp; I HO";#N/A,#N/A,FALSE,"UK &amp; I HO sensitivity "}</definedName>
    <definedName name="zd" hidden="1">{#N/A,#N/A,TRUE,"Cover sheet";#N/A,#N/A,TRUE,"Subsector summary 1";#N/A,#N/A,TRUE,"Subsector summary 2";#N/A,#N/A,TRUE,"MOP variances in the month";#N/A,#N/A,TRUE,"MOP variances YTD and FY";#N/A,#N/A,TRUE,"Sensitivities To Mop LE";#N/A,#N/A,TRUE,"Sensitivities to Bud";#N/A,#N/A,TRUE,"Trend analysis by contract";#N/A,#N/A,TRUE,"Debtors Analysis";#N/A,#N/A,TRUE,"Provisions Held";#N/A,#N/A,TRUE,"Commentary";#N/A,#N/A,TRUE,"Integration memo";#N/A,#N/A,TRUE,"Procurement";#N/A,#N/A,TRUE,"Appendix divider";#N/A,#N/A,TRUE,"Chepstow 1";#N/A,#N/A,TRUE,"Chepstow 2";#N/A,#N/A,TRUE,"Didcot 1";#N/A,#N/A,TRUE,"Didcot 2";#N/A,#N/A,TRUE,"Strood 1";#N/A,#N/A,TRUE,"Strood 2";#N/A,#N/A,TRUE,"Thurrock 1";#N/A,#N/A,TRUE,"Thurrock 2";#N/A,#N/A,TRUE,"New B 1";#N/A,#N/A,TRUE,"New B 2";#N/A,#N/A,TRUE,"Fastway 1";#N/A,#N/A,TRUE,"Fastway 2";#N/A,#N/A,TRUE,"Coventry 1";#N/A,#N/A,TRUE,"Coventry 2";#N/A,#N/A,TRUE,"Central 1";#N/A,#N/A,TRUE,"Central 2";#N/A,#N/A,TRUE,"MMA "}</definedName>
    <definedName name="ze" hidden="1">{#N/A,#N/A,TRUE,"Cover sheet";#N/A,#N/A,TRUE,"Subsector summary 1";#N/A,#N/A,TRUE,"Subsector summary 2";#N/A,#N/A,TRUE,"MOP variances in the month";#N/A,#N/A,TRUE,"MOP variances YTD and FY";#N/A,#N/A,TRUE,"Sensitivities To Mop LE";#N/A,#N/A,TRUE,"Sensitivities to Bud";#N/A,#N/A,TRUE,"Trend analysis by contract";#N/A,#N/A,TRUE,"Debtors Analysis";#N/A,#N/A,TRUE,"Provisions Held";#N/A,#N/A,TRUE,"Commentary";#N/A,#N/A,TRUE,"Integration memo";#N/A,#N/A,TRUE,"Procurement";#N/A,#N/A,TRUE,"Appendix divider";#N/A,#N/A,TRUE,"Chepstow 1";#N/A,#N/A,TRUE,"Chepstow 2";#N/A,#N/A,TRUE,"Didcot 1";#N/A,#N/A,TRUE,"Didcot 2";#N/A,#N/A,TRUE,"Strood 1";#N/A,#N/A,TRUE,"Strood 2";#N/A,#N/A,TRUE,"Thurrock 1";#N/A,#N/A,TRUE,"Thurrock 2";#N/A,#N/A,TRUE,"New B 1";#N/A,#N/A,TRUE,"New B 2";#N/A,#N/A,TRUE,"Fastway 1";#N/A,#N/A,TRUE,"Fastway 2";#N/A,#N/A,TRUE,"Coventry 1";#N/A,#N/A,TRUE,"Coventry 2";#N/A,#N/A,TRUE,"Central 1";#N/A,#N/A,TRUE,"Central 2";#N/A,#N/A,TRUE,"MMA "}</definedName>
    <definedName name="zf" hidden="1">{#N/A,#N/A,FALSE,"Summary";#N/A,#N/A,FALSE,"Retail";#N/A,#N/A,FALSE,"Ret Sensitivity";#N/A,#N/A,FALSE,"Manufacturing";#N/A,#N/A,FALSE,"Man Sensitivity";#N/A,#N/A,FALSE,"Ops UK &amp; I HO";#N/A,#N/A,FALSE,"UK &amp; I HO sensitivity "}</definedName>
    <definedName name="zg" hidden="1">{#N/A,#N/A,FALSE,"Summary";#N/A,#N/A,FALSE,"Retail";#N/A,#N/A,FALSE,"Ret Sensitivity";#N/A,#N/A,FALSE,"Manufacturing";#N/A,#N/A,FALSE,"Man Sensitivity";#N/A,#N/A,FALSE,"Ops UK &amp; I HO";#N/A,#N/A,FALSE,"UK &amp; I HO sensitivity "}</definedName>
    <definedName name="zh" hidden="1">{#N/A,#N/A,FALSE,"Summary";#N/A,#N/A,FALSE,"Retail";#N/A,#N/A,FALSE,"Ret Sensitivity";#N/A,#N/A,FALSE,"Manufacturing";#N/A,#N/A,FALSE,"Man Sensitivity";#N/A,#N/A,FALSE,"Ops UK &amp; I HO";#N/A,#N/A,FALSE,"UK &amp; I HO sensitivity "}</definedName>
    <definedName name="zi" hidden="1">{#N/A,#N/A,FALSE,"Summary";#N/A,#N/A,FALSE,"Retail";#N/A,#N/A,FALSE,"Ret Sensitivity";#N/A,#N/A,FALSE,"Manufacturing";#N/A,#N/A,FALSE,"Man Sensitivity";#N/A,#N/A,FALSE,"Ops UK &amp; I HO";#N/A,#N/A,FALSE,"UK &amp; I HO sensitivity "}</definedName>
    <definedName name="zj" hidden="1">{#N/A,#N/A,FALSE,"Summary";#N/A,#N/A,FALSE,"Retail";#N/A,#N/A,FALSE,"Ret Sensitivity";#N/A,#N/A,FALSE,"Manufacturing";#N/A,#N/A,FALSE,"Man Sensitivity";#N/A,#N/A,FALSE,"Ops UK &amp; I HO";#N/A,#N/A,FALSE,"UK &amp; I HO sensitivity "}</definedName>
    <definedName name="zo" hidden="1">{#N/A,#N/A,FALSE,"Summary";#N/A,#N/A,FALSE,"Retail";#N/A,#N/A,FALSE,"Ret Sensitivity";#N/A,#N/A,FALSE,"Manufacturing";#N/A,#N/A,FALSE,"Man Sensitivity";#N/A,#N/A,FALSE,"Ops UK &amp; I HO";#N/A,#N/A,FALSE,"UK &amp; I HO sensitivity "}</definedName>
    <definedName name="zq" hidden="1">{#N/A,#N/A,FALSE,"Summary";#N/A,#N/A,FALSE,"Retail";#N/A,#N/A,FALSE,"Ret Sensitivity";#N/A,#N/A,FALSE,"Manufacturing";#N/A,#N/A,FALSE,"Man Sensitivity";#N/A,#N/A,FALSE,"Ops UK &amp; I HO";#N/A,#N/A,FALSE,"UK &amp; I HO sensitivity "}</definedName>
    <definedName name="zs" hidden="1">{#N/A,#N/A,TRUE,"Cover sheet";#N/A,#N/A,TRUE,"Subsector summary 1";#N/A,#N/A,TRUE,"Subsector summary 2";#N/A,#N/A,TRUE,"MOP variances in the month";#N/A,#N/A,TRUE,"MOP variances YTD and FY";#N/A,#N/A,TRUE,"Sensitivities To Mop LE";#N/A,#N/A,TRUE,"Sensitivities to Bud";#N/A,#N/A,TRUE,"Trend analysis by contract";#N/A,#N/A,TRUE,"Debtors Analysis";#N/A,#N/A,TRUE,"Provisions Held";#N/A,#N/A,TRUE,"Commentary";#N/A,#N/A,TRUE,"Integration memo";#N/A,#N/A,TRUE,"Procurement";#N/A,#N/A,TRUE,"Appendix divider";#N/A,#N/A,TRUE,"Chepstow 1";#N/A,#N/A,TRUE,"Chepstow 2";#N/A,#N/A,TRUE,"Didcot 1";#N/A,#N/A,TRUE,"Didcot 2";#N/A,#N/A,TRUE,"Strood 1";#N/A,#N/A,TRUE,"Strood 2";#N/A,#N/A,TRUE,"Thurrock 1";#N/A,#N/A,TRUE,"Thurrock 2";#N/A,#N/A,TRUE,"New B 1";#N/A,#N/A,TRUE,"New B 2";#N/A,#N/A,TRUE,"Fastway 1";#N/A,#N/A,TRUE,"Fastway 2";#N/A,#N/A,TRUE,"Coventry 1";#N/A,#N/A,TRUE,"Coventry 2";#N/A,#N/A,TRUE,"Central 1";#N/A,#N/A,TRUE,"Central 2";#N/A,#N/A,TRUE,"MMA "}</definedName>
    <definedName name="zx" hidden="1">{#N/A,#N/A,TRUE,"Cover sheet";#N/A,#N/A,TRUE,"Subsector summary 1";#N/A,#N/A,TRUE,"Subsector summary 2";#N/A,#N/A,TRUE,"MOP variances in the month";#N/A,#N/A,TRUE,"MOP variances YTD and FY";#N/A,#N/A,TRUE,"Sensitivities To Mop LE";#N/A,#N/A,TRUE,"Sensitivities to Bud";#N/A,#N/A,TRUE,"Trend analysis by contract";#N/A,#N/A,TRUE,"Debtors Analysis";#N/A,#N/A,TRUE,"Provisions Held";#N/A,#N/A,TRUE,"Commentary";#N/A,#N/A,TRUE,"Integration memo";#N/A,#N/A,TRUE,"Procurement";#N/A,#N/A,TRUE,"Appendix divider";#N/A,#N/A,TRUE,"Chepstow 1";#N/A,#N/A,TRUE,"Chepstow 2";#N/A,#N/A,TRUE,"Didcot 1";#N/A,#N/A,TRUE,"Didcot 2";#N/A,#N/A,TRUE,"Strood 1";#N/A,#N/A,TRUE,"Strood 2";#N/A,#N/A,TRUE,"Thurrock 1";#N/A,#N/A,TRUE,"Thurrock 2";#N/A,#N/A,TRUE,"New B 1";#N/A,#N/A,TRUE,"New B 2";#N/A,#N/A,TRUE,"Fastway 1";#N/A,#N/A,TRUE,"Fastway 2";#N/A,#N/A,TRUE,"Coventry 1";#N/A,#N/A,TRUE,"Coventry 2";#N/A,#N/A,TRUE,"Central 1";#N/A,#N/A,TRUE,"Central 2";#N/A,#N/A,TRUE,"MMA "}</definedName>
    <definedName name="zxc" hidden="1">{#N/A,#N/A,TRUE,"Cover sheet";#N/A,#N/A,TRUE,"Subsector summary 1";#N/A,#N/A,TRUE,"Subsector summary 2";#N/A,#N/A,TRUE,"MOP variances in the month";#N/A,#N/A,TRUE,"MOP variances YTD and FY";#N/A,#N/A,TRUE,"Sensitivities To Mop LE";#N/A,#N/A,TRUE,"Sensitivities to Bud";#N/A,#N/A,TRUE,"Trend analysis by contract";#N/A,#N/A,TRUE,"Debtors Analysis";#N/A,#N/A,TRUE,"Provisions Held";#N/A,#N/A,TRUE,"Commentary";#N/A,#N/A,TRUE,"Integration memo";#N/A,#N/A,TRUE,"Procurement";#N/A,#N/A,TRUE,"Appendix divider";#N/A,#N/A,TRUE,"Chepstow 1";#N/A,#N/A,TRUE,"Chepstow 2";#N/A,#N/A,TRUE,"Didcot 1";#N/A,#N/A,TRUE,"Didcot 2";#N/A,#N/A,TRUE,"Strood 1";#N/A,#N/A,TRUE,"Strood 2";#N/A,#N/A,TRUE,"Thurrock 1";#N/A,#N/A,TRUE,"Thurrock 2";#N/A,#N/A,TRUE,"New B 1";#N/A,#N/A,TRUE,"New B 2";#N/A,#N/A,TRUE,"Fastway 1";#N/A,#N/A,TRUE,"Fastway 2";#N/A,#N/A,TRUE,"Coventry 1";#N/A,#N/A,TRUE,"Coventry 2";#N/A,#N/A,TRUE,"Central 1";#N/A,#N/A,TRUE,"Central 2";#N/A,#N/A,TRUE,"MMA "}</definedName>
    <definedName name="zxcv" hidden="1">{#N/A,#N/A,FALSE,"Summary";#N/A,#N/A,FALSE,"Retail";#N/A,#N/A,FALSE,"Ret Sensitivity";#N/A,#N/A,FALSE,"Manufacturing";#N/A,#N/A,FALSE,"Man Sensitivity";#N/A,#N/A,FALSE,"Ops UK &amp; I HO";#N/A,#N/A,FALSE,"UK &amp; I HO sensitivity "}</definedName>
    <definedName name="zz" hidden="1">{#N/A,#N/A,FALSE,"Summary";#N/A,#N/A,FALSE,"Retail";#N/A,#N/A,FALSE,"Ret Sensitivity";#N/A,#N/A,FALSE,"Manufacturing";#N/A,#N/A,FALSE,"Man Sensitivity";#N/A,#N/A,FALSE,"Ops UK &amp; I HO";#N/A,#N/A,FALSE,"UK &amp; I HO sensitivity "}</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<sst xmlns="http://schemas.openxmlformats.org/spreadsheetml/2006/main" count="2041" uniqueCount="1154">
  <si>
    <t>Vodafone Group Plc</t>
  </si>
  <si>
    <t>ESG Addendum 2024</t>
  </si>
  <si>
    <t>Protecting our Planet</t>
  </si>
  <si>
    <t>Topic</t>
  </si>
  <si>
    <t>Link</t>
  </si>
  <si>
    <t>Greenhouse Gas ('GHG') emissions across our value chain</t>
  </si>
  <si>
    <t>GHG Emissions</t>
  </si>
  <si>
    <t>Scope 1 GHG emissions</t>
  </si>
  <si>
    <t>Scope 1 and 2 GHG emissions</t>
  </si>
  <si>
    <t>Scope 3 GHG emissions</t>
  </si>
  <si>
    <t>Carbon enablement</t>
  </si>
  <si>
    <t>Energy sources</t>
  </si>
  <si>
    <t>Energy</t>
  </si>
  <si>
    <t>Renewable energy</t>
  </si>
  <si>
    <t>Energy uses</t>
  </si>
  <si>
    <t>Energy management system certifications (ISO 50001 and ISO 14001)</t>
  </si>
  <si>
    <t>Waste management</t>
  </si>
  <si>
    <t>Waste and Water</t>
  </si>
  <si>
    <t>Network waste</t>
  </si>
  <si>
    <t>Device circularity</t>
  </si>
  <si>
    <t>Total water usage</t>
  </si>
  <si>
    <t>Intensity metrics</t>
  </si>
  <si>
    <t>Intensity Metrics</t>
  </si>
  <si>
    <t>Empowering People</t>
  </si>
  <si>
    <t>Financial inclusion</t>
  </si>
  <si>
    <t>Digital inclusion</t>
  </si>
  <si>
    <t>Digital divide</t>
  </si>
  <si>
    <t>Maintaining Trust</t>
  </si>
  <si>
    <t>Headcount</t>
  </si>
  <si>
    <t>Contract types</t>
  </si>
  <si>
    <t>Employee turnover</t>
  </si>
  <si>
    <t>Footprint: geography</t>
  </si>
  <si>
    <t>Footprint: operating segments</t>
  </si>
  <si>
    <t>Employees covered by collective bargaining agreements</t>
  </si>
  <si>
    <t>Gender diversity: role</t>
  </si>
  <si>
    <t>Diversity and Inclusion</t>
  </si>
  <si>
    <t>Gender diversity: contract type</t>
  </si>
  <si>
    <t>Demographics: age</t>
  </si>
  <si>
    <t>Demographics: generation</t>
  </si>
  <si>
    <t>Average training hours per employee</t>
  </si>
  <si>
    <t>Race, ethnicity, and cultural heritage ('REACH') targets</t>
  </si>
  <si>
    <t>Supply chain</t>
  </si>
  <si>
    <t>Responsible Supply Chain</t>
  </si>
  <si>
    <t>Assessments</t>
  </si>
  <si>
    <t>First tier suppliers</t>
  </si>
  <si>
    <t>Occupational health and safety system management certification (ISO 45001)</t>
  </si>
  <si>
    <t>Health &amp; Safety</t>
  </si>
  <si>
    <t>Work-related injuries or ill health</t>
  </si>
  <si>
    <t>Lost-time incidents ('LTI')</t>
  </si>
  <si>
    <t>Recordable fatalities</t>
  </si>
  <si>
    <t>Total Recordable Incident Rate ('TRIR')</t>
  </si>
  <si>
    <t>Accident Severity Rate ('ASR')</t>
  </si>
  <si>
    <t>Board composition</t>
  </si>
  <si>
    <t>Board &amp; ExCo</t>
  </si>
  <si>
    <t>Executive Committee</t>
  </si>
  <si>
    <t>Gender diversity</t>
  </si>
  <si>
    <t>Ethnic diversity</t>
  </si>
  <si>
    <t>Board diversity matrix</t>
  </si>
  <si>
    <t>Board skills matrix</t>
  </si>
  <si>
    <t>Short-term incentive plans ('GSTIP')</t>
  </si>
  <si>
    <t>Remuneration</t>
  </si>
  <si>
    <t>Long-term incentive plans ('GLTI)</t>
  </si>
  <si>
    <t>ESG measures for long-term incentive plans</t>
  </si>
  <si>
    <t>Fair pay principles</t>
  </si>
  <si>
    <t>Other information</t>
  </si>
  <si>
    <t>SFDR Principal Adverse Impacts ('PAI') Indicators</t>
  </si>
  <si>
    <t>SFDR</t>
  </si>
  <si>
    <t>Global Reporting Initiative ('GRI') Standards index 2024</t>
  </si>
  <si>
    <t>GRI</t>
  </si>
  <si>
    <t>United Nations Global Compact ('UNGC') Communication on Progress</t>
  </si>
  <si>
    <t>UNGC</t>
  </si>
  <si>
    <t>Annual Report 2024</t>
  </si>
  <si>
    <t>investors.vodafone.com/ar2024</t>
  </si>
  <si>
    <t>ESG Addendum Methodology 2024</t>
  </si>
  <si>
    <t>investors.vodafone.com/esgmethodology</t>
  </si>
  <si>
    <t>A to Z of ESG disclosures</t>
  </si>
  <si>
    <t>investors.vodafone.com/esga-z</t>
  </si>
  <si>
    <t>SASB disclosures</t>
  </si>
  <si>
    <t>investors.vodafone.com/sasb</t>
  </si>
  <si>
    <t>Climate Transition Plan</t>
  </si>
  <si>
    <t>vodafone.com/ctp</t>
  </si>
  <si>
    <t>Click to read our ESG Addendum Methodology</t>
  </si>
  <si>
    <r>
      <rPr>
        <b/>
        <sz val="12"/>
        <color rgb="FFE60000"/>
        <rFont val="Vodafone Rg"/>
        <charset val="134"/>
      </rPr>
      <t>Greenhouse Gas ('GHG') emissions across our value chain</t>
    </r>
    <r>
      <rPr>
        <b/>
        <vertAlign val="superscript"/>
        <sz val="12"/>
        <color rgb="FFE60000"/>
        <rFont val="Vodafone Rg"/>
        <charset val="134"/>
      </rPr>
      <t>1,2</t>
    </r>
  </si>
  <si>
    <r>
      <rPr>
        <b/>
        <sz val="9"/>
        <rFont val="Vodafone Rg"/>
        <charset val="134"/>
      </rPr>
      <t>Million tonnes CO</t>
    </r>
    <r>
      <rPr>
        <b/>
        <vertAlign val="subscript"/>
        <sz val="9"/>
        <rFont val="Vodafone Rg"/>
        <charset val="134"/>
      </rPr>
      <t>2</t>
    </r>
    <r>
      <rPr>
        <b/>
        <sz val="9"/>
        <rFont val="Vodafone Rg"/>
        <charset val="134"/>
      </rPr>
      <t>e</t>
    </r>
  </si>
  <si>
    <t>Total Scope 1 emissions from continuing operations</t>
  </si>
  <si>
    <t>Total Scope 2 emissions (market-based method) from continuing operations</t>
  </si>
  <si>
    <r>
      <rPr>
        <sz val="10"/>
        <rFont val="Vodafone Rg"/>
        <charset val="134"/>
      </rPr>
      <t>Total Scope 3 emissions from continuing operations</t>
    </r>
    <r>
      <rPr>
        <vertAlign val="superscript"/>
        <sz val="10"/>
        <rFont val="Vodafone Rg"/>
        <charset val="134"/>
      </rPr>
      <t>3</t>
    </r>
  </si>
  <si>
    <r>
      <rPr>
        <b/>
        <sz val="10"/>
        <rFont val="Vodafone Rg"/>
        <charset val="134"/>
      </rPr>
      <t>Total Scope 1, 2 and 3 GHG emissions from continuing operations</t>
    </r>
    <r>
      <rPr>
        <b/>
        <vertAlign val="superscript"/>
        <sz val="10"/>
        <rFont val="Vodafone Rg"/>
        <charset val="134"/>
      </rPr>
      <t>2,3</t>
    </r>
  </si>
  <si>
    <r>
      <rPr>
        <sz val="10"/>
        <rFont val="Vodafone Rg"/>
        <charset val="134"/>
      </rPr>
      <t>Total Scope 1 emissions from discontinued operations</t>
    </r>
    <r>
      <rPr>
        <vertAlign val="superscript"/>
        <sz val="10"/>
        <rFont val="Vodafone Rg"/>
        <charset val="134"/>
      </rPr>
      <t>2</t>
    </r>
  </si>
  <si>
    <r>
      <rPr>
        <sz val="10"/>
        <rFont val="Vodafone Rg"/>
        <charset val="134"/>
      </rPr>
      <t>Total Scope 2 emissions (market-based method) from discontinued operations</t>
    </r>
    <r>
      <rPr>
        <vertAlign val="superscript"/>
        <sz val="10"/>
        <rFont val="Vodafone Rg"/>
        <charset val="134"/>
      </rPr>
      <t>2</t>
    </r>
  </si>
  <si>
    <r>
      <rPr>
        <sz val="10"/>
        <rFont val="Vodafone Rg"/>
        <charset val="134"/>
      </rPr>
      <t>Total Scope 3 emissions from discontinued operations</t>
    </r>
    <r>
      <rPr>
        <vertAlign val="superscript"/>
        <sz val="10"/>
        <rFont val="Vodafone Rg"/>
        <charset val="134"/>
      </rPr>
      <t>2,3</t>
    </r>
  </si>
  <si>
    <r>
      <rPr>
        <b/>
        <sz val="10"/>
        <rFont val="Vodafone Rg"/>
        <charset val="134"/>
      </rPr>
      <t>Total Scope 1, 2 and 3 GHG emissions from discontinued operations</t>
    </r>
    <r>
      <rPr>
        <b/>
        <vertAlign val="superscript"/>
        <sz val="10"/>
        <rFont val="Vodafone Rg"/>
        <charset val="134"/>
      </rPr>
      <t>2,3</t>
    </r>
  </si>
  <si>
    <t>Total Scope 1 emissions^</t>
  </si>
  <si>
    <t>Total Scope 2 emissions (market-based method)^</t>
  </si>
  <si>
    <r>
      <rPr>
        <sz val="10"/>
        <rFont val="Vodafone Rg"/>
        <charset val="134"/>
      </rPr>
      <t>Total Scope 3 emissions^</t>
    </r>
    <r>
      <rPr>
        <vertAlign val="superscript"/>
        <sz val="10"/>
        <rFont val="Vodafone Rg"/>
        <charset val="134"/>
      </rPr>
      <t>3</t>
    </r>
  </si>
  <si>
    <r>
      <rPr>
        <b/>
        <sz val="10"/>
        <rFont val="Vodafone Rg"/>
        <charset val="134"/>
      </rPr>
      <t>Total Scope 1, 2 and 3 GHG emissions</t>
    </r>
    <r>
      <rPr>
        <b/>
        <vertAlign val="superscript"/>
        <sz val="10"/>
        <rFont val="Vodafone Rg"/>
        <charset val="134"/>
      </rPr>
      <t>3</t>
    </r>
  </si>
  <si>
    <t>Notes:</t>
  </si>
  <si>
    <t>^ 2024 Assured by KPMG LLP - limited assurance under ISAE (UK) 3000 and ISA 3410, see our ESG Addendum Methodology (investors.vodafone.com/esgmethodology) for further information. The information for comparative periods has been restated to reflect portfolio changes. For information about assurance in comparative periods see ESG Addendum (investors.vodafone.com/esg) relating to 2023 and 2022 respectively.</t>
  </si>
  <si>
    <t>1. During the current year, information relating to 2020, 2021, 2022 and 2023 has been restated to reflect portfolio changes completed during FY23. See our ESG Addendum Methodology (investors.vodafone.com/esgmethodology) for more information on 'Portfolio changes'.</t>
  </si>
  <si>
    <t>2. Operations in Italy and Spain have been classified as discontinued operations in line with 'IFRS 5 - Non-current Assets Held for Sale and Discontinued Operations'.  All remaining operations are reported as continuing operations.  This disaggregation of information has been reflected in all comparative periods.</t>
  </si>
  <si>
    <t>3. 2020, 2021, 2022 and 2023 has been restated to reflect changes to our methodology for calculating Scope 3 GHG emissions. See our ESG Addendum Methodology (investors.vodafone.com/esgmethodology) for more information on our approach to calculating Scope 3 GHG emissions.</t>
  </si>
  <si>
    <t>Percentage contribution to total GHG emissions</t>
  </si>
  <si>
    <r>
      <rPr>
        <b/>
        <sz val="10"/>
        <rFont val="Vodafone Rg"/>
        <charset val="134"/>
      </rPr>
      <t>Total Scope 1 emissions</t>
    </r>
    <r>
      <rPr>
        <b/>
        <vertAlign val="superscript"/>
        <sz val="10"/>
        <rFont val="Vodafone Rg"/>
        <charset val="134"/>
      </rPr>
      <t xml:space="preserve"> 4</t>
    </r>
  </si>
  <si>
    <t>from continuing operations</t>
  </si>
  <si>
    <r>
      <rPr>
        <sz val="10"/>
        <rFont val="Vodafone Rg"/>
        <charset val="134"/>
      </rPr>
      <t>from discontinued operations</t>
    </r>
    <r>
      <rPr>
        <vertAlign val="superscript"/>
        <sz val="10"/>
        <rFont val="Vodafone Rg"/>
        <charset val="134"/>
      </rPr>
      <t>2</t>
    </r>
  </si>
  <si>
    <r>
      <rPr>
        <b/>
        <sz val="10"/>
        <rFont val="Vodafone Rg"/>
        <charset val="134"/>
      </rPr>
      <t>Total Scope 2 emissions (market-based method)</t>
    </r>
    <r>
      <rPr>
        <b/>
        <vertAlign val="superscript"/>
        <sz val="10"/>
        <rFont val="Vodafone Rg"/>
        <charset val="134"/>
      </rPr>
      <t>4</t>
    </r>
  </si>
  <si>
    <r>
      <rPr>
        <b/>
        <sz val="10"/>
        <rFont val="Vodafone Rg"/>
        <charset val="134"/>
      </rPr>
      <t>Total Scope 3 emissions</t>
    </r>
    <r>
      <rPr>
        <b/>
        <vertAlign val="superscript"/>
        <sz val="10"/>
        <rFont val="Vodafone Rg"/>
        <charset val="134"/>
      </rPr>
      <t>3,4</t>
    </r>
  </si>
  <si>
    <t>of which: Purchased goods and services</t>
  </si>
  <si>
    <t>of which: Investments</t>
  </si>
  <si>
    <t>of which: Use of sold products</t>
  </si>
  <si>
    <t>of which: Other</t>
  </si>
  <si>
    <t>Note:</t>
  </si>
  <si>
    <t>4. The  contributions of Scope 1, 2 and 3 GHG emissions as a percentage of the total GHG emissions of the Group for comparative years has been restated (see notes 1, 2 and 3 above).</t>
  </si>
  <si>
    <r>
      <rPr>
        <b/>
        <sz val="12"/>
        <color rgb="FFE60000"/>
        <rFont val="Vodafone Rg"/>
        <charset val="134"/>
      </rPr>
      <t>Scope 1 GHG emissions</t>
    </r>
    <r>
      <rPr>
        <b/>
        <vertAlign val="superscript"/>
        <sz val="12"/>
        <color rgb="FFE60000"/>
        <rFont val="Vodafone Rg"/>
        <charset val="134"/>
      </rPr>
      <t>1,2</t>
    </r>
  </si>
  <si>
    <r>
      <rPr>
        <b/>
        <sz val="9"/>
        <rFont val="Vodafone Rg"/>
        <charset val="134"/>
      </rPr>
      <t>Million tonnes of CO</t>
    </r>
    <r>
      <rPr>
        <b/>
        <vertAlign val="subscript"/>
        <sz val="9"/>
        <rFont val="Vodafone Rg"/>
        <charset val="134"/>
      </rPr>
      <t>2</t>
    </r>
    <r>
      <rPr>
        <b/>
        <sz val="9"/>
        <rFont val="Vodafone Rg"/>
        <charset val="134"/>
      </rPr>
      <t>e</t>
    </r>
  </si>
  <si>
    <r>
      <rPr>
        <b/>
        <sz val="10"/>
        <rFont val="Vodafone Rg"/>
        <charset val="134"/>
      </rPr>
      <t>Total diesel, petrol and HVO fuels</t>
    </r>
    <r>
      <rPr>
        <b/>
        <vertAlign val="superscript"/>
        <sz val="10"/>
        <rFont val="Vodafone Rg"/>
        <charset val="134"/>
      </rPr>
      <t>5</t>
    </r>
  </si>
  <si>
    <t>Total transport (fleet)</t>
  </si>
  <si>
    <r>
      <rPr>
        <sz val="10"/>
        <rFont val="Vodafone Rg"/>
        <charset val="134"/>
      </rPr>
      <t>from continuing operations</t>
    </r>
    <r>
      <rPr>
        <vertAlign val="superscript"/>
        <sz val="10"/>
        <rFont val="Vodafone Rg"/>
        <charset val="134"/>
      </rPr>
      <t>6</t>
    </r>
  </si>
  <si>
    <t>Total refrigerant gases</t>
  </si>
  <si>
    <t>Total natural gas and other fuels</t>
  </si>
  <si>
    <t>Total Scope 1 GHG emissions</t>
  </si>
  <si>
    <t>5. Excludes diesel, petrol and HVO fuel used in transport, as these are reported in transport (fleet).</t>
  </si>
  <si>
    <t>6. For our Vodacom markets we have restated our comparative information to use a 100% mineral emission factor, replacing the biofuel blend factor previously applied. The change is considered to be the best reflection of the fuel available in these markets.</t>
  </si>
  <si>
    <r>
      <rPr>
        <b/>
        <sz val="12"/>
        <color rgb="FFE60000"/>
        <rFont val="Vodafone Rg"/>
        <charset val="134"/>
      </rPr>
      <t>Scope 1 and 2 GHG emissions</t>
    </r>
    <r>
      <rPr>
        <b/>
        <vertAlign val="superscript"/>
        <sz val="12"/>
        <color rgb="FFE60000"/>
        <rFont val="Vodafone Rg"/>
        <charset val="134"/>
      </rPr>
      <t>1.2</t>
    </r>
  </si>
  <si>
    <t>Market-based method</t>
  </si>
  <si>
    <t>Scope 2 GHG emissions (market-based method)</t>
  </si>
  <si>
    <t>Scope 1 and Scope 2 GHG emissions (market-based)^</t>
  </si>
  <si>
    <t>of which: Germany Scope 1 and Scope 2 GHG emissions (market-based method)</t>
  </si>
  <si>
    <t>of which: UK Scope 1 and Scope 2 GHG emissions (market-based method)</t>
  </si>
  <si>
    <r>
      <rPr>
        <sz val="10"/>
        <rFont val="Vodafone Rg"/>
        <charset val="134"/>
      </rPr>
      <t>of which: Vodacom Group Scope 1 and Scope 2 GHG emissions (market-based method)</t>
    </r>
    <r>
      <rPr>
        <vertAlign val="superscript"/>
        <sz val="10"/>
        <rFont val="Vodafone Rg"/>
        <charset val="134"/>
      </rPr>
      <t>7</t>
    </r>
  </si>
  <si>
    <t>Location-based method</t>
  </si>
  <si>
    <t>Scope 1 GHG emissions^</t>
  </si>
  <si>
    <r>
      <rPr>
        <sz val="10"/>
        <rFont val="Vodafone Rg"/>
        <charset val="134"/>
      </rPr>
      <t>Scope 2 GHG emissions (location-based)^</t>
    </r>
    <r>
      <rPr>
        <vertAlign val="superscript"/>
        <sz val="10"/>
        <rFont val="Vodafone Rg"/>
        <charset val="134"/>
      </rPr>
      <t xml:space="preserve"> 8,9</t>
    </r>
  </si>
  <si>
    <r>
      <rPr>
        <b/>
        <sz val="10"/>
        <rFont val="Vodafone Rg"/>
        <charset val="134"/>
      </rPr>
      <t>Scope 1 and Scope 2 GHG emissions (location-based)^</t>
    </r>
    <r>
      <rPr>
        <b/>
        <vertAlign val="superscript"/>
        <sz val="10"/>
        <rFont val="Vodafone Rg"/>
        <charset val="134"/>
      </rPr>
      <t>8,9</t>
    </r>
  </si>
  <si>
    <t>7. Following the transfer of Egypt to Vodacom Group in 2023 we have restated our segmental reporting by moving Vodafone Egypt into the Vodacom segment for all reported periods.  This segmental change did not impact total Group figures for previous periods, see Note 1 for information on restatement of prior period reporting and our ESG Addendum Methodology (investors.vodafone.com/esgmethodology) for more information on 'Portfolio changes'.</t>
  </si>
  <si>
    <t xml:space="preserve">8. Location-based emissions for South Africa have been restated for all prior periods using the emissions factor provided by the state-owned electricity provider.  </t>
  </si>
  <si>
    <t>9. The IEA emission factor applied for 2020, 2021, 2022 and 2023 has been updated to the most recent available factor as set out in the 2023 IEA emission factors report.</t>
  </si>
  <si>
    <r>
      <rPr>
        <b/>
        <sz val="12"/>
        <color rgb="FFE60000"/>
        <rFont val="Vodafone Rg"/>
        <charset val="134"/>
      </rPr>
      <t>Scope 3 GHG emissions</t>
    </r>
    <r>
      <rPr>
        <b/>
        <vertAlign val="superscript"/>
        <sz val="12"/>
        <color rgb="FFE60000"/>
        <rFont val="Vodafone Rg"/>
        <charset val="134"/>
      </rPr>
      <t>1, 2, 10</t>
    </r>
  </si>
  <si>
    <r>
      <rPr>
        <sz val="10"/>
        <rFont val="Vodafone Rg"/>
        <charset val="134"/>
      </rPr>
      <t>Total purchased goods and services</t>
    </r>
    <r>
      <rPr>
        <vertAlign val="superscript"/>
        <sz val="10"/>
        <rFont val="Vodafone Rg"/>
        <charset val="134"/>
      </rPr>
      <t>11,12</t>
    </r>
  </si>
  <si>
    <r>
      <rPr>
        <sz val="10"/>
        <rFont val="Vodafone Rg"/>
        <charset val="134"/>
      </rPr>
      <t>Total capital goods</t>
    </r>
    <r>
      <rPr>
        <vertAlign val="superscript"/>
        <sz val="10"/>
        <rFont val="Vodafone Rg"/>
        <charset val="134"/>
      </rPr>
      <t>11</t>
    </r>
  </si>
  <si>
    <t>Total fuel and energy-related activities</t>
  </si>
  <si>
    <r>
      <rPr>
        <sz val="10"/>
        <rFont val="Vodafone Rg"/>
        <charset val="134"/>
      </rPr>
      <t>Total transportation and distribution (upstream and downstream)</t>
    </r>
    <r>
      <rPr>
        <vertAlign val="superscript"/>
        <sz val="10"/>
        <rFont val="Vodafone Rg"/>
        <charset val="134"/>
      </rPr>
      <t>12</t>
    </r>
  </si>
  <si>
    <t>Total waste generated in our operations</t>
  </si>
  <si>
    <t>Total business travel:</t>
  </si>
  <si>
    <t>of which: Air travel</t>
  </si>
  <si>
    <t>of which: Other travel</t>
  </si>
  <si>
    <t>Total employee commuting</t>
  </si>
  <si>
    <t>Total upstream leased assets</t>
  </si>
  <si>
    <t>Total processing of sold products</t>
  </si>
  <si>
    <t>-</t>
  </si>
  <si>
    <t>Total use of sold products</t>
  </si>
  <si>
    <t>Total end-of-life treatment of sold products</t>
  </si>
  <si>
    <t>Total downstream leased assets</t>
  </si>
  <si>
    <t>Total franchises</t>
  </si>
  <si>
    <t>Total joint ventures and associates</t>
  </si>
  <si>
    <t>Total Scope 3 GHG emissions^</t>
  </si>
  <si>
    <t>Total Scope 3 GHG emissions from continuing operations</t>
  </si>
  <si>
    <r>
      <rPr>
        <sz val="10"/>
        <rFont val="Vodafone Rg"/>
        <charset val="134"/>
      </rPr>
      <t>Total Scope 3 GHG emissions from discontinued operations</t>
    </r>
    <r>
      <rPr>
        <vertAlign val="superscript"/>
        <sz val="10"/>
        <rFont val="Vodafone Rg"/>
        <charset val="134"/>
      </rPr>
      <t>3</t>
    </r>
  </si>
  <si>
    <t xml:space="preserve">10. Categories with a zero figure are those where data has been collected in accordance with our Reporting methodology and the result is insignificant. For other categories reporting was introduced in 2022 or 2023; information prior to this is not available. See our ESG Addendum Methodology (investors.vodafone.com/esgmethodology) for more information. </t>
  </si>
  <si>
    <t>11. Data for capital goods is reported combined with purchased goods and services from 2020 to 2022.  This data is disaggregated into separate categories from 2023 onwards.</t>
  </si>
  <si>
    <t>12. Data for transportation and distribution is reported combined with purchased goods and services from 2020 to 2022.  This data is disaggregated into separate categories from 2023 onwards.</t>
  </si>
  <si>
    <r>
      <rPr>
        <sz val="10"/>
        <rFont val="Vodafone Rg"/>
        <charset val="134"/>
      </rPr>
      <t>Total emissions avoided as a consequence of green digital solutions</t>
    </r>
    <r>
      <rPr>
        <vertAlign val="superscript"/>
        <sz val="10"/>
        <rFont val="Vodafone Rg"/>
        <charset val="134"/>
      </rPr>
      <t>13</t>
    </r>
  </si>
  <si>
    <r>
      <rPr>
        <sz val="10"/>
        <rFont val="Vodafone Rg"/>
        <charset val="134"/>
      </rPr>
      <t>Scope 1 and Scope 2 emissions from continuing operations (market-based method)</t>
    </r>
    <r>
      <rPr>
        <vertAlign val="superscript"/>
        <sz val="10"/>
        <rFont val="Vodafone Rg"/>
        <charset val="134"/>
      </rPr>
      <t>1,14</t>
    </r>
  </si>
  <si>
    <t>Ratio of GHG emissions savings for customers to our own emissions GHG footprint from continuing operations ('Enablement ratio')</t>
  </si>
  <si>
    <t>4.8 x</t>
  </si>
  <si>
    <t>6.7 x</t>
  </si>
  <si>
    <t>17.6 x</t>
  </si>
  <si>
    <t>38.2 x</t>
  </si>
  <si>
    <t>75.4 x</t>
  </si>
  <si>
    <r>
      <rPr>
        <sz val="7"/>
        <rFont val="Vodafone Rg"/>
        <charset val="134"/>
      </rPr>
      <t>13. The avoided emissions for 2022 has been restated to a 13.5  million tonnes CO</t>
    </r>
    <r>
      <rPr>
        <vertAlign val="subscript"/>
        <sz val="7"/>
        <rFont val="Vodafone Rg"/>
        <charset val="134"/>
      </rPr>
      <t>2</t>
    </r>
    <r>
      <rPr>
        <sz val="7"/>
        <rFont val="Vodafone Rg"/>
        <charset val="134"/>
      </rPr>
      <t>e (previously 15.6 million tonnes CO</t>
    </r>
    <r>
      <rPr>
        <vertAlign val="subscript"/>
        <sz val="7"/>
        <rFont val="Vodafone Rg"/>
        <charset val="134"/>
      </rPr>
      <t>2</t>
    </r>
    <r>
      <rPr>
        <sz val="7"/>
        <rFont val="Vodafone Rg"/>
        <charset val="134"/>
      </rPr>
      <t xml:space="preserve">e) resulting from the incorrect calculation of emissions avoided in Fleet Management solutions. </t>
    </r>
  </si>
  <si>
    <r>
      <rPr>
        <b/>
        <sz val="10"/>
        <rFont val="Vodafone Rg"/>
        <charset val="134"/>
      </rPr>
      <t>Product category</t>
    </r>
    <r>
      <rPr>
        <b/>
        <vertAlign val="superscript"/>
        <sz val="10"/>
        <rFont val="Vodafone Rg"/>
        <charset val="134"/>
      </rPr>
      <t>14</t>
    </r>
  </si>
  <si>
    <t xml:space="preserve">Fleet management </t>
  </si>
  <si>
    <t>Healthcare</t>
  </si>
  <si>
    <t>Smart metering</t>
  </si>
  <si>
    <t>Electric vehicle charging</t>
  </si>
  <si>
    <r>
      <rPr>
        <sz val="10"/>
        <rFont val="Vodafone Rg"/>
        <charset val="134"/>
      </rPr>
      <t>Other transport and logistics solutions</t>
    </r>
    <r>
      <rPr>
        <vertAlign val="superscript"/>
        <sz val="10"/>
        <rFont val="Vodafone Rg"/>
        <charset val="134"/>
      </rPr>
      <t>13</t>
    </r>
  </si>
  <si>
    <t>Other products and services including remote working and water leak detection</t>
  </si>
  <si>
    <t>Total emissions avoided as a consequence of green digital solutions</t>
  </si>
  <si>
    <t>Cumulative emissions avoided as a consequence of green digital solutions since 2020</t>
  </si>
  <si>
    <t>14. See ESG Addendum Methodology (investors.vodafone.com/esgmethodology) for more information on the products in each category.</t>
  </si>
  <si>
    <r>
      <rPr>
        <b/>
        <sz val="12"/>
        <color rgb="FFE60000"/>
        <rFont val="Vodafone Rg"/>
        <charset val="134"/>
      </rPr>
      <t>Energy sources</t>
    </r>
    <r>
      <rPr>
        <b/>
        <vertAlign val="superscript"/>
        <sz val="12"/>
        <color rgb="FFE60000"/>
        <rFont val="Vodafone Rg"/>
        <charset val="134"/>
      </rPr>
      <t>1,2</t>
    </r>
  </si>
  <si>
    <t>GWh</t>
  </si>
  <si>
    <t>Total renewable energy consumption from continuing operations</t>
  </si>
  <si>
    <t>Grid electricity</t>
  </si>
  <si>
    <t>On-site electricity</t>
  </si>
  <si>
    <r>
      <rPr>
        <sz val="10"/>
        <rFont val="Vodafone Rg"/>
        <charset val="134"/>
      </rPr>
      <t>Transport</t>
    </r>
    <r>
      <rPr>
        <vertAlign val="superscript"/>
        <sz val="10"/>
        <rFont val="Vodafone Rg"/>
        <charset val="134"/>
      </rPr>
      <t>3</t>
    </r>
  </si>
  <si>
    <r>
      <rPr>
        <b/>
        <sz val="10"/>
        <rFont val="Vodafone Rg"/>
        <charset val="134"/>
      </rPr>
      <t>Total renewable energy consumption from discontinued operations</t>
    </r>
    <r>
      <rPr>
        <b/>
        <vertAlign val="superscript"/>
        <sz val="10"/>
        <rFont val="Vodafone Rg"/>
        <charset val="134"/>
      </rPr>
      <t>2</t>
    </r>
  </si>
  <si>
    <t>Total renewable energy consumption from all operations</t>
  </si>
  <si>
    <t>Total non-renewable energy consumption from continuing operations</t>
  </si>
  <si>
    <r>
      <rPr>
        <sz val="10"/>
        <rFont val="Vodafone Rg"/>
        <charset val="134"/>
      </rPr>
      <t>Diesel and petrol</t>
    </r>
    <r>
      <rPr>
        <vertAlign val="superscript"/>
        <sz val="10"/>
        <rFont val="Vodafone Rg"/>
        <charset val="134"/>
      </rPr>
      <t>4</t>
    </r>
  </si>
  <si>
    <t>Other</t>
  </si>
  <si>
    <t>Transport</t>
  </si>
  <si>
    <r>
      <rPr>
        <b/>
        <sz val="10"/>
        <rFont val="Vodafone Rg"/>
        <charset val="134"/>
      </rPr>
      <t>Total non-renewable energy consumption from discontinued operations</t>
    </r>
    <r>
      <rPr>
        <b/>
        <vertAlign val="superscript"/>
        <sz val="10"/>
        <rFont val="Vodafone Rg"/>
        <charset val="134"/>
      </rPr>
      <t>2</t>
    </r>
  </si>
  <si>
    <t>Total non-renewable energy consumption from all operations</t>
  </si>
  <si>
    <t>Total energy consumption from all operations</t>
  </si>
  <si>
    <t>Total energy consumption from continuing operations</t>
  </si>
  <si>
    <r>
      <rPr>
        <b/>
        <sz val="10"/>
        <rFont val="Vodafone Rg"/>
        <charset val="134"/>
      </rPr>
      <t>Total energy consumption from discontinued operations</t>
    </r>
    <r>
      <rPr>
        <b/>
        <vertAlign val="superscript"/>
        <sz val="10"/>
        <rFont val="Vodafone Rg"/>
        <charset val="134"/>
      </rPr>
      <t>2</t>
    </r>
  </si>
  <si>
    <r>
      <rPr>
        <sz val="10"/>
        <rFont val="Vodafone Rg"/>
        <charset val="134"/>
      </rPr>
      <t>Total renewable energy consumption from discontinued operations</t>
    </r>
    <r>
      <rPr>
        <vertAlign val="superscript"/>
        <sz val="10"/>
        <rFont val="Vodafone Rg"/>
        <charset val="134"/>
      </rPr>
      <t>2</t>
    </r>
  </si>
  <si>
    <r>
      <rPr>
        <sz val="10"/>
        <rFont val="Vodafone Rg"/>
        <charset val="134"/>
      </rPr>
      <t>Total non-renewable energy consumption from discontinued operations</t>
    </r>
    <r>
      <rPr>
        <vertAlign val="superscript"/>
        <sz val="10"/>
        <rFont val="Vodafone Rg"/>
        <charset val="134"/>
      </rPr>
      <t>2</t>
    </r>
  </si>
  <si>
    <t>3. Renewable transport includes only renewable electricity from charging points used to charge electric vehicles.  It excludes any biofuel content in diesel or petrol vehicle fuel which is included in the non-renewable transport category.</t>
  </si>
  <si>
    <t>4. Previously reported information has been restated to remove the estimate for electricity generated from stationary diesel and petrol generators using a conversion efficiency factor.</t>
  </si>
  <si>
    <r>
      <rPr>
        <b/>
        <sz val="12"/>
        <color rgb="FFE60000"/>
        <rFont val="Vodafone Rg"/>
        <charset val="134"/>
      </rPr>
      <t>Renewable energy</t>
    </r>
    <r>
      <rPr>
        <b/>
        <vertAlign val="superscript"/>
        <sz val="12"/>
        <color rgb="FFE60000"/>
        <rFont val="Vodafone Rg"/>
        <charset val="134"/>
      </rPr>
      <t>1,2,3</t>
    </r>
  </si>
  <si>
    <t>Percentage (%)</t>
  </si>
  <si>
    <t>Renewable grid electricity purchased (% of purchased electricity) (Group) from all operations^</t>
  </si>
  <si>
    <t>Renewable grid electricity purchased (% of purchased electricity) (Group) from continuing operations</t>
  </si>
  <si>
    <r>
      <rPr>
        <sz val="10"/>
        <rFont val="Vodafone Rg"/>
        <charset val="134"/>
      </rPr>
      <t>Renewable grid electricity purchased (% of purchased electricity) (Group) from discontinued operations</t>
    </r>
    <r>
      <rPr>
        <vertAlign val="superscript"/>
        <sz val="10"/>
        <rFont val="Vodafone Rg"/>
        <charset val="134"/>
      </rPr>
      <t>2</t>
    </r>
  </si>
  <si>
    <t>Renewable grid electricity purchased (% of purchased electricity) (Europe)</t>
  </si>
  <si>
    <t>Renewable grid electricity purchased (% of purchased electricity) (Europe) from continuing operations</t>
  </si>
  <si>
    <r>
      <rPr>
        <sz val="10"/>
        <rFont val="Vodafone Rg"/>
        <charset val="134"/>
      </rPr>
      <t>Renewable grid electricity purchased (% of purchased electricity) (Europe) from discontinued operations</t>
    </r>
    <r>
      <rPr>
        <vertAlign val="superscript"/>
        <sz val="10"/>
        <rFont val="Vodafone Rg"/>
        <charset val="134"/>
      </rPr>
      <t>2</t>
    </r>
  </si>
  <si>
    <r>
      <rPr>
        <b/>
        <sz val="10"/>
        <rFont val="Vodafone Rg"/>
        <charset val="134"/>
      </rPr>
      <t>Renewable energy (% of total energy consumption)</t>
    </r>
    <r>
      <rPr>
        <b/>
        <vertAlign val="superscript"/>
        <sz val="10"/>
        <rFont val="Vodafone Rg"/>
        <charset val="134"/>
      </rPr>
      <t>5</t>
    </r>
  </si>
  <si>
    <t>of which: On-site renewable energy (as % of total renewable energy) (Group)</t>
  </si>
  <si>
    <t>of which: On-site renewable energy (as % of total renewable energy) (Europe)</t>
  </si>
  <si>
    <t>5. Includes all energy from electricity and fuels.</t>
  </si>
  <si>
    <r>
      <rPr>
        <b/>
        <sz val="12"/>
        <color rgb="FFE60000"/>
        <rFont val="Vodafone Rg"/>
        <charset val="134"/>
      </rPr>
      <t>Energy uses</t>
    </r>
    <r>
      <rPr>
        <b/>
        <vertAlign val="superscript"/>
        <sz val="12"/>
        <color rgb="FFE60000"/>
        <rFont val="Vodafone Rg"/>
        <charset val="134"/>
      </rPr>
      <t>1,2</t>
    </r>
  </si>
  <si>
    <t>Network access sites in all operations</t>
  </si>
  <si>
    <t>of which: Mobile base stations</t>
  </si>
  <si>
    <t>of which: Fixed access sites</t>
  </si>
  <si>
    <t>Network access sites in continuing operations</t>
  </si>
  <si>
    <r>
      <rPr>
        <b/>
        <sz val="10"/>
        <rFont val="Vodafone Rg"/>
        <charset val="134"/>
      </rPr>
      <t>Network access sites in discontinued operations</t>
    </r>
    <r>
      <rPr>
        <b/>
        <vertAlign val="superscript"/>
        <sz val="10"/>
        <rFont val="Vodafone Rg"/>
        <charset val="134"/>
      </rPr>
      <t>2</t>
    </r>
  </si>
  <si>
    <t>Technology centres in all operations</t>
  </si>
  <si>
    <t>Technology centres in continuing operations</t>
  </si>
  <si>
    <r>
      <rPr>
        <sz val="10"/>
        <rFont val="Vodafone Rg"/>
        <charset val="134"/>
      </rPr>
      <t>Technology centres in discontinued operations</t>
    </r>
    <r>
      <rPr>
        <vertAlign val="superscript"/>
        <sz val="10"/>
        <rFont val="Vodafone Rg"/>
        <charset val="134"/>
      </rPr>
      <t>2</t>
    </r>
  </si>
  <si>
    <t>Offices in all operations</t>
  </si>
  <si>
    <t>Offices in continuing operations</t>
  </si>
  <si>
    <r>
      <rPr>
        <sz val="10"/>
        <rFont val="Vodafone Rg"/>
        <charset val="134"/>
      </rPr>
      <t>Offices in discontinued operations</t>
    </r>
    <r>
      <rPr>
        <vertAlign val="superscript"/>
        <sz val="10"/>
        <rFont val="Vodafone Rg"/>
        <charset val="134"/>
      </rPr>
      <t>2</t>
    </r>
  </si>
  <si>
    <t>Retail in all operations</t>
  </si>
  <si>
    <t>Retail in continuing operations</t>
  </si>
  <si>
    <r>
      <rPr>
        <sz val="10"/>
        <rFont val="Vodafone Rg"/>
        <charset val="134"/>
      </rPr>
      <t>Retail in discontinued operations</t>
    </r>
    <r>
      <rPr>
        <vertAlign val="superscript"/>
        <sz val="10"/>
        <rFont val="Vodafone Rg"/>
        <charset val="134"/>
      </rPr>
      <t>2</t>
    </r>
  </si>
  <si>
    <t>Transport in all operations</t>
  </si>
  <si>
    <t>Transport in continuing operations</t>
  </si>
  <si>
    <r>
      <rPr>
        <sz val="10"/>
        <rFont val="Vodafone Rg"/>
        <charset val="134"/>
      </rPr>
      <t>Transport in discontinued operations</t>
    </r>
    <r>
      <rPr>
        <vertAlign val="superscript"/>
        <sz val="10"/>
        <rFont val="Vodafone Rg"/>
        <charset val="134"/>
      </rPr>
      <t>2</t>
    </r>
  </si>
  <si>
    <t>Total from all operations</t>
  </si>
  <si>
    <t>Total from continuing operations</t>
  </si>
  <si>
    <r>
      <rPr>
        <b/>
        <sz val="10"/>
        <rFont val="Vodafone Rg"/>
        <charset val="134"/>
      </rPr>
      <t>Total from discontinued operations</t>
    </r>
    <r>
      <rPr>
        <b/>
        <vertAlign val="superscript"/>
        <sz val="10"/>
        <rFont val="Vodafone Rg"/>
        <charset val="134"/>
      </rPr>
      <t>2</t>
    </r>
  </si>
  <si>
    <t>Country</t>
  </si>
  <si>
    <r>
      <rPr>
        <b/>
        <sz val="10"/>
        <rFont val="Vodafone Rg"/>
        <charset val="134"/>
      </rPr>
      <t>ISO 50001</t>
    </r>
    <r>
      <rPr>
        <b/>
        <vertAlign val="superscript"/>
        <sz val="10"/>
        <rFont val="Vodafone Rg"/>
        <charset val="134"/>
      </rPr>
      <t>5</t>
    </r>
  </si>
  <si>
    <r>
      <rPr>
        <b/>
        <sz val="10"/>
        <rFont val="Vodafone Rg"/>
        <charset val="134"/>
      </rPr>
      <t>ISO 14001</t>
    </r>
    <r>
      <rPr>
        <b/>
        <vertAlign val="superscript"/>
        <sz val="10"/>
        <rFont val="Vodafone Rg"/>
        <charset val="134"/>
      </rPr>
      <t>6</t>
    </r>
  </si>
  <si>
    <r>
      <rPr>
        <b/>
        <sz val="10"/>
        <rFont val="Vodafone Rg"/>
        <charset val="134"/>
      </rPr>
      <t>% of Group's workforce</t>
    </r>
    <r>
      <rPr>
        <b/>
        <vertAlign val="superscript"/>
        <sz val="10"/>
        <rFont val="Vodafone Rg"/>
        <charset val="134"/>
      </rPr>
      <t>7</t>
    </r>
  </si>
  <si>
    <t>Continuing operations:</t>
  </si>
  <si>
    <r>
      <rPr>
        <sz val="10"/>
        <rFont val="Vodafone Rg"/>
        <charset val="134"/>
      </rPr>
      <t>Albania</t>
    </r>
    <r>
      <rPr>
        <vertAlign val="superscript"/>
        <sz val="10"/>
        <rFont val="Vodafone Rg"/>
        <charset val="134"/>
      </rPr>
      <t>8</t>
    </r>
  </si>
  <si>
    <t>Accredited</t>
  </si>
  <si>
    <t>Czech Republic</t>
  </si>
  <si>
    <t>Democratic Republic of the Congo</t>
  </si>
  <si>
    <r>
      <rPr>
        <sz val="10"/>
        <rFont val="Vodafone Rg"/>
        <charset val="134"/>
      </rPr>
      <t>Egypt</t>
    </r>
    <r>
      <rPr>
        <vertAlign val="superscript"/>
        <sz val="10"/>
        <rFont val="Vodafone Rg"/>
        <charset val="134"/>
      </rPr>
      <t>8</t>
    </r>
  </si>
  <si>
    <t>Germany</t>
  </si>
  <si>
    <t>Greece</t>
  </si>
  <si>
    <r>
      <rPr>
        <sz val="10"/>
        <rFont val="Vodafone Rg"/>
        <charset val="134"/>
      </rPr>
      <t>Hungary</t>
    </r>
    <r>
      <rPr>
        <vertAlign val="superscript"/>
        <sz val="10"/>
        <rFont val="Vodafone Rg"/>
        <charset val="134"/>
      </rPr>
      <t>9</t>
    </r>
  </si>
  <si>
    <r>
      <rPr>
        <sz val="10"/>
        <rFont val="Vodafone Rg"/>
        <charset val="134"/>
      </rPr>
      <t>India</t>
    </r>
    <r>
      <rPr>
        <vertAlign val="superscript"/>
        <sz val="10"/>
        <rFont val="Vodafone Rg"/>
        <charset val="134"/>
      </rPr>
      <t>9</t>
    </r>
  </si>
  <si>
    <t>Ireland</t>
  </si>
  <si>
    <t>Lesotho</t>
  </si>
  <si>
    <t>Mozambique</t>
  </si>
  <si>
    <t>North Cyprus</t>
  </si>
  <si>
    <t>Portugal</t>
  </si>
  <si>
    <r>
      <rPr>
        <sz val="10"/>
        <rFont val="Vodafone Rg"/>
        <charset val="134"/>
      </rPr>
      <t>Romania</t>
    </r>
    <r>
      <rPr>
        <vertAlign val="superscript"/>
        <sz val="10"/>
        <rFont val="Vodafone Rg"/>
        <charset val="134"/>
      </rPr>
      <t>8</t>
    </r>
  </si>
  <si>
    <t>South Africa</t>
  </si>
  <si>
    <t>Spain VOIS</t>
  </si>
  <si>
    <t>Tanzania</t>
  </si>
  <si>
    <t>Turkey</t>
  </si>
  <si>
    <t>United Kingdom</t>
  </si>
  <si>
    <r>
      <rPr>
        <sz val="10"/>
        <rFont val="Vodafone Rg"/>
        <charset val="134"/>
      </rPr>
      <t>Other</t>
    </r>
    <r>
      <rPr>
        <vertAlign val="superscript"/>
        <sz val="10"/>
        <rFont val="Vodafone Rg"/>
        <charset val="134"/>
      </rPr>
      <t>10</t>
    </r>
  </si>
  <si>
    <t>Number of countries accredited from continuing operations</t>
  </si>
  <si>
    <t>Discontinued operations:</t>
  </si>
  <si>
    <r>
      <rPr>
        <sz val="10"/>
        <rFont val="Vodafone Rg"/>
        <charset val="134"/>
      </rPr>
      <t>Italy</t>
    </r>
    <r>
      <rPr>
        <vertAlign val="superscript"/>
        <sz val="10"/>
        <rFont val="Vodafone Rg"/>
        <charset val="134"/>
      </rPr>
      <t>11</t>
    </r>
  </si>
  <si>
    <r>
      <rPr>
        <sz val="10"/>
        <rFont val="Vodafone Rg"/>
        <charset val="134"/>
      </rPr>
      <t>Spain</t>
    </r>
    <r>
      <rPr>
        <vertAlign val="superscript"/>
        <sz val="10"/>
        <rFont val="Vodafone Rg"/>
        <charset val="134"/>
      </rPr>
      <t>8</t>
    </r>
  </si>
  <si>
    <t>Number of countries accredited from discontinued operations</t>
  </si>
  <si>
    <t/>
  </si>
  <si>
    <t>5. At 31 March 2024, all of our operating companies (including Italy and Spain) were accredited to ISO 50001.</t>
  </si>
  <si>
    <t>6. At 31 March 2024, 11 of our 17 operating companies (including Italy and Spain) were accredited to ISO 14001.</t>
  </si>
  <si>
    <t>7. Calculated from average headcount in 2024.</t>
  </si>
  <si>
    <t>8. Includes operating company only.</t>
  </si>
  <si>
    <t>9. Includes _VOIS only.</t>
  </si>
  <si>
    <t>10. The ISO 14001 accreditation relates only to Vodafone Automotive Italy.</t>
  </si>
  <si>
    <t>11. The ISO 14001 accreditation relates only to the headquarters in Milan and excludes Vodafone Automotive.</t>
  </si>
  <si>
    <r>
      <rPr>
        <b/>
        <sz val="12"/>
        <color rgb="FFE60000"/>
        <rFont val="Vodafone Rg"/>
        <charset val="134"/>
      </rPr>
      <t>Waste management</t>
    </r>
    <r>
      <rPr>
        <b/>
        <vertAlign val="superscript"/>
        <sz val="12"/>
        <color rgb="FFE60000"/>
        <rFont val="Vodafone Rg"/>
        <charset val="134"/>
      </rPr>
      <t>1,2</t>
    </r>
  </si>
  <si>
    <t>Metric tonnes (thousands)</t>
  </si>
  <si>
    <t xml:space="preserve">Total reused network waste </t>
  </si>
  <si>
    <t>Total reused network waste from continuing operations</t>
  </si>
  <si>
    <r>
      <rPr>
        <sz val="10"/>
        <rFont val="Vodafone Rg"/>
        <charset val="134"/>
      </rPr>
      <t>Total reused network waste from discontinued operations</t>
    </r>
    <r>
      <rPr>
        <vertAlign val="superscript"/>
        <sz val="10"/>
        <rFont val="Vodafone Rg"/>
        <charset val="134"/>
      </rPr>
      <t>2,4</t>
    </r>
  </si>
  <si>
    <t xml:space="preserve">Total recycled network waste </t>
  </si>
  <si>
    <t>Total recycled network waste from continuing operations</t>
  </si>
  <si>
    <r>
      <rPr>
        <sz val="10"/>
        <rFont val="Vodafone Rg"/>
        <charset val="134"/>
      </rPr>
      <t>Total recycled network waste from discontinued operations</t>
    </r>
    <r>
      <rPr>
        <vertAlign val="superscript"/>
        <sz val="10"/>
        <rFont val="Vodafone Rg"/>
        <charset val="134"/>
      </rPr>
      <t>2,4</t>
    </r>
  </si>
  <si>
    <r>
      <rPr>
        <b/>
        <sz val="10"/>
        <rFont val="Vodafone Rg"/>
        <charset val="134"/>
      </rPr>
      <t>Total disposed network waste</t>
    </r>
    <r>
      <rPr>
        <b/>
        <vertAlign val="superscript"/>
        <sz val="10"/>
        <rFont val="Vodafone Rg"/>
        <charset val="134"/>
      </rPr>
      <t>3</t>
    </r>
  </si>
  <si>
    <t>Total disposed network waste from continuing operations</t>
  </si>
  <si>
    <r>
      <rPr>
        <sz val="10"/>
        <rFont val="Vodafone Rg"/>
        <charset val="134"/>
      </rPr>
      <t>Total disposed network waste from discontinued operations</t>
    </r>
    <r>
      <rPr>
        <vertAlign val="superscript"/>
        <sz val="10"/>
        <rFont val="Vodafone Rg"/>
        <charset val="134"/>
      </rPr>
      <t>2,4</t>
    </r>
  </si>
  <si>
    <t>Total network waste (excl. hazardous waste)</t>
  </si>
  <si>
    <t>Total network waste (excl. hazardous waste) from continuing operations</t>
  </si>
  <si>
    <r>
      <rPr>
        <sz val="10"/>
        <rFont val="Vodafone Rg"/>
        <charset val="134"/>
      </rPr>
      <t>Total network waste (excl. hazardous waste) from discontinued operations</t>
    </r>
    <r>
      <rPr>
        <vertAlign val="superscript"/>
        <sz val="10"/>
        <rFont val="Vodafone Rg"/>
        <charset val="134"/>
      </rPr>
      <t>2,4</t>
    </r>
  </si>
  <si>
    <r>
      <rPr>
        <b/>
        <sz val="10"/>
        <rFont val="Vodafone Rg"/>
        <charset val="134"/>
      </rPr>
      <t>Hazardous network waste</t>
    </r>
    <r>
      <rPr>
        <b/>
        <vertAlign val="superscript"/>
        <sz val="10"/>
        <rFont val="Vodafone Rg"/>
        <charset val="134"/>
      </rPr>
      <t>5,6</t>
    </r>
  </si>
  <si>
    <t>Hazardous network waste from continuing operations</t>
  </si>
  <si>
    <r>
      <rPr>
        <sz val="10"/>
        <rFont val="Vodafone Rg"/>
        <charset val="134"/>
      </rPr>
      <t>Hazardous network waste from discontinued operations</t>
    </r>
    <r>
      <rPr>
        <vertAlign val="superscript"/>
        <sz val="10"/>
        <rFont val="Vodafone Rg"/>
        <charset val="134"/>
      </rPr>
      <t>2</t>
    </r>
  </si>
  <si>
    <t xml:space="preserve">Total network waste (inc. hazardous waste) </t>
  </si>
  <si>
    <t>Total network waste (inc. hazardous waste) from continuing operations</t>
  </si>
  <si>
    <r>
      <rPr>
        <sz val="10"/>
        <rFont val="Vodafone Rg"/>
        <charset val="134"/>
      </rPr>
      <t>Total network waste (inc. hazardous waste) from discontinued operations</t>
    </r>
    <r>
      <rPr>
        <vertAlign val="superscript"/>
        <sz val="10"/>
        <rFont val="Vodafone Rg"/>
        <charset val="134"/>
      </rPr>
      <t>2</t>
    </r>
  </si>
  <si>
    <t>3. Disposed network waste includes used network equipment that is disposed to landfill or incineration.</t>
  </si>
  <si>
    <t>4. Includes data relating to our operations in Italy and Spain, data prior to 2022 was not available to disaggregate reporting between continuing and discontinued operations.</t>
  </si>
  <si>
    <t xml:space="preserve">5. Data for periods prior to 2021 is not available based on our current methodology.  </t>
  </si>
  <si>
    <t>6. Excludes data relating to the reuse of batteries.</t>
  </si>
  <si>
    <r>
      <rPr>
        <b/>
        <sz val="12"/>
        <color rgb="FFE60000"/>
        <rFont val="Vodafone Rg"/>
        <charset val="134"/>
      </rPr>
      <t>Network waste</t>
    </r>
    <r>
      <rPr>
        <b/>
        <vertAlign val="superscript"/>
        <sz val="12"/>
        <color rgb="FFE60000"/>
        <rFont val="Vodafone Rg"/>
        <charset val="134"/>
      </rPr>
      <t>1,2,6,7</t>
    </r>
  </si>
  <si>
    <t>Reused network waste (as % of total network waste, excl. hazardous waste)</t>
  </si>
  <si>
    <t>Recycled network waste (as % of total network waste, excl. hazardous waste)</t>
  </si>
  <si>
    <t>Reused and recycled network waste (as % of total network waste, excl. hazardous waste)</t>
  </si>
  <si>
    <t>Disposed network waste (as % of total network waste, excl. hazardous waste)</t>
  </si>
  <si>
    <t>6. The  contributions of the different waste categories as a percentage of the total network waste of the Group for prior years has been restated, following the changes applied to underlying data as explained in the tables above.</t>
  </si>
  <si>
    <t>7. Total network waste excludes hazardous waste.</t>
  </si>
  <si>
    <r>
      <rPr>
        <b/>
        <sz val="12"/>
        <color rgb="FFE60000"/>
        <rFont val="Vodafone Rg"/>
        <charset val="134"/>
      </rPr>
      <t>Device circularity</t>
    </r>
    <r>
      <rPr>
        <b/>
        <vertAlign val="superscript"/>
        <sz val="12"/>
        <color rgb="FFE60000"/>
        <rFont val="Vodafone Rg"/>
        <charset val="134"/>
      </rPr>
      <t>8</t>
    </r>
  </si>
  <si>
    <t>Number of phones</t>
  </si>
  <si>
    <t>Mobile handsets collected</t>
  </si>
  <si>
    <t>Mobile handsets collected for reuse</t>
  </si>
  <si>
    <t>Mobile handsets collected for recycling</t>
  </si>
  <si>
    <t>Mobile handsets collected for donation</t>
  </si>
  <si>
    <t>Mobile handsets collected for other disposal method</t>
  </si>
  <si>
    <t>8. Includes data on phones collected in accordance with the terms of our partnership with Worldwide Fund for Nature (WWF) to collect 1 million phones launched in November 2022.</t>
  </si>
  <si>
    <r>
      <rPr>
        <b/>
        <sz val="12"/>
        <color rgb="FFE60000"/>
        <rFont val="Vodafone Rg"/>
        <charset val="134"/>
      </rPr>
      <t>Total water usage (cubic metres, M</t>
    </r>
    <r>
      <rPr>
        <b/>
        <vertAlign val="superscript"/>
        <sz val="12"/>
        <color rgb="FFE60000"/>
        <rFont val="Vodafone Rg"/>
        <charset val="134"/>
      </rPr>
      <t>3</t>
    </r>
    <r>
      <rPr>
        <b/>
        <sz val="12"/>
        <color rgb="FFE60000"/>
        <rFont val="Vodafone Rg"/>
        <charset val="134"/>
      </rPr>
      <t>)</t>
    </r>
    <r>
      <rPr>
        <b/>
        <vertAlign val="superscript"/>
        <sz val="12"/>
        <color rgb="FFE60000"/>
        <rFont val="Vodafone Rg"/>
        <charset val="134"/>
      </rPr>
      <t>1,2</t>
    </r>
  </si>
  <si>
    <r>
      <rPr>
        <b/>
        <sz val="9"/>
        <rFont val="Vodafone Rg"/>
        <charset val="134"/>
      </rPr>
      <t>(cubic metres, M</t>
    </r>
    <r>
      <rPr>
        <b/>
        <vertAlign val="superscript"/>
        <sz val="9"/>
        <rFont val="Vodafone Rg"/>
        <charset val="134"/>
      </rPr>
      <t>3</t>
    </r>
    <r>
      <rPr>
        <b/>
        <sz val="9"/>
        <rFont val="Vodafone Rg"/>
        <charset val="134"/>
      </rPr>
      <t>)</t>
    </r>
  </si>
  <si>
    <r>
      <rPr>
        <sz val="10"/>
        <rFont val="Vodafone Rg"/>
        <charset val="134"/>
      </rPr>
      <t>from discontinued operations</t>
    </r>
    <r>
      <rPr>
        <vertAlign val="superscript"/>
        <sz val="10"/>
        <rFont val="Vodafone Rg"/>
        <charset val="134"/>
      </rPr>
      <t>3</t>
    </r>
  </si>
  <si>
    <r>
      <rPr>
        <b/>
        <sz val="10"/>
        <rFont val="Vodafone Rg"/>
        <charset val="134"/>
      </rPr>
      <t>Total water usage in water stressed countries</t>
    </r>
    <r>
      <rPr>
        <b/>
        <vertAlign val="superscript"/>
        <sz val="10"/>
        <rFont val="Vodafone Rg"/>
        <charset val="134"/>
      </rPr>
      <t>9,10</t>
    </r>
  </si>
  <si>
    <t xml:space="preserve">9. During the year Vodafone operated mobile and fixed networks in 17 countries throughout Europe and Africa ('Operating Companies').  Eight of these countries are categorised by the World Resources Institute (2023) as having high levels of water stress (Albania, Egypt, Greece, Italy, Portugal, South Africa, Spain, Turkey). In the year ended 31 March 2024, these eight countries accounted for approximately 53% of the Group's revenue from continuing operations. </t>
  </si>
  <si>
    <t>10. Data collection commenced in 2022.</t>
  </si>
  <si>
    <r>
      <rPr>
        <b/>
        <sz val="12"/>
        <color rgb="FFE60000"/>
        <rFont val="Vodafone Rg"/>
        <charset val="134"/>
      </rPr>
      <t>Intensity metrics</t>
    </r>
    <r>
      <rPr>
        <b/>
        <vertAlign val="superscript"/>
        <sz val="12"/>
        <color rgb="FFE60000"/>
        <rFont val="Vodafone Rg"/>
        <charset val="134"/>
      </rPr>
      <t>1,2,3,4</t>
    </r>
  </si>
  <si>
    <t>Total revenue (EUR million)</t>
  </si>
  <si>
    <t>Market-based method carbon intensity (tonnes per EUR million)</t>
  </si>
  <si>
    <t>Location-based carbon intensity (tonnes per EUR million)</t>
  </si>
  <si>
    <t>Market-based scope 1, 2 and 3 carbon intensity (tonnes per EUR million)</t>
  </si>
  <si>
    <t>Energy intensity (MWh per EUR million)</t>
  </si>
  <si>
    <t>Water intensity (cubic metres per EUR million)</t>
  </si>
  <si>
    <t>3. Following restatement of the data following the portfolio changes it is not possible to calculate intensity metrics prior to 2022 as total revenue for a consistent reporting boundary is not available for those periods.</t>
  </si>
  <si>
    <t>4. Information for prior periods is not presented as the organisational boundaries for financial reporting are not consistent with those used in the calculation of GHG emissions.  For information about intensity metrics for prior periods, see our FY23 ESG Addendum (investors.vodafone.com/esg).</t>
  </si>
  <si>
    <r>
      <rPr>
        <b/>
        <sz val="12"/>
        <color rgb="FFE60000"/>
        <rFont val="Vodafone Rg"/>
        <charset val="134"/>
      </rPr>
      <t>Financial inclusion performance metrics</t>
    </r>
    <r>
      <rPr>
        <b/>
        <vertAlign val="superscript"/>
        <sz val="12"/>
        <color rgb="FFE60000"/>
        <rFont val="Vodafone Rg"/>
        <charset val="134"/>
      </rPr>
      <t>1</t>
    </r>
  </si>
  <si>
    <r>
      <rPr>
        <b/>
        <sz val="10"/>
        <rFont val="Vodafone Rg"/>
        <charset val="134"/>
      </rPr>
      <t>Number of financial inclusion customers (millions)^</t>
    </r>
    <r>
      <rPr>
        <b/>
        <vertAlign val="superscript"/>
        <sz val="10"/>
        <rFont val="Vodafone Rg"/>
        <charset val="134"/>
      </rPr>
      <t>2</t>
    </r>
  </si>
  <si>
    <r>
      <rPr>
        <sz val="10"/>
        <rFont val="Vodafone Rg"/>
        <charset val="134"/>
      </rPr>
      <t>of which: number of financial services customers (South Africa) (millions)</t>
    </r>
    <r>
      <rPr>
        <vertAlign val="superscript"/>
        <sz val="10"/>
        <rFont val="Vodafone Rg"/>
        <charset val="134"/>
      </rPr>
      <t>3,4</t>
    </r>
  </si>
  <si>
    <t>of which: number of mobile money customers (M-Pesa or equivalent) (millions)</t>
  </si>
  <si>
    <r>
      <rPr>
        <b/>
        <sz val="10"/>
        <rFont val="Vodafone Rg"/>
        <charset val="134"/>
      </rPr>
      <t>Number of mobile money (M-Pesa or equivalent) agents (thousands)</t>
    </r>
    <r>
      <rPr>
        <b/>
        <vertAlign val="superscript"/>
        <sz val="10"/>
        <rFont val="Vodafone Rg"/>
        <charset val="134"/>
      </rPr>
      <t>2</t>
    </r>
  </si>
  <si>
    <t>Number of mobile money (M-Pesa or equivalent) merchants (thousands)</t>
  </si>
  <si>
    <t>2. Includes 100% of data relating to Safaricom.</t>
  </si>
  <si>
    <t>3. This metric has been introduced in 2022; information prior to this date is not available.</t>
  </si>
  <si>
    <t>4. Includes insurance, business lending and VodaPay and excludes airtime advance.</t>
  </si>
  <si>
    <r>
      <rPr>
        <b/>
        <sz val="12"/>
        <color rgb="FFE60000"/>
        <rFont val="Vodafone Rg"/>
        <charset val="134"/>
      </rPr>
      <t>Digital divide performance metrics</t>
    </r>
    <r>
      <rPr>
        <b/>
        <vertAlign val="superscript"/>
        <sz val="12"/>
        <color rgb="FFE60000"/>
        <rFont val="Vodafone Rg"/>
        <charset val="134"/>
      </rPr>
      <t>1,5</t>
    </r>
  </si>
  <si>
    <t>4G population coverage (outdoor 1Mbps) – from all operations (Europe)</t>
  </si>
  <si>
    <t>4G population coverage (outdoor 1Mbps) – from continuing operations (Europe)</t>
  </si>
  <si>
    <r>
      <rPr>
        <sz val="10"/>
        <rFont val="Vodafone Rg"/>
        <charset val="134"/>
      </rPr>
      <t>4G population coverage (outdoor 1Mbps) – from discontinued operations (Europe)</t>
    </r>
    <r>
      <rPr>
        <vertAlign val="superscript"/>
        <sz val="10"/>
        <rFont val="Vodafone Rg"/>
        <charset val="134"/>
      </rPr>
      <t>5</t>
    </r>
  </si>
  <si>
    <r>
      <rPr>
        <b/>
        <sz val="10"/>
        <rFont val="Vodafone Rg"/>
        <charset val="134"/>
      </rPr>
      <t>4G population coverage (outdoor 1Mbps) – Africa</t>
    </r>
    <r>
      <rPr>
        <b/>
        <vertAlign val="superscript"/>
        <sz val="10"/>
        <rFont val="Vodafone Rg"/>
        <charset val="134"/>
      </rPr>
      <t>6</t>
    </r>
  </si>
  <si>
    <t>4G population coverage (outdoor 1Mbps) – from all operations (Group)^</t>
  </si>
  <si>
    <t>4G population coverage (outdoor 1Mbps) – from continuing operations (Group)</t>
  </si>
  <si>
    <r>
      <rPr>
        <sz val="10"/>
        <rFont val="Vodafone Rg"/>
        <charset val="134"/>
      </rPr>
      <t>4G population coverage (outdoor 1Mbps) – from discontinued operations (Group)</t>
    </r>
    <r>
      <rPr>
        <vertAlign val="superscript"/>
        <sz val="10"/>
        <rFont val="Vodafone Rg"/>
        <charset val="134"/>
      </rPr>
      <t>5</t>
    </r>
  </si>
  <si>
    <r>
      <rPr>
        <b/>
        <sz val="10"/>
        <rFont val="Vodafone Rg"/>
        <charset val="134"/>
      </rPr>
      <t>Europe on-net gigabit capable connections (millions)</t>
    </r>
    <r>
      <rPr>
        <b/>
        <vertAlign val="superscript"/>
        <sz val="10"/>
        <rFont val="Vodafone Rg"/>
        <charset val="134"/>
      </rPr>
      <t>7</t>
    </r>
  </si>
  <si>
    <t>From continuing operations</t>
  </si>
  <si>
    <t>From discontinued operations</t>
  </si>
  <si>
    <r>
      <rPr>
        <b/>
        <sz val="10"/>
        <rFont val="Vodafone Rg"/>
        <charset val="134"/>
      </rPr>
      <t>5G available in countries (number)</t>
    </r>
    <r>
      <rPr>
        <b/>
        <vertAlign val="superscript"/>
        <sz val="10"/>
        <rFont val="Vodafone Rg"/>
        <charset val="134"/>
      </rPr>
      <t>8</t>
    </r>
  </si>
  <si>
    <r>
      <rPr>
        <sz val="10"/>
        <rFont val="Vodafone Rg"/>
        <charset val="134"/>
      </rPr>
      <t>From discontinued operations</t>
    </r>
    <r>
      <rPr>
        <vertAlign val="superscript"/>
        <sz val="10"/>
        <rFont val="Vodafone Rg"/>
        <charset val="134"/>
      </rPr>
      <t>5</t>
    </r>
  </si>
  <si>
    <r>
      <rPr>
        <b/>
        <sz val="10"/>
        <rFont val="Vodafone Rg"/>
        <charset val="134"/>
      </rPr>
      <t>5G available in cities (&gt;100k population)</t>
    </r>
    <r>
      <rPr>
        <b/>
        <vertAlign val="superscript"/>
        <sz val="10"/>
        <rFont val="Vodafone Rg"/>
        <charset val="134"/>
      </rPr>
      <t>9</t>
    </r>
  </si>
  <si>
    <t>IoT SIM connections (millions)</t>
  </si>
  <si>
    <r>
      <rPr>
        <b/>
        <sz val="10"/>
        <rFont val="Vodafone Rg"/>
        <charset val="134"/>
      </rPr>
      <t>Cumulative V-Hub unique users (millions)^</t>
    </r>
    <r>
      <rPr>
        <b/>
        <vertAlign val="superscript"/>
        <sz val="10"/>
        <rFont val="Vodafone Rg"/>
        <charset val="134"/>
      </rPr>
      <t>7</t>
    </r>
  </si>
  <si>
    <t>–</t>
  </si>
  <si>
    <r>
      <rPr>
        <b/>
        <sz val="10"/>
        <rFont val="Vodafone Rg"/>
        <charset val="134"/>
      </rPr>
      <t>Registered farmers on agricultural platforms (millions)</t>
    </r>
    <r>
      <rPr>
        <b/>
        <vertAlign val="superscript"/>
        <sz val="10"/>
        <rFont val="Vodafone Rg"/>
        <charset val="134"/>
      </rPr>
      <t>9</t>
    </r>
  </si>
  <si>
    <t>5. Under 'IFRS 5 - Non-current Assets Held for Sale and Discontinued Operations' operations in Italy and Spain have been classified as discontinued operations.  All other operations are reported as continuing operations.  This disaggregation of data has been reflected in all reporting periods.</t>
  </si>
  <si>
    <t>6. Based on coverage in Africa, including Egypt.</t>
  </si>
  <si>
    <t xml:space="preserve">7. Includes 100% of data relating to Vodafone Ziggo. </t>
  </si>
  <si>
    <t xml:space="preserve">8. Includes the Netherlands and Kenya. </t>
  </si>
  <si>
    <t>9. Includes 100% of data relating to Safaricom.</t>
  </si>
  <si>
    <r>
      <rPr>
        <b/>
        <sz val="12"/>
        <color rgb="FFE60000"/>
        <rFont val="Vodafone Rg"/>
        <charset val="134"/>
      </rPr>
      <t>Headcount</t>
    </r>
    <r>
      <rPr>
        <b/>
        <vertAlign val="superscript"/>
        <sz val="12"/>
        <color rgb="FFE60000"/>
        <rFont val="Vodafone Rg"/>
        <charset val="134"/>
      </rPr>
      <t>1,2</t>
    </r>
  </si>
  <si>
    <t>Employee nationalities from all operations</t>
  </si>
  <si>
    <t>Average headcount direct operations from continuing operations</t>
  </si>
  <si>
    <t>Average number of employees from continuing operations</t>
  </si>
  <si>
    <t>Average number of contractors from continuing operations</t>
  </si>
  <si>
    <r>
      <rPr>
        <b/>
        <sz val="10"/>
        <rFont val="Vodafone Rg"/>
        <charset val="134"/>
      </rPr>
      <t>Average headcount direct operations from discontinued operations</t>
    </r>
    <r>
      <rPr>
        <b/>
        <vertAlign val="superscript"/>
        <sz val="10"/>
        <rFont val="Vodafone Rg"/>
        <charset val="134"/>
      </rPr>
      <t>2</t>
    </r>
  </si>
  <si>
    <t>Average number of employees from discontinued operations</t>
  </si>
  <si>
    <t>Average number of contractors from discontinued operations</t>
  </si>
  <si>
    <t>Average headcount from all direct operations</t>
  </si>
  <si>
    <t>Average number of employees from all operations</t>
  </si>
  <si>
    <t>Average number of contractors from all operations</t>
  </si>
  <si>
    <t>Notes</t>
  </si>
  <si>
    <r>
      <rPr>
        <b/>
        <sz val="12"/>
        <color rgb="FFE60000"/>
        <rFont val="Vodafone Rg"/>
        <charset val="134"/>
      </rPr>
      <t>Contract types</t>
    </r>
    <r>
      <rPr>
        <b/>
        <vertAlign val="superscript"/>
        <sz val="12"/>
        <color rgb="FFE60000"/>
        <rFont val="Vodafone Rg"/>
        <charset val="134"/>
      </rPr>
      <t>1,2</t>
    </r>
  </si>
  <si>
    <t>of which: Permanent</t>
  </si>
  <si>
    <t>of which: Fixed term contracts</t>
  </si>
  <si>
    <t>of which: Full-time</t>
  </si>
  <si>
    <t>of which: Part-time</t>
  </si>
  <si>
    <r>
      <rPr>
        <b/>
        <sz val="10"/>
        <rFont val="Vodafone Rg"/>
        <charset val="134"/>
      </rPr>
      <t>Average number of employees from discontinued operations</t>
    </r>
    <r>
      <rPr>
        <b/>
        <vertAlign val="superscript"/>
        <sz val="10"/>
        <rFont val="Vodafone Rg"/>
        <charset val="134"/>
      </rPr>
      <t>2</t>
    </r>
  </si>
  <si>
    <r>
      <rPr>
        <b/>
        <sz val="12"/>
        <color rgb="FFE60000"/>
        <rFont val="Vodafone Rg"/>
        <charset val="134"/>
      </rPr>
      <t>Employee turnover</t>
    </r>
    <r>
      <rPr>
        <b/>
        <vertAlign val="superscript"/>
        <sz val="12"/>
        <color rgb="FFE60000"/>
        <rFont val="Vodafone Rg"/>
        <charset val="134"/>
      </rPr>
      <t>1,2</t>
    </r>
  </si>
  <si>
    <t>Voluntary turnover from continuing operations</t>
  </si>
  <si>
    <t>of which: Male</t>
  </si>
  <si>
    <t>of which: Female</t>
  </si>
  <si>
    <t>Involuntary turnover from continuing operations</t>
  </si>
  <si>
    <t>Total employee turnover from continuing operations</t>
  </si>
  <si>
    <t>of which: Permanent employees</t>
  </si>
  <si>
    <t>of which: Fixed-term/temporary contract employees</t>
  </si>
  <si>
    <r>
      <rPr>
        <b/>
        <sz val="10"/>
        <rFont val="Vodafone Rg"/>
        <charset val="134"/>
      </rPr>
      <t>Voluntary turnover from discontinued operations</t>
    </r>
    <r>
      <rPr>
        <b/>
        <vertAlign val="superscript"/>
        <sz val="10"/>
        <rFont val="Vodafone Rg"/>
        <charset val="134"/>
      </rPr>
      <t>2</t>
    </r>
  </si>
  <si>
    <r>
      <rPr>
        <b/>
        <sz val="10"/>
        <rFont val="Vodafone Rg"/>
        <charset val="134"/>
      </rPr>
      <t>Involuntary turnover from discontinued operations</t>
    </r>
    <r>
      <rPr>
        <b/>
        <vertAlign val="superscript"/>
        <sz val="10"/>
        <rFont val="Vodafone Rg"/>
        <charset val="134"/>
      </rPr>
      <t>2</t>
    </r>
  </si>
  <si>
    <r>
      <rPr>
        <b/>
        <sz val="10"/>
        <rFont val="Vodafone Rg"/>
        <charset val="134"/>
      </rPr>
      <t>Total employee turnover from discontinued operations</t>
    </r>
    <r>
      <rPr>
        <b/>
        <vertAlign val="superscript"/>
        <sz val="10"/>
        <rFont val="Vodafone Rg"/>
        <charset val="134"/>
      </rPr>
      <t>2</t>
    </r>
  </si>
  <si>
    <t>Voluntary turnover from all operations</t>
  </si>
  <si>
    <t>Involuntary turnover from all operations</t>
  </si>
  <si>
    <t>Total employee turnover from all operations</t>
  </si>
  <si>
    <r>
      <rPr>
        <b/>
        <sz val="12"/>
        <color rgb="FFE60000"/>
        <rFont val="Vodafone Rg"/>
        <charset val="134"/>
      </rPr>
      <t>Footprint: geography</t>
    </r>
    <r>
      <rPr>
        <b/>
        <vertAlign val="superscript"/>
        <sz val="12"/>
        <color rgb="FFE60000"/>
        <rFont val="Vodafone Rg"/>
        <charset val="134"/>
      </rPr>
      <t>1,2</t>
    </r>
  </si>
  <si>
    <r>
      <rPr>
        <sz val="10"/>
        <rFont val="Vodafone Rg"/>
        <charset val="134"/>
      </rPr>
      <t>Albania</t>
    </r>
    <r>
      <rPr>
        <vertAlign val="superscript"/>
        <sz val="10"/>
        <rFont val="Vodafone Rg"/>
        <charset val="134"/>
      </rPr>
      <t>3</t>
    </r>
  </si>
  <si>
    <t>Egypt</t>
  </si>
  <si>
    <r>
      <rPr>
        <sz val="10"/>
        <rFont val="Vodafone Rg"/>
        <charset val="134"/>
      </rPr>
      <t>Hungary</t>
    </r>
    <r>
      <rPr>
        <vertAlign val="superscript"/>
        <sz val="10"/>
        <rFont val="Vodafone Rg"/>
        <charset val="134"/>
      </rPr>
      <t>4</t>
    </r>
  </si>
  <si>
    <r>
      <rPr>
        <sz val="10"/>
        <rFont val="Vodafone Rg"/>
        <charset val="134"/>
      </rPr>
      <t>India</t>
    </r>
    <r>
      <rPr>
        <vertAlign val="superscript"/>
        <sz val="10"/>
        <rFont val="Vodafone Rg"/>
        <charset val="134"/>
      </rPr>
      <t>4</t>
    </r>
  </si>
  <si>
    <t xml:space="preserve">Lesotho </t>
  </si>
  <si>
    <r>
      <rPr>
        <sz val="10"/>
        <rFont val="Vodafone Rg"/>
        <charset val="134"/>
      </rPr>
      <t>Portugal</t>
    </r>
    <r>
      <rPr>
        <vertAlign val="superscript"/>
        <sz val="10"/>
        <rFont val="Vodafone Rg"/>
        <charset val="134"/>
      </rPr>
      <t>3</t>
    </r>
    <r>
      <rPr>
        <sz val="10"/>
        <rFont val="Vodafone Rg"/>
        <charset val="134"/>
      </rPr>
      <t xml:space="preserve"> </t>
    </r>
  </si>
  <si>
    <r>
      <rPr>
        <sz val="10"/>
        <rFont val="Vodafone Rg"/>
        <charset val="134"/>
      </rPr>
      <t>Romania</t>
    </r>
    <r>
      <rPr>
        <vertAlign val="superscript"/>
        <sz val="10"/>
        <rFont val="Vodafone Rg"/>
        <charset val="134"/>
      </rPr>
      <t>3</t>
    </r>
  </si>
  <si>
    <r>
      <rPr>
        <sz val="10"/>
        <rFont val="Vodafone Rg"/>
        <charset val="134"/>
      </rPr>
      <t>Spain</t>
    </r>
    <r>
      <rPr>
        <vertAlign val="superscript"/>
        <sz val="10"/>
        <rFont val="Vodafone Rg"/>
        <charset val="134"/>
      </rPr>
      <t>4</t>
    </r>
  </si>
  <si>
    <r>
      <rPr>
        <sz val="10"/>
        <rFont val="Vodafone Rg"/>
        <charset val="134"/>
      </rPr>
      <t>Turkey</t>
    </r>
    <r>
      <rPr>
        <vertAlign val="superscript"/>
        <sz val="10"/>
        <rFont val="Vodafone Rg"/>
        <charset val="134"/>
      </rPr>
      <t>3</t>
    </r>
  </si>
  <si>
    <r>
      <rPr>
        <sz val="10"/>
        <rFont val="Vodafone Rg"/>
        <charset val="134"/>
      </rPr>
      <t>Other</t>
    </r>
    <r>
      <rPr>
        <vertAlign val="superscript"/>
        <sz val="10"/>
        <rFont val="Vodafone Rg"/>
        <charset val="134"/>
      </rPr>
      <t>5</t>
    </r>
  </si>
  <si>
    <t>Italy</t>
  </si>
  <si>
    <t>Spain</t>
  </si>
  <si>
    <t>3. Includes _VOIS.</t>
  </si>
  <si>
    <t>4. _VOIS only.</t>
  </si>
  <si>
    <t>5. 'Other' includes Group entities where headcount is spread across more than one market, reflects headcount in discontinued operations or where we have no operating presence.</t>
  </si>
  <si>
    <r>
      <rPr>
        <b/>
        <sz val="12"/>
        <color rgb="FFE60000"/>
        <rFont val="Vodafone Rg"/>
        <charset val="134"/>
      </rPr>
      <t>Footprint: operating segments</t>
    </r>
    <r>
      <rPr>
        <b/>
        <vertAlign val="superscript"/>
        <sz val="12"/>
        <color rgb="FFE60000"/>
        <rFont val="Vodafone Rg"/>
        <charset val="134"/>
      </rPr>
      <t>1,2</t>
    </r>
  </si>
  <si>
    <r>
      <rPr>
        <sz val="10"/>
        <rFont val="Vodafone Rg"/>
        <charset val="134"/>
      </rPr>
      <t>Germany</t>
    </r>
    <r>
      <rPr>
        <vertAlign val="superscript"/>
        <sz val="10"/>
        <rFont val="Vodafone Rg"/>
        <charset val="134"/>
      </rPr>
      <t>6</t>
    </r>
  </si>
  <si>
    <r>
      <rPr>
        <sz val="10"/>
        <rFont val="Vodafone Rg"/>
        <charset val="134"/>
      </rPr>
      <t>UK</t>
    </r>
    <r>
      <rPr>
        <vertAlign val="superscript"/>
        <sz val="10"/>
        <rFont val="Vodafone Rg"/>
        <charset val="134"/>
      </rPr>
      <t>6</t>
    </r>
  </si>
  <si>
    <t>Other Europe</t>
  </si>
  <si>
    <r>
      <rPr>
        <sz val="10"/>
        <rFont val="Vodafone Rg"/>
        <charset val="134"/>
      </rPr>
      <t>Africa</t>
    </r>
    <r>
      <rPr>
        <vertAlign val="superscript"/>
        <sz val="10"/>
        <rFont val="Vodafone Rg"/>
        <charset val="134"/>
      </rPr>
      <t>6,7</t>
    </r>
  </si>
  <si>
    <r>
      <rPr>
        <sz val="10"/>
        <rFont val="Vodafone Rg"/>
        <charset val="134"/>
      </rPr>
      <t>Shared operations (_VOIS)</t>
    </r>
    <r>
      <rPr>
        <vertAlign val="superscript"/>
        <sz val="10"/>
        <rFont val="Vodafone Rg"/>
        <charset val="134"/>
      </rPr>
      <t>8</t>
    </r>
  </si>
  <si>
    <t>Corporate services (e.g. procurement, finance, HR, technology)</t>
  </si>
  <si>
    <t>Central business units (e.g. Consumer and Business)</t>
  </si>
  <si>
    <r>
      <rPr>
        <sz val="10"/>
        <rFont val="Vodafone Rg"/>
        <charset val="134"/>
      </rPr>
      <t>Italy</t>
    </r>
    <r>
      <rPr>
        <vertAlign val="superscript"/>
        <sz val="10"/>
        <rFont val="Vodafone Rg"/>
        <charset val="134"/>
      </rPr>
      <t>6,9</t>
    </r>
  </si>
  <si>
    <r>
      <rPr>
        <sz val="10"/>
        <rFont val="Vodafone Rg"/>
        <charset val="134"/>
      </rPr>
      <t>Spain</t>
    </r>
    <r>
      <rPr>
        <vertAlign val="superscript"/>
        <sz val="10"/>
        <rFont val="Vodafone Rg"/>
        <charset val="134"/>
      </rPr>
      <t>6,9</t>
    </r>
  </si>
  <si>
    <t>6. The percentages reflect headcount in each operating company or group of operating companies such as Vodacom. The percentages exclude headcount in our shared services businesses (‘_VOIS’) and other shared operations which are shown separately.</t>
  </si>
  <si>
    <t>7. Includes Egypt following the transfer of ownership in FY23, see our ESG Addendum Methodology (investors.vodafone.com/esgmethodology) for more information about portfolio changes.</t>
  </si>
  <si>
    <t>8. _VOIS and shared operations constitute a significant number of our employees, and includes _VOIS headcount across our footprint (Albania, Egypt, Hungary, India, Romania, Spain and Turkey) as well as in our global Group entities.</t>
  </si>
  <si>
    <t>9. The percentages reflect headcount of all operations.</t>
  </si>
  <si>
    <t>2024 Employees</t>
  </si>
  <si>
    <t>% of 2024 Group's  Employees</t>
  </si>
  <si>
    <r>
      <rPr>
        <sz val="10"/>
        <rFont val="Vodafone Rg"/>
        <charset val="134"/>
      </rPr>
      <t>Vodafone Automotive (Italy)</t>
    </r>
    <r>
      <rPr>
        <vertAlign val="superscript"/>
        <sz val="10"/>
        <rFont val="Vodafone Rg"/>
        <charset val="134"/>
      </rPr>
      <t>10</t>
    </r>
  </si>
  <si>
    <t>Belgium</t>
  </si>
  <si>
    <t>France</t>
  </si>
  <si>
    <t>Mexico</t>
  </si>
  <si>
    <r>
      <rPr>
        <sz val="10"/>
        <rFont val="Vodafone Rg"/>
        <charset val="134"/>
      </rPr>
      <t>Spain</t>
    </r>
    <r>
      <rPr>
        <vertAlign val="superscript"/>
        <sz val="10"/>
        <rFont val="Vodafone Rg"/>
        <charset val="134"/>
      </rPr>
      <t>11,12</t>
    </r>
  </si>
  <si>
    <r>
      <rPr>
        <sz val="10"/>
        <rFont val="Vodafone Rg"/>
        <charset val="134"/>
      </rPr>
      <t>Italy</t>
    </r>
    <r>
      <rPr>
        <vertAlign val="superscript"/>
        <sz val="10"/>
        <rFont val="Vodafone Rg"/>
        <charset val="134"/>
      </rPr>
      <t>11,13</t>
    </r>
  </si>
  <si>
    <t>Total number of employees in continuing operations covered by collective bargaining agreements</t>
  </si>
  <si>
    <t>Total number of employees in discontinued operations covered by collective bargaining agreements</t>
  </si>
  <si>
    <t>10. This metric was introduced in FY22; information prior to this is not available.</t>
  </si>
  <si>
    <t>11. This metric was introduced in FY23; information prior to this is not available.</t>
  </si>
  <si>
    <t>12. _VOIS only.</t>
  </si>
  <si>
    <t>13. Vodafone Group Services only.</t>
  </si>
  <si>
    <r>
      <rPr>
        <b/>
        <sz val="12"/>
        <color rgb="FFE60000"/>
        <rFont val="Vodafone Rg"/>
        <charset val="134"/>
      </rPr>
      <t>Gender diversity: role</t>
    </r>
    <r>
      <rPr>
        <b/>
        <vertAlign val="superscript"/>
        <sz val="12"/>
        <color rgb="FFE60000"/>
        <rFont val="Vodafone Rg"/>
        <charset val="134"/>
      </rPr>
      <t>1,2</t>
    </r>
  </si>
  <si>
    <t>Women on the Board</t>
  </si>
  <si>
    <t>Women on the Executive Committee</t>
  </si>
  <si>
    <r>
      <rPr>
        <b/>
        <sz val="10"/>
        <rFont val="Vodafone Rg"/>
        <charset val="134"/>
      </rPr>
      <t>Women in senior leadership positions from all operations</t>
    </r>
    <r>
      <rPr>
        <b/>
        <vertAlign val="superscript"/>
        <sz val="10"/>
        <rFont val="Vodafone Rg"/>
        <charset val="134"/>
      </rPr>
      <t>3</t>
    </r>
  </si>
  <si>
    <t>Women in senior leadership positions from continuing operations</t>
  </si>
  <si>
    <r>
      <rPr>
        <sz val="10"/>
        <rFont val="Vodafone Rg"/>
        <charset val="134"/>
      </rPr>
      <t>Women in senior leadership positions from discontinued operations</t>
    </r>
    <r>
      <rPr>
        <vertAlign val="superscript"/>
        <sz val="10"/>
        <rFont val="Vodafone Rg"/>
        <charset val="134"/>
      </rPr>
      <t>2</t>
    </r>
  </si>
  <si>
    <r>
      <rPr>
        <b/>
        <sz val="10"/>
        <rFont val="Vodafone Rg"/>
        <charset val="134"/>
      </rPr>
      <t>Women in management and senior leadership roles from all operations^</t>
    </r>
    <r>
      <rPr>
        <b/>
        <vertAlign val="superscript"/>
        <sz val="10"/>
        <rFont val="Vodafone Rg"/>
        <charset val="134"/>
      </rPr>
      <t>4</t>
    </r>
  </si>
  <si>
    <t>Women in management and senior leadership roles from continuing operations</t>
  </si>
  <si>
    <r>
      <rPr>
        <sz val="10"/>
        <rFont val="Vodafone Rg"/>
        <charset val="134"/>
      </rPr>
      <t>Women in management and senior leadership roles from discontinued operations</t>
    </r>
    <r>
      <rPr>
        <vertAlign val="superscript"/>
        <sz val="10"/>
        <rFont val="Vodafone Rg"/>
        <charset val="134"/>
      </rPr>
      <t>2</t>
    </r>
  </si>
  <si>
    <t>Women as a percentage of employees from all operations</t>
  </si>
  <si>
    <t>Women as a percentage of employees from continuing operations</t>
  </si>
  <si>
    <r>
      <rPr>
        <sz val="10"/>
        <rFont val="Vodafone Rg"/>
        <charset val="134"/>
      </rPr>
      <t>Women as a percentage of employees from discontinued operations</t>
    </r>
    <r>
      <rPr>
        <vertAlign val="superscript"/>
        <sz val="10"/>
        <rFont val="Vodafone Rg"/>
        <charset val="134"/>
      </rPr>
      <t>2</t>
    </r>
  </si>
  <si>
    <t>Women as a percentage of external hires from all operations</t>
  </si>
  <si>
    <t>Women as a percentage of external hires from continuing operations</t>
  </si>
  <si>
    <r>
      <rPr>
        <sz val="10"/>
        <rFont val="Vodafone Rg"/>
        <charset val="134"/>
      </rPr>
      <t>Women as a percentage of external hires from discontinued operations</t>
    </r>
    <r>
      <rPr>
        <vertAlign val="superscript"/>
        <sz val="10"/>
        <rFont val="Vodafone Rg"/>
        <charset val="134"/>
      </rPr>
      <t>2</t>
    </r>
  </si>
  <si>
    <t>Women as a percentage of internal hires from all operations</t>
  </si>
  <si>
    <r>
      <rPr>
        <sz val="10"/>
        <rFont val="Vodafone Rg"/>
        <charset val="134"/>
      </rPr>
      <t>Women as a percentage of internal hires from continuing operations</t>
    </r>
    <r>
      <rPr>
        <vertAlign val="superscript"/>
        <sz val="10"/>
        <rFont val="Vodafone Rg"/>
        <charset val="134"/>
      </rPr>
      <t>5</t>
    </r>
  </si>
  <si>
    <r>
      <rPr>
        <sz val="10"/>
        <rFont val="Vodafone Rg"/>
        <charset val="134"/>
      </rPr>
      <t>Women as a percentage of internal hires from discontinued operations</t>
    </r>
    <r>
      <rPr>
        <vertAlign val="superscript"/>
        <sz val="10"/>
        <rFont val="Vodafone Rg"/>
        <charset val="134"/>
      </rPr>
      <t>2,5</t>
    </r>
  </si>
  <si>
    <t>Women as a percentage of graduate hires from all operations</t>
  </si>
  <si>
    <r>
      <rPr>
        <sz val="10"/>
        <rFont val="Vodafone Rg"/>
        <charset val="134"/>
      </rPr>
      <t>Women as a percentage of graduate hires from continuing operations</t>
    </r>
    <r>
      <rPr>
        <vertAlign val="superscript"/>
        <sz val="10"/>
        <rFont val="Vodafone Rg"/>
        <charset val="134"/>
      </rPr>
      <t>5</t>
    </r>
  </si>
  <si>
    <r>
      <rPr>
        <sz val="10"/>
        <rFont val="Vodafone Rg"/>
        <charset val="134"/>
      </rPr>
      <t>Women as a percentage of graduate hires from discontinued operations</t>
    </r>
    <r>
      <rPr>
        <vertAlign val="superscript"/>
        <sz val="10"/>
        <rFont val="Vodafone Rg"/>
        <charset val="134"/>
      </rPr>
      <t>2,5</t>
    </r>
  </si>
  <si>
    <r>
      <rPr>
        <sz val="7"/>
        <color rgb="FF000000"/>
        <rFont val="Vodafone Rg"/>
        <charset val="134"/>
      </rPr>
      <t>Notes:</t>
    </r>
  </si>
  <si>
    <t>3. Percentage of senior women in our top 158 positions across all operations (FY23: 162, FY22: 191, FY21: 178, FY20: 173).</t>
  </si>
  <si>
    <t>4. Percentage of women in our 6,350 management and leadership roles across all operations (FY23: 6,328, FY22: 6,727, FY21: 6,609, FY20: 6,372).</t>
  </si>
  <si>
    <t>5. Data for prior periods is not available to disaggregate reporting between continuing and discontinued operations.</t>
  </si>
  <si>
    <r>
      <rPr>
        <b/>
        <sz val="12"/>
        <color rgb="FFE60000"/>
        <rFont val="Vodafone Rg"/>
        <charset val="134"/>
      </rPr>
      <t>Gender diversity: contract type</t>
    </r>
    <r>
      <rPr>
        <b/>
        <vertAlign val="superscript"/>
        <sz val="12"/>
        <color rgb="FFE60000"/>
        <rFont val="Vodafone Rg"/>
        <charset val="134"/>
      </rPr>
      <t>1,2</t>
    </r>
  </si>
  <si>
    <t>Contract type</t>
  </si>
  <si>
    <t>Permanent employees (Female:Male) from continuing operations</t>
  </si>
  <si>
    <t>38:62</t>
  </si>
  <si>
    <t>39:61</t>
  </si>
  <si>
    <t>Fixed-term employees (Female:Male) from continuing operations</t>
  </si>
  <si>
    <t>37:63</t>
  </si>
  <si>
    <t>41:59</t>
  </si>
  <si>
    <t>Full-time employees (Female:Male) from continuing operations</t>
  </si>
  <si>
    <t>36:64</t>
  </si>
  <si>
    <t>Part-time employees (Female:Male) from continuing operations</t>
  </si>
  <si>
    <t>66:34</t>
  </si>
  <si>
    <t>67:33</t>
  </si>
  <si>
    <t>70:30</t>
  </si>
  <si>
    <t>76:24</t>
  </si>
  <si>
    <r>
      <rPr>
        <sz val="10"/>
        <rFont val="Vodafone Rg"/>
        <charset val="134"/>
      </rPr>
      <t>Permanent employees (Female:Male) from discontinued operations</t>
    </r>
    <r>
      <rPr>
        <vertAlign val="superscript"/>
        <sz val="10"/>
        <rFont val="Vodafone Rg"/>
        <charset val="134"/>
      </rPr>
      <t>2</t>
    </r>
  </si>
  <si>
    <t>49:51</t>
  </si>
  <si>
    <t>48:52</t>
  </si>
  <si>
    <t>47:53</t>
  </si>
  <si>
    <t>46:54</t>
  </si>
  <si>
    <r>
      <rPr>
        <sz val="10"/>
        <rFont val="Vodafone Rg"/>
        <charset val="134"/>
      </rPr>
      <t>Fixed-term employees (Female:Male) from discontinued operations</t>
    </r>
    <r>
      <rPr>
        <vertAlign val="superscript"/>
        <sz val="10"/>
        <rFont val="Vodafone Rg"/>
        <charset val="134"/>
      </rPr>
      <t>2</t>
    </r>
  </si>
  <si>
    <t>43:57</t>
  </si>
  <si>
    <t>42:58</t>
  </si>
  <si>
    <t>32:68</t>
  </si>
  <si>
    <t>0:100</t>
  </si>
  <si>
    <r>
      <rPr>
        <sz val="10"/>
        <rFont val="Vodafone Rg"/>
        <charset val="134"/>
      </rPr>
      <t>Full-time employees (Female:Male) from discontinued operations</t>
    </r>
    <r>
      <rPr>
        <vertAlign val="superscript"/>
        <sz val="10"/>
        <rFont val="Vodafone Rg"/>
        <charset val="134"/>
      </rPr>
      <t>2</t>
    </r>
  </si>
  <si>
    <t>40:60</t>
  </si>
  <si>
    <r>
      <rPr>
        <sz val="10"/>
        <rFont val="Vodafone Rg"/>
        <charset val="134"/>
      </rPr>
      <t>Part-time employees (Female:Male) from discontinued operations</t>
    </r>
    <r>
      <rPr>
        <vertAlign val="superscript"/>
        <sz val="10"/>
        <rFont val="Vodafone Rg"/>
        <charset val="134"/>
      </rPr>
      <t>2</t>
    </r>
  </si>
  <si>
    <t>87:13</t>
  </si>
  <si>
    <t>86:14</t>
  </si>
  <si>
    <t>89:11</t>
  </si>
  <si>
    <t>Permanent employees (Female:Male) from all operations</t>
  </si>
  <si>
    <t>Fixed-term employees (Female:Male) from all operations</t>
  </si>
  <si>
    <t>Full-time employees (Female:Male) from all operations</t>
  </si>
  <si>
    <t>Part-time employees (Female:Male) from all operations</t>
  </si>
  <si>
    <t>72:28</t>
  </si>
  <si>
    <t>75:25</t>
  </si>
  <si>
    <t>79:21</t>
  </si>
  <si>
    <r>
      <rPr>
        <b/>
        <sz val="12"/>
        <color rgb="FFE60000"/>
        <rFont val="Vodafone Rg"/>
        <charset val="134"/>
      </rPr>
      <t>Demographics: age</t>
    </r>
    <r>
      <rPr>
        <b/>
        <vertAlign val="superscript"/>
        <sz val="12"/>
        <color rgb="FFE60000"/>
        <rFont val="Vodafone Rg"/>
        <charset val="134"/>
      </rPr>
      <t>1,2</t>
    </r>
  </si>
  <si>
    <t>Age</t>
  </si>
  <si>
    <t>&lt; 30 years old</t>
  </si>
  <si>
    <t>30-50 years old</t>
  </si>
  <si>
    <t>&gt; 50 years old</t>
  </si>
  <si>
    <r>
      <rPr>
        <b/>
        <sz val="12"/>
        <color rgb="FFE60000"/>
        <rFont val="Vodafone Rg"/>
        <charset val="134"/>
      </rPr>
      <t>Demographics: generation</t>
    </r>
    <r>
      <rPr>
        <b/>
        <vertAlign val="superscript"/>
        <sz val="12"/>
        <color rgb="FFE60000"/>
        <rFont val="Vodafone Rg"/>
        <charset val="134"/>
      </rPr>
      <t>1,2</t>
    </r>
  </si>
  <si>
    <t>Generation</t>
  </si>
  <si>
    <t>Baby boomers (1946-1964)</t>
  </si>
  <si>
    <t>Generation X (1965-1980)</t>
  </si>
  <si>
    <t>Millennials (1981-1996)</t>
  </si>
  <si>
    <t>Generation Z (1997-2012)</t>
  </si>
  <si>
    <r>
      <rPr>
        <b/>
        <sz val="12"/>
        <color rgb="FFE60000"/>
        <rFont val="Vodafone Rg"/>
        <charset val="134"/>
      </rPr>
      <t>Average training hours per employee</t>
    </r>
    <r>
      <rPr>
        <b/>
        <vertAlign val="superscript"/>
        <sz val="12"/>
        <color rgb="FFE60000"/>
        <rFont val="Vodafone Rg"/>
        <charset val="134"/>
      </rPr>
      <t>1,2,5</t>
    </r>
  </si>
  <si>
    <t>Gender</t>
  </si>
  <si>
    <t>Female</t>
  </si>
  <si>
    <t>Male</t>
  </si>
  <si>
    <t>Overall</t>
  </si>
  <si>
    <t>5. Figures presented above reflect employee training hours only and exclude contractors.  2021 training hours driven by skills transformation pilot in Italy (see page 22 in 2021 Annual Report for more detail).</t>
  </si>
  <si>
    <t>Total Positions</t>
  </si>
  <si>
    <t>%</t>
  </si>
  <si>
    <t>Segment</t>
  </si>
  <si>
    <t>2025 Target</t>
  </si>
  <si>
    <t>2030 target</t>
  </si>
  <si>
    <r>
      <rPr>
        <sz val="10"/>
        <rFont val="Vodafone Rg"/>
        <charset val="134"/>
      </rPr>
      <t>Group: Ethnically diverse background</t>
    </r>
    <r>
      <rPr>
        <vertAlign val="superscript"/>
        <sz val="10"/>
        <rFont val="Vodafone Rg"/>
        <charset val="134"/>
      </rPr>
      <t>6</t>
    </r>
  </si>
  <si>
    <t>n/a</t>
  </si>
  <si>
    <r>
      <rPr>
        <sz val="10"/>
        <rFont val="Vodafone Rg"/>
        <charset val="134"/>
      </rPr>
      <t>UK: Black, Asian, other diverse ethnicities</t>
    </r>
    <r>
      <rPr>
        <vertAlign val="superscript"/>
        <sz val="10"/>
        <rFont val="Vodafone Rg"/>
        <charset val="134"/>
      </rPr>
      <t>7</t>
    </r>
  </si>
  <si>
    <t>UK Black</t>
  </si>
  <si>
    <r>
      <rPr>
        <sz val="10"/>
        <rFont val="Vodafone Rg"/>
        <charset val="134"/>
      </rPr>
      <t>South Africa: Ethnically diverse background</t>
    </r>
    <r>
      <rPr>
        <vertAlign val="superscript"/>
        <sz val="10"/>
        <rFont val="Vodafone Rg"/>
        <charset val="134"/>
      </rPr>
      <t>8</t>
    </r>
  </si>
  <si>
    <t>6. Global Senior Leadership team data excludes Egypt, Mozambique, Vantage Towers, Vodafone Automotive, VOIS_Egypt, Joint Ventures and Partner Markets such as Vodafone Ziggo and Safaricom.</t>
  </si>
  <si>
    <t>7. UK-based senior leadership and management.</t>
  </si>
  <si>
    <t>8. South African-based senior leadership and management.</t>
  </si>
  <si>
    <r>
      <rPr>
        <b/>
        <sz val="12"/>
        <color rgb="FFE60000"/>
        <rFont val="Vodafone Rg"/>
        <charset val="134"/>
      </rPr>
      <t>Supply chain</t>
    </r>
    <r>
      <rPr>
        <b/>
        <vertAlign val="superscript"/>
        <sz val="12"/>
        <color rgb="FFE60000"/>
        <rFont val="Vodafone Rg"/>
        <charset val="134"/>
      </rPr>
      <t>1,2</t>
    </r>
  </si>
  <si>
    <t>Total spend from all operations (EUR billion)</t>
  </si>
  <si>
    <t>Total spend from continuing operations (EUR billion)</t>
  </si>
  <si>
    <r>
      <rPr>
        <sz val="10"/>
        <rFont val="Vodafone Rg"/>
        <charset val="134"/>
      </rPr>
      <t>Total spend from discontinued operations (EUR billion)</t>
    </r>
    <r>
      <rPr>
        <vertAlign val="superscript"/>
        <sz val="10"/>
        <rFont val="Vodafone Rg"/>
        <charset val="134"/>
      </rPr>
      <t>2</t>
    </r>
  </si>
  <si>
    <r>
      <rPr>
        <sz val="10"/>
        <rFont val="Vodafone Rg"/>
        <charset val="134"/>
      </rPr>
      <t>Number of suppliers</t>
    </r>
    <r>
      <rPr>
        <vertAlign val="superscript"/>
        <sz val="10"/>
        <rFont val="Vodafone Rg"/>
        <charset val="134"/>
      </rPr>
      <t>3,4</t>
    </r>
  </si>
  <si>
    <r>
      <rPr>
        <sz val="10"/>
        <rFont val="Vodafone Rg"/>
        <charset val="134"/>
      </rPr>
      <t>Estimated number of workers across the supply chain</t>
    </r>
    <r>
      <rPr>
        <vertAlign val="superscript"/>
        <sz val="10"/>
        <rFont val="Vodafone Rg"/>
        <charset val="134"/>
      </rPr>
      <t>5</t>
    </r>
  </si>
  <si>
    <t>3. Unique suppliers based on suppliers' ultimate parent company.</t>
  </si>
  <si>
    <t>4. Excludes Vodafone Automotive.</t>
  </si>
  <si>
    <t xml:space="preserve">5. Workers across all tiers of the supply chain are calculated using average global salary per capita/10% of total procurement spend. </t>
  </si>
  <si>
    <t>Number of site assessments conducted collectively by Joint Alliance for CSR ('JAC') initiative members</t>
  </si>
  <si>
    <t>Number of issues related to forced labour identified</t>
  </si>
  <si>
    <t>Number of remedial actions taken in response to forced labour issues identified</t>
  </si>
  <si>
    <t>Number of reports to Vodafone's external Speak Up hotline related to modern slavery concerns</t>
  </si>
  <si>
    <t>Number of sites where we have conducted a confidential survey of supplier employees via their personal mobile phones</t>
  </si>
  <si>
    <t>Number of workers surveyed using their personal mobile phones</t>
  </si>
  <si>
    <r>
      <rPr>
        <b/>
        <sz val="12"/>
        <color rgb="FFE60000"/>
        <rFont val="Vodafone Rg"/>
        <charset val="134"/>
      </rPr>
      <t>Top 10 sourcing locations: number of first tier</t>
    </r>
    <r>
      <rPr>
        <b/>
        <vertAlign val="superscript"/>
        <sz val="12"/>
        <color rgb="FFE60000"/>
        <rFont val="Vodafone Rg"/>
        <charset val="134"/>
      </rPr>
      <t>6</t>
    </r>
    <r>
      <rPr>
        <b/>
        <sz val="12"/>
        <color rgb="FFE60000"/>
        <rFont val="Vodafone Rg"/>
        <charset val="134"/>
      </rPr>
      <t xml:space="preserve"> suppliers used by Vodafone operating company</t>
    </r>
    <r>
      <rPr>
        <b/>
        <vertAlign val="superscript"/>
        <sz val="12"/>
        <color rgb="FFE60000"/>
        <rFont val="Vodafone Rg"/>
        <charset val="134"/>
      </rPr>
      <t>7</t>
    </r>
  </si>
  <si>
    <t>UK</t>
  </si>
  <si>
    <t>Romania</t>
  </si>
  <si>
    <t>DRC</t>
  </si>
  <si>
    <r>
      <rPr>
        <sz val="10"/>
        <rFont val="Vodafone Rg"/>
        <charset val="134"/>
      </rPr>
      <t>Italy</t>
    </r>
    <r>
      <rPr>
        <vertAlign val="superscript"/>
        <sz val="10"/>
        <rFont val="Vodafone Rg"/>
        <charset val="134"/>
      </rPr>
      <t>8</t>
    </r>
  </si>
  <si>
    <t>6. A tier 1 supplier is a company that is a direct supplier of goods or services to the Group.</t>
  </si>
  <si>
    <t>7. Suppliers where a purchase order is raised.</t>
  </si>
  <si>
    <t>8. Excludes Vodafone Automotive.</t>
  </si>
  <si>
    <r>
      <rPr>
        <b/>
        <sz val="12"/>
        <color rgb="FFE60000"/>
        <rFont val="Vodafone Rg"/>
        <charset val="134"/>
      </rPr>
      <t>Occupational health and safety system management certification (ISO 45001)</t>
    </r>
    <r>
      <rPr>
        <b/>
        <vertAlign val="superscript"/>
        <sz val="12"/>
        <color rgb="FFE60000"/>
        <rFont val="Vodafone Rg"/>
        <charset val="134"/>
      </rPr>
      <t>1</t>
    </r>
  </si>
  <si>
    <r>
      <rPr>
        <b/>
        <sz val="10"/>
        <rFont val="Vodafone Rg"/>
        <charset val="134"/>
      </rPr>
      <t>% of Group's workforce</t>
    </r>
    <r>
      <rPr>
        <b/>
        <vertAlign val="superscript"/>
        <sz val="10"/>
        <rFont val="Vodafone Rg"/>
        <charset val="134"/>
      </rPr>
      <t>2</t>
    </r>
  </si>
  <si>
    <t>ISO 45001</t>
  </si>
  <si>
    <t>Albania</t>
  </si>
  <si>
    <r>
      <rPr>
        <sz val="10"/>
        <rFont val="Vodafone Rg"/>
        <charset val="134"/>
      </rPr>
      <t>Shared Operations</t>
    </r>
    <r>
      <rPr>
        <vertAlign val="superscript"/>
        <sz val="10"/>
        <rFont val="Vodafone Rg"/>
        <charset val="134"/>
      </rPr>
      <t>3,4</t>
    </r>
  </si>
  <si>
    <r>
      <rPr>
        <sz val="10"/>
        <rFont val="Vodafone Rg"/>
        <charset val="134"/>
      </rPr>
      <t>Other</t>
    </r>
    <r>
      <rPr>
        <vertAlign val="superscript"/>
        <sz val="10"/>
        <rFont val="Vodafone Rg"/>
        <charset val="134"/>
      </rPr>
      <t>5,6</t>
    </r>
  </si>
  <si>
    <t>2. Calculated based on average headcount in 2024.</t>
  </si>
  <si>
    <t>3.  _VOIS and shared operations constitute a significant number of our employees, and includes _VOIS headcount across our footprint (Albania, Egypt, Hungary, India, Romania, Spain and Turkey) as well as in our global Group entities.</t>
  </si>
  <si>
    <t>4. Accreditation relates to _VOIS Hungary, _VOIS Egypt, _VOIS India and _VOIS Romania only.</t>
  </si>
  <si>
    <t>5. 'Other' includes Group entities where headcount is spread across more than one market or where we have no operating presence.</t>
  </si>
  <si>
    <t>6. Accreditation relates to Vodafone Automotive Italy only.</t>
  </si>
  <si>
    <r>
      <rPr>
        <b/>
        <sz val="12"/>
        <color rgb="FFE60000"/>
        <rFont val="Vodafone Rg"/>
        <charset val="134"/>
      </rPr>
      <t>Occupational health and safety indicators</t>
    </r>
    <r>
      <rPr>
        <b/>
        <vertAlign val="superscript"/>
        <sz val="12"/>
        <color rgb="FFE60000"/>
        <rFont val="Vodafone Rg"/>
        <charset val="134"/>
      </rPr>
      <t>1,6</t>
    </r>
  </si>
  <si>
    <t>Work-related injuries or ill health (excluding fatalities) from continuing operations</t>
  </si>
  <si>
    <t>Employees and contractors</t>
  </si>
  <si>
    <t>Suppliers' employees and contractors</t>
  </si>
  <si>
    <r>
      <rPr>
        <b/>
        <sz val="10"/>
        <rFont val="Vodafone Rg"/>
        <charset val="134"/>
      </rPr>
      <t>Work-related injuries or ill health (excluding fatalities) from discontinued operations</t>
    </r>
    <r>
      <rPr>
        <b/>
        <vertAlign val="superscript"/>
        <sz val="10"/>
        <rFont val="Vodafone Rg"/>
        <charset val="134"/>
      </rPr>
      <t>1</t>
    </r>
  </si>
  <si>
    <t>Work-related injuries or ill health (excluding fatalities) from all operations</t>
  </si>
  <si>
    <t>Lost-time incidents ('LTI') - employees and contractors from continuing operations</t>
  </si>
  <si>
    <t>Number of lost-time incidents</t>
  </si>
  <si>
    <t>Number of lost working days</t>
  </si>
  <si>
    <t>Lost-time incident rate per 1,000 employees and contractors</t>
  </si>
  <si>
    <r>
      <rPr>
        <b/>
        <sz val="10"/>
        <rFont val="Vodafone Rg"/>
        <charset val="134"/>
      </rPr>
      <t>Lost-time incidents ('LTI') - employees and contractors from discontinued operations</t>
    </r>
    <r>
      <rPr>
        <b/>
        <vertAlign val="superscript"/>
        <sz val="10"/>
        <rFont val="Vodafone Rg"/>
        <charset val="134"/>
      </rPr>
      <t>1</t>
    </r>
  </si>
  <si>
    <t>Lost-time incidents ('LTI') - employees and contractors from all operations</t>
  </si>
  <si>
    <t>Total recordable fatalities from continuing operations</t>
  </si>
  <si>
    <t>Total recordable fatalities (employees and contractors)</t>
  </si>
  <si>
    <t>Total recordable fatalities (suppliers' employees/contractors)</t>
  </si>
  <si>
    <r>
      <rPr>
        <sz val="10"/>
        <rFont val="Vodafone Rg"/>
        <charset val="134"/>
      </rPr>
      <t>Total recordable fatalities (members of the public)</t>
    </r>
    <r>
      <rPr>
        <vertAlign val="superscript"/>
        <sz val="10"/>
        <rFont val="Vodafone Rg"/>
        <charset val="134"/>
      </rPr>
      <t>7</t>
    </r>
  </si>
  <si>
    <r>
      <rPr>
        <b/>
        <sz val="10"/>
        <rFont val="Vodafone Rg"/>
        <charset val="134"/>
      </rPr>
      <t>Total recordable fatalities from discontinued operations</t>
    </r>
    <r>
      <rPr>
        <b/>
        <vertAlign val="superscript"/>
        <sz val="10"/>
        <rFont val="Vodafone Rg"/>
        <charset val="134"/>
      </rPr>
      <t>1</t>
    </r>
  </si>
  <si>
    <r>
      <rPr>
        <sz val="10"/>
        <rFont val="Vodafone Rg"/>
        <charset val="134"/>
      </rPr>
      <t>Total recordable fatalities (suppliers' employees/contractors)</t>
    </r>
    <r>
      <rPr>
        <vertAlign val="superscript"/>
        <sz val="10"/>
        <rFont val="Vodafone Rg"/>
        <charset val="134"/>
      </rPr>
      <t>8</t>
    </r>
  </si>
  <si>
    <t>Total recordable fatalities (members of the public)</t>
  </si>
  <si>
    <t>Total recordable fatalities from all operations</t>
  </si>
  <si>
    <r>
      <rPr>
        <b/>
        <sz val="10"/>
        <rFont val="Vodafone Rg"/>
        <charset val="134"/>
      </rPr>
      <t>Total Recordable Incident Rate per 200,000 hours ('TRIR') from all operations</t>
    </r>
    <r>
      <rPr>
        <b/>
        <vertAlign val="superscript"/>
        <sz val="10"/>
        <rFont val="Vodafone Rg"/>
        <charset val="134"/>
      </rPr>
      <t>9</t>
    </r>
  </si>
  <si>
    <t>Total Recordable Incident Rate per 200,000 hours ('TRIR') from continuing operations</t>
  </si>
  <si>
    <r>
      <rPr>
        <sz val="10"/>
        <rFont val="Vodafone Rg"/>
        <charset val="134"/>
      </rPr>
      <t>Total Recordable Incident Rate per 200,000 hours ('TRIR') from discontinued operations</t>
    </r>
    <r>
      <rPr>
        <vertAlign val="superscript"/>
        <sz val="10"/>
        <rFont val="Vodafone Rg"/>
        <charset val="134"/>
      </rPr>
      <t>1</t>
    </r>
  </si>
  <si>
    <r>
      <rPr>
        <b/>
        <sz val="10"/>
        <rFont val="Vodafone Rg"/>
        <charset val="134"/>
      </rPr>
      <t>Accident Severity Rate ('ASR') from all operations</t>
    </r>
    <r>
      <rPr>
        <b/>
        <vertAlign val="superscript"/>
        <sz val="10"/>
        <rFont val="Vodafone Rg"/>
        <charset val="134"/>
      </rPr>
      <t>10</t>
    </r>
  </si>
  <si>
    <t>Accident Severity Rate ('ASR') from continuing operations</t>
  </si>
  <si>
    <r>
      <rPr>
        <sz val="10"/>
        <rFont val="Vodafone Rg"/>
        <charset val="134"/>
      </rPr>
      <t>Accident Severity Rate ('ASR') from discontinued operations</t>
    </r>
    <r>
      <rPr>
        <vertAlign val="superscript"/>
        <sz val="10"/>
        <rFont val="Vodafone Rg"/>
        <charset val="134"/>
      </rPr>
      <t>1</t>
    </r>
  </si>
  <si>
    <t xml:space="preserve">Notes: </t>
  </si>
  <si>
    <t>6. During the current year, information relating to 2020, 2021, 2022 and 2023 has been restated to reflect portfolio changes completed during FY23. See our ESG Addendum Methodology (investors.vodafone.com/esgmethodology) for more information on 'Portfolio changes'.</t>
  </si>
  <si>
    <t>7. During FY24, an internal investigation into an incident during the years to 31 March 2021 and 31 March 2023 concluded and an additional fatality is reported for each year ending 31 March 2021 and 2023 respectively.  This has been reflected in the reported figures for FY21 and FY23.</t>
  </si>
  <si>
    <t>8. During FY24, an internal investigation into an incident during the year to 31 March 2022 concluded and an additional fatality is reported for year ending 31 March 2022.  This has been reflected in the reported figures for FY22.</t>
  </si>
  <si>
    <t>9. Total Recordable Incident Rate ('TRIR') is an industry-standard calculation that is based on the assumption that 100 employees work a combined 200,000 hours p.a (equivalent to 40 hours per week, for 50 weeks of the year per employee).</t>
  </si>
  <si>
    <t>10. Total number of lost working days divided by the total number of recordable incidents for employee and contractors lost time incidents ('LTI's) only.</t>
  </si>
  <si>
    <r>
      <rPr>
        <b/>
        <sz val="12"/>
        <color rgb="FFE60000"/>
        <rFont val="Vodafone Rg"/>
        <charset val="134"/>
      </rPr>
      <t>Work-related injuries or ill health (excl.fatalities) by geography: employees and contractors</t>
    </r>
    <r>
      <rPr>
        <b/>
        <vertAlign val="superscript"/>
        <sz val="12"/>
        <color rgb="FFE60000"/>
        <rFont val="Vodafone Rg"/>
        <charset val="134"/>
      </rPr>
      <t>1,6</t>
    </r>
  </si>
  <si>
    <r>
      <rPr>
        <sz val="10"/>
        <rFont val="Vodafone Rg"/>
        <charset val="134"/>
      </rPr>
      <t>Other Europe</t>
    </r>
    <r>
      <rPr>
        <vertAlign val="superscript"/>
        <sz val="10"/>
        <rFont val="Vodafone Rg"/>
        <charset val="134"/>
      </rPr>
      <t>11</t>
    </r>
  </si>
  <si>
    <r>
      <rPr>
        <sz val="10"/>
        <rFont val="Vodafone Rg"/>
        <charset val="134"/>
      </rPr>
      <t>Turkey</t>
    </r>
    <r>
      <rPr>
        <vertAlign val="superscript"/>
        <sz val="10"/>
        <rFont val="Vodafone Rg"/>
        <charset val="134"/>
      </rPr>
      <t>12,13</t>
    </r>
  </si>
  <si>
    <r>
      <rPr>
        <sz val="10"/>
        <rFont val="Vodafone Rg"/>
        <charset val="134"/>
      </rPr>
      <t>Africa</t>
    </r>
    <r>
      <rPr>
        <vertAlign val="superscript"/>
        <sz val="10"/>
        <rFont val="Vodafone Rg"/>
        <charset val="134"/>
      </rPr>
      <t>13,14</t>
    </r>
  </si>
  <si>
    <r>
      <rPr>
        <sz val="10"/>
        <rFont val="Vodafone Rg"/>
        <charset val="134"/>
      </rPr>
      <t>Shared operations</t>
    </r>
    <r>
      <rPr>
        <vertAlign val="superscript"/>
        <sz val="10"/>
        <rFont val="Vodafone Rg"/>
        <charset val="134"/>
      </rPr>
      <t>15</t>
    </r>
  </si>
  <si>
    <r>
      <rPr>
        <b/>
        <sz val="12"/>
        <color rgb="FFE60000"/>
        <rFont val="Vodafone Rg"/>
        <charset val="134"/>
      </rPr>
      <t>Work-related injuries or ill health (excl.fatalities) by geography: suppliers' employees and contractors</t>
    </r>
    <r>
      <rPr>
        <b/>
        <vertAlign val="superscript"/>
        <sz val="12"/>
        <color rgb="FFE60000"/>
        <rFont val="Vodafone Rg"/>
        <charset val="134"/>
      </rPr>
      <t>1,6</t>
    </r>
  </si>
  <si>
    <t xml:space="preserve"> - </t>
  </si>
  <si>
    <r>
      <rPr>
        <b/>
        <sz val="12"/>
        <color rgb="FFE60000"/>
        <rFont val="Vodafone Rg"/>
        <charset val="134"/>
      </rPr>
      <t>Work-related injuries or ill health (excl.fatalities) by geography: members of the public</t>
    </r>
    <r>
      <rPr>
        <b/>
        <vertAlign val="superscript"/>
        <sz val="12"/>
        <color rgb="FFE60000"/>
        <rFont val="Vodafone Rg"/>
        <charset val="134"/>
      </rPr>
      <t>1,6</t>
    </r>
  </si>
  <si>
    <r>
      <rPr>
        <b/>
        <sz val="12"/>
        <color rgb="FFE60000"/>
        <rFont val="Vodafone Rg"/>
        <charset val="134"/>
      </rPr>
      <t>Total recordable fatalities by geography: employees and contractors</t>
    </r>
    <r>
      <rPr>
        <b/>
        <vertAlign val="superscript"/>
        <sz val="12"/>
        <color rgb="FFE60000"/>
        <rFont val="Vodafone Rg"/>
        <charset val="134"/>
      </rPr>
      <t>1,6</t>
    </r>
  </si>
  <si>
    <r>
      <rPr>
        <b/>
        <sz val="12"/>
        <color rgb="FFE60000"/>
        <rFont val="Vodafone Rg"/>
        <charset val="134"/>
      </rPr>
      <t>Total recordable fatalities by geography: suppliers' employees and contractors</t>
    </r>
    <r>
      <rPr>
        <b/>
        <vertAlign val="superscript"/>
        <sz val="12"/>
        <color rgb="FFE60000"/>
        <rFont val="Vodafone Rg"/>
        <charset val="134"/>
      </rPr>
      <t>1,6</t>
    </r>
  </si>
  <si>
    <r>
      <rPr>
        <sz val="10"/>
        <rFont val="Vodafone Rg"/>
        <charset val="134"/>
      </rPr>
      <t>Italy</t>
    </r>
    <r>
      <rPr>
        <vertAlign val="superscript"/>
        <sz val="10"/>
        <rFont val="Vodafone Rg"/>
        <charset val="134"/>
      </rPr>
      <t>16</t>
    </r>
  </si>
  <si>
    <r>
      <rPr>
        <b/>
        <sz val="12"/>
        <color rgb="FFE60000"/>
        <rFont val="Vodafone Rg"/>
        <charset val="134"/>
      </rPr>
      <t>Total recordable fatalities by geography: members of the public</t>
    </r>
    <r>
      <rPr>
        <b/>
        <vertAlign val="superscript"/>
        <sz val="12"/>
        <color rgb="FFE60000"/>
        <rFont val="Vodafone Rg"/>
        <charset val="134"/>
      </rPr>
      <t>1,6</t>
    </r>
  </si>
  <si>
    <r>
      <rPr>
        <sz val="10"/>
        <rFont val="Vodafone Rg"/>
        <charset val="134"/>
      </rPr>
      <t>Germany</t>
    </r>
    <r>
      <rPr>
        <vertAlign val="superscript"/>
        <sz val="10"/>
        <rFont val="Vodafone Rg"/>
        <charset val="134"/>
      </rPr>
      <t>17</t>
    </r>
  </si>
  <si>
    <r>
      <rPr>
        <sz val="10"/>
        <rFont val="Vodafone Rg"/>
        <charset val="134"/>
      </rPr>
      <t>Other Europe</t>
    </r>
    <r>
      <rPr>
        <vertAlign val="superscript"/>
        <sz val="10"/>
        <rFont val="Vodafone Rg"/>
        <charset val="134"/>
      </rPr>
      <t>12,18</t>
    </r>
  </si>
  <si>
    <t>11. Other Europe includes: Turkey, Romania, Portugal, Luxembourg, Ireland, Greece, Czech Republic, Albania.</t>
  </si>
  <si>
    <t>12. Other Markets includes: Vodafone Business and Automotive.</t>
  </si>
  <si>
    <t>13. Following the transfer of Vodafone Egypt to Vodacom Group in 2023 prior year information has been restated to reflect the portfolio change.</t>
  </si>
  <si>
    <t xml:space="preserve">14. Vodacom Group includes: Vodacom South Africa, Vodacom Mozambique, Vodacom Lesotho, Vodacom DRC, Vodacom Tanzania, and Vodafone Egypt. </t>
  </si>
  <si>
    <t>15. Shared operations includes _VOIS.</t>
  </si>
  <si>
    <t xml:space="preserve">16. During FY24, an internal investigation into an incident in Italy during the year to 31 March 2022 concluded and an additional fatality is reported for year ending 31 March 2022. </t>
  </si>
  <si>
    <t xml:space="preserve">17. During FY24, an internal investigation into an incident in Germany during the year to 31 March 2023 concluded and an additional fatality is reported for the year ending 31 March 2023. </t>
  </si>
  <si>
    <t>18. During FY24, an internal investigation into an incident in Turkey during the year to 31 March 2021 concluded and an additional fatality is reported for the year ending 31 March 2021 .</t>
  </si>
  <si>
    <t>Tenure and age statistics at:</t>
  </si>
  <si>
    <t>← Input cell</t>
  </si>
  <si>
    <t>Board Members</t>
  </si>
  <si>
    <t>Role</t>
  </si>
  <si>
    <t>Appointed</t>
  </si>
  <si>
    <t>Exit date</t>
  </si>
  <si>
    <t>Tenure</t>
  </si>
  <si>
    <t>FY24 attendance</t>
  </si>
  <si>
    <t>Audit and Risk Committee</t>
  </si>
  <si>
    <t>Nominations and Governance Committee</t>
  </si>
  <si>
    <t>Remuneration Committee</t>
  </si>
  <si>
    <t>ESG Committee</t>
  </si>
  <si>
    <t>Technology Committee</t>
  </si>
  <si>
    <t>Additional listed public company appointments</t>
  </si>
  <si>
    <r>
      <rPr>
        <b/>
        <sz val="9"/>
        <color rgb="FFFFFFFF"/>
        <rFont val="Vodafone Rg"/>
        <charset val="134"/>
      </rPr>
      <t>DoB</t>
    </r>
  </si>
  <si>
    <r>
      <rPr>
        <b/>
        <sz val="9"/>
        <color rgb="FFFFFFFF"/>
        <rFont val="Vodafone Rg"/>
        <charset val="134"/>
      </rPr>
      <t>Board switch</t>
    </r>
  </si>
  <si>
    <r>
      <rPr>
        <sz val="10"/>
        <rFont val="Vodafone Rg"/>
        <charset val="134"/>
      </rPr>
      <t>Stephen Carter</t>
    </r>
    <r>
      <rPr>
        <vertAlign val="superscript"/>
        <sz val="10"/>
        <rFont val="Vodafone Rg"/>
        <charset val="134"/>
      </rPr>
      <t>1</t>
    </r>
  </si>
  <si>
    <t>Non-Executive Director</t>
  </si>
  <si>
    <t>Member</t>
  </si>
  <si>
    <t>Informa Plc</t>
  </si>
  <si>
    <t>01/02/1964</t>
  </si>
  <si>
    <r>
      <rPr>
        <sz val="10"/>
        <rFont val="Vodafone Rg"/>
        <charset val="134"/>
      </rPr>
      <t>Margherita Della Valle</t>
    </r>
    <r>
      <rPr>
        <vertAlign val="superscript"/>
        <sz val="10"/>
        <rFont val="Vodafone Rg"/>
        <charset val="134"/>
      </rPr>
      <t>2</t>
    </r>
  </si>
  <si>
    <t>Executive Director</t>
  </si>
  <si>
    <t>Reckitt Benckiser Group Plc</t>
  </si>
  <si>
    <t>01/04/1965</t>
  </si>
  <si>
    <r>
      <rPr>
        <sz val="10"/>
        <rFont val="Vodafone Rg"/>
        <charset val="134"/>
      </rPr>
      <t>Michel Demaré</t>
    </r>
    <r>
      <rPr>
        <vertAlign val="superscript"/>
        <sz val="10"/>
        <rFont val="Vodafone Rg"/>
        <charset val="134"/>
      </rPr>
      <t>3</t>
    </r>
  </si>
  <si>
    <t>AstraZeneca Plc</t>
  </si>
  <si>
    <t>01/08/1956</t>
  </si>
  <si>
    <r>
      <rPr>
        <sz val="10"/>
        <rFont val="Vodafone Rg"/>
        <charset val="134"/>
      </rPr>
      <t>Hatem Dowidar</t>
    </r>
    <r>
      <rPr>
        <vertAlign val="superscript"/>
        <sz val="10"/>
        <rFont val="Vodafone Rg"/>
        <charset val="134"/>
      </rPr>
      <t>4</t>
    </r>
  </si>
  <si>
    <t>Etihad Etislat Company (Mobily). Maroc Telecom*, BlackRock Frontiers Investment Trust Plc*</t>
  </si>
  <si>
    <t>Delphine Ernotte Cunci</t>
  </si>
  <si>
    <t>01/07/1966</t>
  </si>
  <si>
    <t>Deborah Kerr</t>
  </si>
  <si>
    <t>NetApp Inc</t>
  </si>
  <si>
    <t>01/02/1972</t>
  </si>
  <si>
    <r>
      <rPr>
        <sz val="10"/>
        <rFont val="Vodafone Rg"/>
        <charset val="134"/>
      </rPr>
      <t>Amparo Moraleda</t>
    </r>
    <r>
      <rPr>
        <vertAlign val="superscript"/>
        <sz val="10"/>
        <rFont val="Vodafone Rg"/>
        <charset val="134"/>
      </rPr>
      <t>5</t>
    </r>
  </si>
  <si>
    <t>Chair</t>
  </si>
  <si>
    <t>Airbus Group; CaixaBank SA; A.P. Moller - Maersk AS</t>
  </si>
  <si>
    <t>01/05/1964</t>
  </si>
  <si>
    <r>
      <rPr>
        <sz val="10"/>
        <rFont val="Vodafone Rg"/>
        <charset val="134"/>
      </rPr>
      <t>Luka Mucic</t>
    </r>
    <r>
      <rPr>
        <vertAlign val="superscript"/>
        <sz val="10"/>
        <rFont val="Vodafone Rg"/>
        <charset val="134"/>
      </rPr>
      <t>6</t>
    </r>
  </si>
  <si>
    <t>Heidelberg Materials AG</t>
  </si>
  <si>
    <r>
      <rPr>
        <sz val="10"/>
        <rFont val="Vodafone Rg"/>
        <charset val="134"/>
      </rPr>
      <t>David Nish</t>
    </r>
    <r>
      <rPr>
        <vertAlign val="superscript"/>
        <sz val="10"/>
        <rFont val="Vodafone Rg"/>
        <charset val="134"/>
      </rPr>
      <t>7</t>
    </r>
  </si>
  <si>
    <t>01/05/1960</t>
  </si>
  <si>
    <r>
      <rPr>
        <sz val="10"/>
        <rFont val="Vodafone Rg"/>
        <charset val="134"/>
      </rPr>
      <t>Christine Ramon</t>
    </r>
    <r>
      <rPr>
        <vertAlign val="superscript"/>
        <sz val="10"/>
        <rFont val="Vodafone Rg"/>
        <charset val="134"/>
      </rPr>
      <t>8</t>
    </r>
  </si>
  <si>
    <t>Clicks Group Limited, Discovery Limited</t>
  </si>
  <si>
    <r>
      <rPr>
        <sz val="10"/>
        <rFont val="Vodafone Rg"/>
        <charset val="134"/>
      </rPr>
      <t>Simon Segars</t>
    </r>
    <r>
      <rPr>
        <vertAlign val="superscript"/>
        <sz val="10"/>
        <rFont val="Vodafone Rg"/>
        <charset val="134"/>
      </rPr>
      <t>9</t>
    </r>
  </si>
  <si>
    <t>Dolby Laboratories, Inc</t>
  </si>
  <si>
    <t>01/10/1967</t>
  </si>
  <si>
    <r>
      <rPr>
        <sz val="10"/>
        <rFont val="Vodafone Rg"/>
        <charset val="134"/>
      </rPr>
      <t>Jean-François van Boxmeer</t>
    </r>
    <r>
      <rPr>
        <vertAlign val="superscript"/>
        <sz val="10"/>
        <rFont val="Vodafone Rg"/>
        <charset val="134"/>
      </rPr>
      <t>10</t>
    </r>
  </si>
  <si>
    <t>Heineken Holding N.V</t>
  </si>
  <si>
    <t>01/09/1961</t>
  </si>
  <si>
    <r>
      <rPr>
        <sz val="10"/>
        <rFont val="Vodafone Rg"/>
        <charset val="134"/>
      </rPr>
      <t>Sir Crispin Davis</t>
    </r>
    <r>
      <rPr>
        <vertAlign val="superscript"/>
        <sz val="10"/>
        <rFont val="Vodafone Rg"/>
        <charset val="134"/>
      </rPr>
      <t>11</t>
    </r>
  </si>
  <si>
    <t>Former Non-Executive Director</t>
  </si>
  <si>
    <r>
      <rPr>
        <sz val="10"/>
        <rFont val="Vodafone Rg"/>
        <charset val="134"/>
      </rPr>
      <t>Dame Clara Furse</t>
    </r>
    <r>
      <rPr>
        <vertAlign val="superscript"/>
        <sz val="10"/>
        <rFont val="Vodafone Rg"/>
        <charset val="134"/>
      </rPr>
      <t>11</t>
    </r>
  </si>
  <si>
    <t>01/09/1957</t>
  </si>
  <si>
    <r>
      <rPr>
        <sz val="10"/>
        <rFont val="Vodafone Rg"/>
        <charset val="134"/>
      </rPr>
      <t>Valerie Gooding</t>
    </r>
    <r>
      <rPr>
        <vertAlign val="superscript"/>
        <sz val="10"/>
        <rFont val="Vodafone Rg"/>
        <charset val="134"/>
      </rPr>
      <t>11</t>
    </r>
  </si>
  <si>
    <t>01/05/1950</t>
  </si>
  <si>
    <t>Average of active members (at date selected)</t>
  </si>
  <si>
    <t xml:space="preserve">1. Stephen Carter was unable to attend one scheduled meeting of the Nominations and Governance Committee and one scheduled meeting of the Technology Committee due to a scheduling conflict. This has been taken into account in calculating Stephen's FY24 attendance. </t>
  </si>
  <si>
    <t>2. Margherita Della Valle was initially appointed Group Chief Executive on an interim basis, effective 1 January 2023. On 27 April 2023, we announced the permanent appointment of Margherita with immediate effect.</t>
  </si>
  <si>
    <t>3. Michel Demaré was unable to attend one scheduled meeting of the Board and one scheduled meeting of the Audit and Risk Committee due to a scheduling conflict. This has been taken into account in calculating Michel's FY24 attendance.</t>
  </si>
  <si>
    <t xml:space="preserve">4. Hatem Dowidar was appointed as a Non-Executive Director of the Board and joined the Nominations and Governance Committee on 19 February 2024. This has been taken into account in calculating Hatem's FY24 attendance. </t>
  </si>
  <si>
    <t xml:space="preserve">5. Amparo Moraleda ceased to be a member of the Audit and Risk Committee and appointed as Chair of the Remuneration Committee on 25 July 2023. This has been taken into account in calculating Amparo's FY24 attendance. </t>
  </si>
  <si>
    <t xml:space="preserve">6. Luka Mucic was appointed as Group Chief Financial Office on 1 September 2023. This has been taken into account in calculating Luka's FY24 attendance. </t>
  </si>
  <si>
    <t xml:space="preserve">7. David Nish was unable to attend one scheduled meeting of the Board due to a scheduling conflict. David Nish joined the Nominations and Governance Committee on 25 July 2024. This has been taken into account in calculating David's FY24 attendance. </t>
  </si>
  <si>
    <t xml:space="preserve">8. Christine Ramon joined the ESG Committee on 25 July 2023. This has been taken into account in calculating Christine's FY24 attendance. </t>
  </si>
  <si>
    <t xml:space="preserve">9. Simon Segars was unable to attend one scheduled meeting of the ESG Committee due to ill health. This has been taken into account in calculating Simon's FY24 attendance. </t>
  </si>
  <si>
    <t xml:space="preserve">10. Jean-François van Boxmeer joined the ESG Committee on 25 July 2023. This has been taken into account in calculating Jean-François' FY24 attendance. </t>
  </si>
  <si>
    <t>11. Sir Crispin Davis, Dame Clara Furse and Valerie Gooding stepped down from the Board at the conclusion of the AGM on 25 July 2023.</t>
  </si>
  <si>
    <t>* These external appointments are part of the e&amp; Group.</t>
  </si>
  <si>
    <t>Members</t>
  </si>
  <si>
    <r>
      <rPr>
        <b/>
        <sz val="9"/>
        <rFont val="Vodafone Rg"/>
        <charset val="134"/>
      </rPr>
      <t>Hire</t>
    </r>
    <r>
      <rPr>
        <b/>
        <vertAlign val="superscript"/>
        <sz val="9"/>
        <rFont val="Vodafone Rg"/>
        <charset val="134"/>
      </rPr>
      <t>12</t>
    </r>
  </si>
  <si>
    <t>DoB</t>
  </si>
  <si>
    <t>Board switch</t>
  </si>
  <si>
    <t>Maaike de Bie</t>
  </si>
  <si>
    <t>General Counsel and Company Secretary</t>
  </si>
  <si>
    <t>External</t>
  </si>
  <si>
    <r>
      <rPr>
        <sz val="10"/>
        <rFont val="Vodafone Rg"/>
        <charset val="134"/>
      </rPr>
      <t>Aldo Bisio</t>
    </r>
    <r>
      <rPr>
        <vertAlign val="superscript"/>
        <sz val="10"/>
        <rFont val="Vodafone Rg"/>
        <charset val="134"/>
      </rPr>
      <t>13</t>
    </r>
  </si>
  <si>
    <t>Chief Commercial Officer and CEO Vodafone Italy</t>
  </si>
  <si>
    <r>
      <rPr>
        <sz val="10"/>
        <rFont val="Vodafone Rg"/>
        <charset val="134"/>
      </rPr>
      <t>Margherita Della Valle</t>
    </r>
    <r>
      <rPr>
        <vertAlign val="superscript"/>
        <sz val="10"/>
        <rFont val="Vodafone Rg"/>
        <charset val="134"/>
      </rPr>
      <t>14</t>
    </r>
  </si>
  <si>
    <t xml:space="preserve">Group Chief Executive </t>
  </si>
  <si>
    <t>Internal</t>
  </si>
  <si>
    <r>
      <rPr>
        <sz val="10"/>
        <rFont val="Vodafone Rg"/>
        <charset val="134"/>
      </rPr>
      <t>Ahmed Essam</t>
    </r>
    <r>
      <rPr>
        <vertAlign val="superscript"/>
        <sz val="10"/>
        <rFont val="Vodafone Rg"/>
        <charset val="134"/>
      </rPr>
      <t>15</t>
    </r>
  </si>
  <si>
    <t>Executive Chairman Vodafone Germany and CEO European Markets</t>
  </si>
  <si>
    <t>Shameel Joosub</t>
  </si>
  <si>
    <t>CEO Vodacom Group</t>
  </si>
  <si>
    <r>
      <rPr>
        <sz val="10"/>
        <rFont val="Vodafone Rg"/>
        <charset val="134"/>
      </rPr>
      <t>Vinod Kumar</t>
    </r>
    <r>
      <rPr>
        <vertAlign val="superscript"/>
        <sz val="10"/>
        <rFont val="Vodafone Rg"/>
        <charset val="134"/>
      </rPr>
      <t>16</t>
    </r>
  </si>
  <si>
    <t>CEO Vodafone Business</t>
  </si>
  <si>
    <r>
      <rPr>
        <sz val="10"/>
        <rFont val="Vodafone Rg"/>
        <charset val="134"/>
      </rPr>
      <t>Luka Mucic</t>
    </r>
    <r>
      <rPr>
        <vertAlign val="superscript"/>
        <sz val="10"/>
        <rFont val="Vodafone Rg"/>
        <charset val="134"/>
      </rPr>
      <t>17</t>
    </r>
  </si>
  <si>
    <t>Group Chief Financial Officer</t>
  </si>
  <si>
    <t xml:space="preserve">External </t>
  </si>
  <si>
    <r>
      <rPr>
        <sz val="10"/>
        <rFont val="Vodafone Rg"/>
        <charset val="134"/>
      </rPr>
      <t>Scott Petty</t>
    </r>
    <r>
      <rPr>
        <vertAlign val="superscript"/>
        <sz val="10"/>
        <rFont val="Vodafone Rg"/>
        <charset val="134"/>
      </rPr>
      <t>18</t>
    </r>
  </si>
  <si>
    <t>Vodafone Group Chief Technology Officer</t>
  </si>
  <si>
    <t>Joakim Reiter</t>
  </si>
  <si>
    <t>Chief External and Corporate Affairs Officer</t>
  </si>
  <si>
    <r>
      <rPr>
        <sz val="10"/>
        <rFont val="Vodafone Rg"/>
        <charset val="134"/>
      </rPr>
      <t>Alberto Ripepi</t>
    </r>
    <r>
      <rPr>
        <vertAlign val="superscript"/>
        <sz val="10"/>
        <rFont val="Vodafone Rg"/>
        <charset val="134"/>
      </rPr>
      <t>19</t>
    </r>
  </si>
  <si>
    <t>Group Chief Network Officer</t>
  </si>
  <si>
    <r>
      <rPr>
        <sz val="10"/>
        <rFont val="Vodafone Rg"/>
        <charset val="134"/>
      </rPr>
      <t>Philippe Rogge</t>
    </r>
    <r>
      <rPr>
        <vertAlign val="superscript"/>
        <sz val="10"/>
        <rFont val="Vodafone Rg"/>
        <charset val="134"/>
      </rPr>
      <t>20</t>
    </r>
  </si>
  <si>
    <t>CEO Vodafone Germany</t>
  </si>
  <si>
    <r>
      <rPr>
        <sz val="10"/>
        <rFont val="Vodafone Rg"/>
        <charset val="134"/>
      </rPr>
      <t>Serpil Timuray</t>
    </r>
    <r>
      <rPr>
        <vertAlign val="superscript"/>
        <sz val="10"/>
        <rFont val="Vodafone Rg"/>
        <charset val="134"/>
      </rPr>
      <t>21</t>
    </r>
  </si>
  <si>
    <t>CEO Vodafone Investments</t>
  </si>
  <si>
    <t>Leanne Wood</t>
  </si>
  <si>
    <t>Chief Human Resources Officer</t>
  </si>
  <si>
    <t>12.  Refers to whether individual was an internal or external candidate on appointment to the Executive Committee.</t>
  </si>
  <si>
    <t xml:space="preserve">13. Aldo Biso was appointed Group Chief Commercial Officer, in addition to his role as CEO of Vodafone Italy, effective 12 January 2023. </t>
  </si>
  <si>
    <t xml:space="preserve">14. Margherita Della Valle was appointed Group Chief Executive on 1 January 2023, after having held the Group Chief Financial Officer position since 2018. </t>
  </si>
  <si>
    <t xml:space="preserve">15. Ahmed Essam was appointed Executive Chairman Vodafone Germany and CEO European Markets on 1 April 2024, having held the position of CEO Vodafone UK from 2021. He was the Group Chief Commercial Operations and Strategy Officer from 2018 to 2021 and was previously Chief Executive, Europe Cluster from 2016 to 2018. </t>
  </si>
  <si>
    <t>16. Vinod Kumar stepped down as CEO, Vodafone Business and as a member of the Executive Committee on 31 December 2023.</t>
  </si>
  <si>
    <t>17. Luka Mucic was appointed Group Chief Financial Officer on 1 September 2023.</t>
  </si>
  <si>
    <t>18. Scott Petty was the Chief Digital &amp; Information Officer from 2021 to 2023 and was previously Chief Technology Officer, Vodafone UK from 2018 to 2021.</t>
  </si>
  <si>
    <t>19. Alberto Ripepi was the Chief Technology Officer, Vodafone Italy from 2021 to 2023 and was previously Chief Technology Officer of Europe and Operational Director for Group Technology from 2018 to 2021.</t>
  </si>
  <si>
    <t>20. Philippe Rogge stepped down as CEO of Vodafone Germany and as a member of the Executive Committee on 31 March 2024.</t>
  </si>
  <si>
    <t xml:space="preserve">21. Serpil Timuray was appointed CEO Vodafone Investments on 1 April 2024, after having held the CEO Europe Cluster position since 2018. Serpil was previously Group Chief Commercial Operations and Strategy Officer from 2016 to 2018. </t>
  </si>
  <si>
    <t>Gender diversity at 31 March 2024</t>
  </si>
  <si>
    <t>Board members</t>
  </si>
  <si>
    <t>Percentage</t>
  </si>
  <si>
    <r>
      <rPr>
        <b/>
        <sz val="9"/>
        <rFont val="Vodafone Rg"/>
        <charset val="134"/>
      </rPr>
      <t>Senior board positions</t>
    </r>
    <r>
      <rPr>
        <b/>
        <vertAlign val="superscript"/>
        <sz val="9"/>
        <rFont val="Vodafone Rg"/>
        <charset val="134"/>
      </rPr>
      <t>22</t>
    </r>
  </si>
  <si>
    <t>Men</t>
  </si>
  <si>
    <t>Women</t>
  </si>
  <si>
    <t>Not specified/ prefer not to say</t>
  </si>
  <si>
    <t>22. Senior Board positions include Chief Executive, Chief Financial Officer, Senior Independent Director and Chair.</t>
  </si>
  <si>
    <t>Ethnic diversity at 31 March 2024</t>
  </si>
  <si>
    <t>White British or other white (including minority-white groups)</t>
  </si>
  <si>
    <t>Asian/Asian British</t>
  </si>
  <si>
    <t>Black/African/Caribbean/Black British</t>
  </si>
  <si>
    <t>Other ethnic group, including Arab</t>
  </si>
  <si>
    <t>Not specified / prefer not to say</t>
  </si>
  <si>
    <r>
      <rPr>
        <b/>
        <sz val="12"/>
        <color rgb="FFE60000"/>
        <rFont val="Vodafone Rg"/>
        <charset val="134"/>
      </rPr>
      <t>Board diversity matrix</t>
    </r>
    <r>
      <rPr>
        <b/>
        <vertAlign val="superscript"/>
        <sz val="12"/>
        <color rgb="FFE60000"/>
        <rFont val="Vodafone Rg"/>
        <charset val="134"/>
      </rPr>
      <t>23</t>
    </r>
  </si>
  <si>
    <t>At 31 March 2024</t>
  </si>
  <si>
    <t>Country of principal executive offices</t>
  </si>
  <si>
    <t>Foreign private issuer</t>
  </si>
  <si>
    <t>Yes</t>
  </si>
  <si>
    <t>Disclosure prohibited under home country law</t>
  </si>
  <si>
    <t>No</t>
  </si>
  <si>
    <t>Total number of directors</t>
  </si>
  <si>
    <t>Part I: Gender Identity</t>
  </si>
  <si>
    <t>Non-binary</t>
  </si>
  <si>
    <t>Did not disclose gender</t>
  </si>
  <si>
    <t>Directors</t>
  </si>
  <si>
    <t>Part II: Demographic Background</t>
  </si>
  <si>
    <t>Under-represented individual in home country jurisdiction</t>
  </si>
  <si>
    <t>LGBTQ+</t>
  </si>
  <si>
    <t>Did not disclose demographic background</t>
  </si>
  <si>
    <t xml:space="preserve">23. Prepared in accordance with guidance issued by NASDAQ stock exchange. More information can be found here: </t>
  </si>
  <si>
    <t xml:space="preserve">listingcenter.nasdaq.com/home.aspx </t>
  </si>
  <si>
    <r>
      <rPr>
        <b/>
        <sz val="12"/>
        <color rgb="FFE60000"/>
        <rFont val="Vodafone Rg"/>
        <charset val="134"/>
      </rPr>
      <t>Board skills matrix</t>
    </r>
    <r>
      <rPr>
        <b/>
        <vertAlign val="superscript"/>
        <sz val="12"/>
        <color rgb="FFE60000"/>
        <rFont val="Vodafone Rg"/>
        <charset val="134"/>
      </rPr>
      <t>24</t>
    </r>
  </si>
  <si>
    <t>Consumer goods and services / Marketing</t>
  </si>
  <si>
    <t>Technology / Telecoms</t>
  </si>
  <si>
    <t>Finance</t>
  </si>
  <si>
    <t>Media</t>
  </si>
  <si>
    <t>Political / Regulatory</t>
  </si>
  <si>
    <t>Emerging Markets</t>
  </si>
  <si>
    <t>Environmental, Social and Governance</t>
  </si>
  <si>
    <t>Stephen Carter</t>
  </si>
  <si>
    <t>ü</t>
  </si>
  <si>
    <t>Margherita Della Valle</t>
  </si>
  <si>
    <t>Michel Demare</t>
  </si>
  <si>
    <t>Hatem Dowidar</t>
  </si>
  <si>
    <t xml:space="preserve">Luka Mucic </t>
  </si>
  <si>
    <t>Amparo Moraleda</t>
  </si>
  <si>
    <t>David Nish</t>
  </si>
  <si>
    <t>Christine Ramon</t>
  </si>
  <si>
    <t>Simon Segars</t>
  </si>
  <si>
    <t>Jean-François van Boxmeer</t>
  </si>
  <si>
    <t>24. Based on the composition of the Board at 31 March 2024.</t>
  </si>
  <si>
    <t>2025 annual bonus ('GSTIP')</t>
  </si>
  <si>
    <t>Performance measures</t>
  </si>
  <si>
    <t>Weight</t>
  </si>
  <si>
    <t>Growth</t>
  </si>
  <si>
    <t>Service Revenue</t>
  </si>
  <si>
    <t>Adjusted EBIT</t>
  </si>
  <si>
    <t>Adjusted Free Cash Flow</t>
  </si>
  <si>
    <t>Revenue Market Share</t>
  </si>
  <si>
    <t>Customers</t>
  </si>
  <si>
    <r>
      <rPr>
        <sz val="10"/>
        <rFont val="Vodafone Rg"/>
        <charset val="134"/>
      </rPr>
      <t>Net Promoter Score ('NPS')</t>
    </r>
    <r>
      <rPr>
        <vertAlign val="superscript"/>
        <sz val="10"/>
        <rFont val="Vodafone Rg"/>
        <charset val="134"/>
      </rPr>
      <t>1</t>
    </r>
  </si>
  <si>
    <t>Churn</t>
  </si>
  <si>
    <r>
      <rPr>
        <sz val="7"/>
        <color rgb="FF000000"/>
        <rFont val="Vodafone Rg"/>
        <charset val="134"/>
      </rPr>
      <t>Note:</t>
    </r>
  </si>
  <si>
    <t xml:space="preserve">1 The assessment of NPS utilises data collected in our local markets which is validated for quality and consistency by independent third party agencies. </t>
  </si>
  <si>
    <t>Long-term incentive ('GLTI) awards for 2025</t>
  </si>
  <si>
    <t>Adjusted free cash flow</t>
  </si>
  <si>
    <t>Relative Total Shareholder Return</t>
  </si>
  <si>
    <t>ESG (see below)</t>
  </si>
  <si>
    <r>
      <rPr>
        <b/>
        <sz val="12"/>
        <color rgb="FFE60000"/>
        <rFont val="Vodafone Rg"/>
        <charset val="134"/>
      </rPr>
      <t>ESG measures for 2025 award</t>
    </r>
    <r>
      <rPr>
        <b/>
        <vertAlign val="superscript"/>
        <sz val="12"/>
        <color rgb="FFE60000"/>
        <rFont val="Vodafone Rg"/>
        <charset val="134"/>
      </rPr>
      <t>2</t>
    </r>
  </si>
  <si>
    <r>
      <rPr>
        <b/>
        <sz val="10"/>
        <rFont val="Vodafone Rg"/>
        <charset val="134"/>
      </rPr>
      <t>Purpose focus area</t>
    </r>
    <r>
      <rPr>
        <b/>
        <vertAlign val="superscript"/>
        <sz val="10"/>
        <rFont val="Vodafone Rg"/>
        <charset val="134"/>
      </rPr>
      <t>3</t>
    </r>
  </si>
  <si>
    <t>Metric for 2025 GLTI</t>
  </si>
  <si>
    <t>Overall ambition</t>
  </si>
  <si>
    <t>Baseline position for 2025 GLTI</t>
  </si>
  <si>
    <t>Ambition for 2025 GLTI</t>
  </si>
  <si>
    <t>Protecting our planet</t>
  </si>
  <si>
    <t>Net zero</t>
  </si>
  <si>
    <r>
      <rPr>
        <sz val="10"/>
        <rFont val="Vodafone Rg"/>
        <charset val="134"/>
      </rPr>
      <t>90% reduction in Scope 1 &amp; 2 emissions by 2030 against a 2020 baseline</t>
    </r>
    <r>
      <rPr>
        <vertAlign val="superscript"/>
        <sz val="10"/>
        <rFont val="Vodafone Rg"/>
        <charset val="134"/>
      </rPr>
      <t>4</t>
    </r>
  </si>
  <si>
    <t>66% reduction in Scope 1 &amp; 2 emissions versus a FY20 baseline at 31 March 2024</t>
  </si>
  <si>
    <t>86% reduction in Scope 1 &amp; 2 emissions versus a FY20 baseline by 31 March 2026</t>
  </si>
  <si>
    <t>Female representation in management</t>
  </si>
  <si>
    <t>40% representation of women in management by 2030</t>
  </si>
  <si>
    <t>35% representation of women in management at 31 March 2024</t>
  </si>
  <si>
    <t>37% representation of women in management by 31 March 2026</t>
  </si>
  <si>
    <t>2. More detail on the ESG measures for the 2025 award can be found on page 118 of the FY24 Annual Report.</t>
  </si>
  <si>
    <t>3. This year our Company purpose has been refreshed and applicable focus areas outlined above have been renamed to Empowering People and Protecting our Planet.</t>
  </si>
  <si>
    <t>4. This near-term greenhouse gas emissions reduction target has beeen validated by the Science Based Targets initiative ('SBTi').</t>
  </si>
  <si>
    <t>1. Market competitive</t>
  </si>
  <si>
    <t>The pay of our people is reflective of their skills, role and function, and the external market. We annually review the pay of each employee and actively manage any who fall below the market competitive range.</t>
  </si>
  <si>
    <t>2. Free from discrimination</t>
  </si>
  <si>
    <t>Our pay should not be affected by gender, age, disability, gender identity and expression, sexual orientation, race, ethnicity, cultural heritage or belief. We annually compare the average position of our men and women against their market benchmark, grade and function to identify and understand any differences, and take action if necessary.</t>
  </si>
  <si>
    <t>3. Ensure a good standard of living</t>
  </si>
  <si>
    <t>We work with the independent organisation, the LivingWage Foundation, to assess how our pay compares to the “living wage” in each of our markets because we are committed to providing a good standard of living for our people and their families.</t>
  </si>
  <si>
    <t>4. Share in our successes</t>
  </si>
  <si>
    <t>All our people should have the opportunity to share in our success by being eligible to receive some form of performance related pay, e.g. a bonus, shares or sales incentive.</t>
  </si>
  <si>
    <t>5. Provide benefits for all</t>
  </si>
  <si>
    <t>Our global standard is to offer all our people life insurance, parental leave and access to either Company or State provided healthcare and pension provision.</t>
  </si>
  <si>
    <t>6. Open and transparent</t>
  </si>
  <si>
    <t>We ensure that our people understand their pay. We do this through a series of user-friendly guides, webpages and an annual reward statement, which help explain our peoples’ pay and outline the value of their core reward package. In addition, they also receive monthly or weekly payslips and a payment schedule.</t>
  </si>
  <si>
    <t>Climate and other environment-related indicators</t>
  </si>
  <si>
    <t>Adverse sustainability indicator</t>
  </si>
  <si>
    <t>Metric</t>
  </si>
  <si>
    <t>Unit</t>
  </si>
  <si>
    <t>Supporting Disclosures</t>
  </si>
  <si>
    <t>1. GHG emissions</t>
  </si>
  <si>
    <t>Million tonnes</t>
  </si>
  <si>
    <t>GHG Emissions
Annual Report 2024, Page 39</t>
  </si>
  <si>
    <t>Total GHG emissions</t>
  </si>
  <si>
    <t>2. Carbon footprint</t>
  </si>
  <si>
    <t>Carbon footprint</t>
  </si>
  <si>
    <t>GHG Emissions, Intensity Metrics
Annual Report 2024, Page 39</t>
  </si>
  <si>
    <t>3. GHG intensity</t>
  </si>
  <si>
    <t xml:space="preserve">GHG intensity </t>
  </si>
  <si>
    <t>Tonnes per EUR million</t>
  </si>
  <si>
    <t>4. Exposure to companies active in the fossil fuel sector</t>
  </si>
  <si>
    <t>Investments in companies active in the fossil fuel sector</t>
  </si>
  <si>
    <t>N/A</t>
  </si>
  <si>
    <t>5. Share of non-renewable energy consumption and production</t>
  </si>
  <si>
    <t>Share of non-renewable energy consumption and non-renewable energy production from non-renewable energy sources compared to renewable energy sources, expressed as a percentage of total energy sources</t>
  </si>
  <si>
    <t>6. Energy consumption intensity per high impact sector</t>
  </si>
  <si>
    <t>Energy consumption in GWh per million EUR of revenue, per high impact climate sector</t>
  </si>
  <si>
    <t>GWh per EUR million</t>
  </si>
  <si>
    <t>Biodiversity</t>
  </si>
  <si>
    <t>7. Activities negatively affecting biodiversity-sensitive areas</t>
  </si>
  <si>
    <t>Sites or operations located in or near to biodiversity-sensitive areas where activities negatively affect those areas</t>
  </si>
  <si>
    <t>Number</t>
  </si>
  <si>
    <t>Water</t>
  </si>
  <si>
    <t>8. Emissions to water</t>
  </si>
  <si>
    <t>Tonnes of emissions to water generated per million EUR, expressed as a weighted average</t>
  </si>
  <si>
    <t>Waste</t>
  </si>
  <si>
    <t>9. Hazardous waste and radioactive waste ratio</t>
  </si>
  <si>
    <t>Tonnes of hazardous waste and radioactive waste generated per million EUR, expressed as a weighted average</t>
  </si>
  <si>
    <t>Social and employee, respect for human rights, anti-corruption and anti-bribery matters</t>
  </si>
  <si>
    <t>Social and employee matters</t>
  </si>
  <si>
    <t>10. Violation of UN Global Compact principles and Organisation for Economic Cooperation and Development (OECD) Guidelines for Multinational Enterprises</t>
  </si>
  <si>
    <t>Involvement in violations of the UNGC principles or OECD Guidelines for Multinational Enterprises</t>
  </si>
  <si>
    <t>11. Lack of processes and compliance mechanisms to monitor compliance with UN Global Compact principles and OECD Guidelines for Multinational Enterprises</t>
  </si>
  <si>
    <t>Policies to monitor compliance with the UNGC principles or OECD Guidelines for Multinational Enterprises or grievance/complaints handling mechanisms to address violations of the UNGC principles or OECD Guidelines for Multinational Enterprises</t>
  </si>
  <si>
    <t>12. Unadjusted gender pay gap</t>
  </si>
  <si>
    <t>Average unadjusted gender pay gap</t>
  </si>
  <si>
    <t>Annual Report 2024, Page 114</t>
  </si>
  <si>
    <t>13. Board gender diversity</t>
  </si>
  <si>
    <t>Ratio of female to male board members</t>
  </si>
  <si>
    <r>
      <rPr>
        <sz val="10"/>
        <rFont val="Vodafone Rg"/>
        <charset val="134"/>
      </rPr>
      <t xml:space="preserve">Board &amp; ExCo
</t>
    </r>
    <r>
      <rPr>
        <sz val="9.5"/>
        <color theme="1"/>
        <rFont val="Vodafone Rg"/>
        <charset val="134"/>
      </rPr>
      <t>Annual Report 2023, Pages 87/88</t>
    </r>
  </si>
  <si>
    <t>14. Exposure to controversial weapons (anti-personnel mines, cluster munitions, chemical weapons and biological weapons)</t>
  </si>
  <si>
    <t>Investments in companies involved in the manufacture or selling of controversial weapons</t>
  </si>
  <si>
    <t>Disclosure number</t>
  </si>
  <si>
    <t>Disclosure title</t>
  </si>
  <si>
    <t>Location</t>
  </si>
  <si>
    <t>General disclosures</t>
  </si>
  <si>
    <t>2-1</t>
  </si>
  <si>
    <t>2-1 Organizational details</t>
  </si>
  <si>
    <t xml:space="preserve">Vodafone Group Plc Annual Report 2024, p 2 and p 120
</t>
  </si>
  <si>
    <t>2-2</t>
  </si>
  <si>
    <t>2-2 Entities included in the organization’s sustainability reporting</t>
  </si>
  <si>
    <t xml:space="preserve">ESG Addendum Methodology 2024: investors.vodafone.com/esgmethodology
</t>
  </si>
  <si>
    <t>2-3</t>
  </si>
  <si>
    <t>2-3 Reporting period, frequency and contact point</t>
  </si>
  <si>
    <t>Vodafone reports yearly on a fiscal year basis from 1 April to 31 March.
This report was published in May 2024.
Contact: investors.vodafone.com/news-and-media/contact-us</t>
  </si>
  <si>
    <t>2-4</t>
  </si>
  <si>
    <t>2-4 Restatements of information</t>
  </si>
  <si>
    <t xml:space="preserve">ESG Addendum methodology 2024: investors.vodafone.com/esgmethodology
</t>
  </si>
  <si>
    <t>2-5</t>
  </si>
  <si>
    <t>2-5 External assurance</t>
  </si>
  <si>
    <t>Annual Report 2024, External ESG assurance p 55
ESG Addendum methodology 2024: investors.vodafone.com/esgmethodology</t>
  </si>
  <si>
    <t>2-6</t>
  </si>
  <si>
    <t>2-6 Activities, value chain and other business relationships</t>
  </si>
  <si>
    <t>Annual Report 2024, p 52-53
ESG Addendum methodology 2024: investors.vodafone.com/esgmethodology
We spend approximately €18.8 billion a year with around 8,000 direct suppliers around the world to meet our businesses’ and customers’ needs across network infrastructure, IT and services related to fixed lines, mobile masts and data centres that run our networks.
The majority of our external spend is managed by our Vodafone Procurement Company (‘VPC’) based in Luxembourg, and our shared services (‘_VOIS’) based in Ahmedabad, India. A large area of spend is on the products we sell to our customers, including mobile phones, smartwatches, tablets, SIM cards, broadband routers, TV set-top boxes and IoT devices. This centralised approach helps to ensure that we maintain a consistent approach to supplier management across Vodafone, from onboarding and vetting a supplier, to raising orders and paying for delivered goods and services.
*Figure of 8,000 suppliers includes suppliers to our discontinued operations in Italy and Spain.</t>
  </si>
  <si>
    <t>2-7</t>
  </si>
  <si>
    <t>2-7 Employees</t>
  </si>
  <si>
    <t>Annual Report 2024, Workplace equality p 17-19
ESG Addendum 2024, Headcount
ESG Addendum 2024, Diversity and Inclusion</t>
  </si>
  <si>
    <t>2-8</t>
  </si>
  <si>
    <t>2-8 Workers who are not employees</t>
  </si>
  <si>
    <t xml:space="preserve">ESG Addendum 2024, Headcount
</t>
  </si>
  <si>
    <t>2-9</t>
  </si>
  <si>
    <t>2-9 Governance structure and composition</t>
  </si>
  <si>
    <t>Board committees: vodafone.com/board-committees
ESG Addendum 2024, Board &amp; ExCo</t>
  </si>
  <si>
    <t>2-10</t>
  </si>
  <si>
    <t>2-10 Nomination and selection of the highest governance body</t>
  </si>
  <si>
    <t>Board of directors: vodafone.com/board
Board committees: vodafone.com/board-committees</t>
  </si>
  <si>
    <t>2-11</t>
  </si>
  <si>
    <t>2-11 Chair of the highest governance body</t>
  </si>
  <si>
    <t>Board of directors: vodafone.com/board
Annual Report 2024, p 76
Protocol for directors conflicts of interest: investors.vodafone.com/sites/vodafone-ir/files/our-purpose-esg-performance/governance/codes-of-compliance/vodafone-directors-conflicts-of-interest-protocol_0.pdf</t>
  </si>
  <si>
    <t>2-12</t>
  </si>
  <si>
    <t>2-12 Role of the highest governance body in overseeing the management of impacts</t>
  </si>
  <si>
    <t xml:space="preserve">Annual Report 2024, p 96-97
</t>
  </si>
  <si>
    <t>2-13</t>
  </si>
  <si>
    <t>2-13 Delegation of responsibility for managing impacts</t>
  </si>
  <si>
    <t>2-14</t>
  </si>
  <si>
    <t>2-14 Role of the highest governance body in sustainability reporting</t>
  </si>
  <si>
    <t>2-15</t>
  </si>
  <si>
    <t xml:space="preserve">2-15 Conflicts of interest </t>
  </si>
  <si>
    <t>Protocol for directors' conflicts of interest: investors.vodafone.com/sites/vodafone-ir/files/our-purpose-esg-performance/governance/codes-of-compliance/vodafone-directors-conflicts-of-interest-protocol_0.pdf
Annual Report 2024, p 52-53
Our code of conduct:
https://www.vodafone.com/code-of-conduct</t>
  </si>
  <si>
    <t>2-16</t>
  </si>
  <si>
    <t>2-16 Communication of critical concerns</t>
  </si>
  <si>
    <t xml:space="preserve">Annual Report 2024, p 44
</t>
  </si>
  <si>
    <t>2-17</t>
  </si>
  <si>
    <t>2-17 Collective knowledge of the highest governance body</t>
  </si>
  <si>
    <t>Annual Report 2024, p 96-97
ESG Addendum 2024, Board &amp; ExCo - Board skills matrix</t>
  </si>
  <si>
    <t>2-18</t>
  </si>
  <si>
    <t>2-18 Evaluation of the performance of the highest governance body</t>
  </si>
  <si>
    <t>The Board recognises the need to continually monitor and improve its performance. Annual performance evaluation provides the opportunity for the Board and its committees to consider and reflect on the effectiveness of its activities, the quality of its decision making and the collective contribution made by each Board member.
A Board review is undertaken annually with an independent facilitator.</t>
  </si>
  <si>
    <t>2-19</t>
  </si>
  <si>
    <t>2-19 Remuneration policies</t>
  </si>
  <si>
    <t>Remuneration Committee terms of reference: vodafone.com/content/dam/vodcom/files/vdf_files_2019/about/board/2019-03-26-Remuneration-Committee-ToR.pdf
Board Committees: vodafone.com/board-committees
Annual Report 2024, p 100-105 
ESG Addendum 2024, Remuneration</t>
  </si>
  <si>
    <t>2-20</t>
  </si>
  <si>
    <t>2-20 Process to determine remuneration</t>
  </si>
  <si>
    <t>Remuneration Committee terms of reference: vodafone.com/content/dam/vodcom/files/vdf_files_2019/about/board/2019-03-26-Remuneration-Committee-ToR.pdf
Board Committees: vodafone.com/board-committees
ESG Addendum 2024, Remuneration</t>
  </si>
  <si>
    <t>2-21</t>
  </si>
  <si>
    <t>2-12 Annual total compensation ratio</t>
  </si>
  <si>
    <t xml:space="preserve">Annual Report 2024, p 115
</t>
  </si>
  <si>
    <t>2-22</t>
  </si>
  <si>
    <t>2-22 Statement on sustainable development strategy</t>
  </si>
  <si>
    <t>Annual Report 2024, p 96
Our purpose and responsible business: investors.vodafone.com/esg</t>
  </si>
  <si>
    <t>2-23</t>
  </si>
  <si>
    <t xml:space="preserve">2-23 Policy commitments </t>
  </si>
  <si>
    <t>Sustainable business:
vodafone.com/sustainable-business
vodafone.com/sustainable-business/operating-responsibly
vodafone.com/about-vodafone/how-we-operate/suppliers/policies-and-requirements
Human rights policy statement:
https://www.vodafone.com/human-rights
Supplier policies:
vodafone.com/about-vodafone/how-we-operate/suppliers/supplier-ethics
vodafone.com/about-vodafone/how-we-operate/suppliers/policies-and-requirements
Modern slavery statement 2023/24:
vodafone.com/modern-slavery-statement</t>
  </si>
  <si>
    <t>2-24</t>
  </si>
  <si>
    <t>2-24 Embedding policy commitments</t>
  </si>
  <si>
    <t>Vodafone has a comprehensive ESG framework, owned by subject matter experts but held in the Vodafone global policy portal to ensure that all business functions, OpCos and levels across the organisation have visibility of their obligations.
Policies are supported by clear standards and Service Level Agreements ('SLAs') that are communicated to teams with specific responsibilities.
We routinely review our sustainable business policies to ensure policies are clear and, through standards and SLAs, are built into business function strategy and financial planning for FY24 and future years.
Sustainable business:
vodafone.com/sustainable-business
Our social contract:
vodafone.com/about-vodafone/how-we-operate/public-policy
Managing human rights:
vodafone.com/human-rights</t>
  </si>
  <si>
    <t>2-25</t>
  </si>
  <si>
    <t>2-25 Processes to remediate negative impacts</t>
  </si>
  <si>
    <t xml:space="preserve">Managing human rights:
vodafone.com/human-rights
Modern slavery statement 2023/24:
vodafone.com/sustainability-reports
Human rights policy statement:
https://www.vodafone.com/human-rights
Annual Report 2024, p 51-52
</t>
  </si>
  <si>
    <t>2-26</t>
  </si>
  <si>
    <t>2-26 Mechanisms for seeking advice and raising concerns</t>
  </si>
  <si>
    <t>Annual Report 2024, p 44
Our code of conduct:
https://www.vodafone.com/code-of-conduct
Supplier ethics:
vodafone.com/about-vodafone/how-we-operate/suppliers/supplier-ethics
Modern slavery statement 2023/24:
vodafone.com/sustainability-reports</t>
  </si>
  <si>
    <t>2-27</t>
  </si>
  <si>
    <t>2-27 Compliance with laws and regulations</t>
  </si>
  <si>
    <t>We have a strong culture of data privacy and our assurance and monitoring activities are designed to identify potential issues before they materialise. However, during the financial year, excluding Italy and Spain, Vodafone was fined €42,000 (FY23: €65,000) for separate data privacy issues, primarily relating to marketing without consent, human and system errors in data processing, and delayed execution of data subject rights. In response, we have introduced new standards and increased monitoring.
Annual Report 2024, p 45-46</t>
  </si>
  <si>
    <t>2-28</t>
  </si>
  <si>
    <t>2-28 Membership associations</t>
  </si>
  <si>
    <t>UN Global Compact
Joint Alliance for CSR (JAC)
Transparency International
Statement on GNI
We have been a member of the Global Network Initiative (GNI) since 2017. Membership includes a requirement to undergo an independent assessment to assess progress in implementing the GNI Principles. We successfully completed our first GNI independent assessment in 2019, and in 2022 we completed our second independent assessment. The multi-stakeholder GNI Board considered the independent assessment in detail and determined that Vodafone is making good faith efforts to implement the GNI Principles on freedom of expression and privacy with improvement over time. Following the completion of our 2022 assessment, we chose to leave GNI, in order to focus our attention on our broader human rights risks and governance and controls at Group level. Simultaneously, Vodacom has applied for Observer status at GNI to take increased ownership of human rights risk management across our Africa footprint.
Annual Report 2024, p 34-53
Human rights:
vodafone.com/human-rights</t>
  </si>
  <si>
    <t>2-29</t>
  </si>
  <si>
    <t>2-29 Approach to stakeholder engagement</t>
  </si>
  <si>
    <t>Annual Report 2024, p 12-14, p 48-49 and p 96
Our purpose and responsible business: investors.vodafone.com/esg</t>
  </si>
  <si>
    <t>2-30</t>
  </si>
  <si>
    <t>2-30 Collective bargaining agreements</t>
  </si>
  <si>
    <t>Annual Report 2024, p 17
ESG Addendum 2024, Headcount; Employees covered by collective bargaining agreements</t>
  </si>
  <si>
    <t>Material topics</t>
  </si>
  <si>
    <t>GRI 3: Material Topics 2021</t>
  </si>
  <si>
    <t>3-1</t>
  </si>
  <si>
    <t>3-1 Process to determine material topics</t>
  </si>
  <si>
    <t>Sustainable Business:
vodafone.com/sustainable-business
Annual Report 2024, p 34
In FY24 we undertook a detailed stakeholder engagement exercise to validate our ESG strategy and prioritisation of related
topics. The assessment provided a robust analysis of critical enablers and identified emerging ESG issues relevant to our business, our stakeholders and the societies in which we operate. We will publish the results of our new Double Materiality Assessment (DMA) in FY2025.
Identification of material issues were determined by extensive stakeholder engagement. The views of employees, customers, investors, suppliers and peers were gathered via surveys, interviews and workshops. The preliminary results of the assessment will be discussed at executive level and will be presented to the ESG Committee.</t>
  </si>
  <si>
    <t>3-2</t>
  </si>
  <si>
    <t>3-2 List of material topics</t>
  </si>
  <si>
    <t>Sustainable Business:
vodafone.com/sustainable-business 
Annual Report 2024, p 34
In FY24 we undertook a detailed stakeholder engagement exercise to validate our ESG strategy and prioritisation of related topics. The assessment provided a robust analysis of critical enablers and identified emerging ESG issues relevant to our business, our stakeholders and the societies in which we operate. We will publish the results of our new Double Materiality Assessment (DMA) in FY2025.
Identification of material issues were determined by extensive stakeholder engagement. The views of employees, customers, investors, suppliers and peers were gathered via surveys, interviews and workshops. The preliminary results of the assessment will be discussed at executive level and will be presented to the ESG Committee.</t>
  </si>
  <si>
    <t>3-3</t>
  </si>
  <si>
    <t>3-3 Management of material topics</t>
  </si>
  <si>
    <t>Our TCFD disclosure can be found within our Annual Report 2024, p 64-69
Climate Transition Plan (CTP):
https://www.vodafone.com/ctp
Managing human rights:
vodafone.com/human-rights</t>
  </si>
  <si>
    <t>GRI 201: Economic Performance 2016</t>
  </si>
  <si>
    <t>201-1</t>
  </si>
  <si>
    <t>201-1 Direct economic value generated and distributed</t>
  </si>
  <si>
    <t>Annual Report 2024, p 53
As a major investor, taxpayer and employer, we make a significant contribution to the economies of the countries where we operate. In addition to direct and indirect taxation, our financial contributions to governments also include other areas such as radio spectrum fees and spectrum auction proceeds.
vodafone.com/tax
vodafone.com/sites/default/files/2021-10/vodafone-tax-report-19-20.pdf</t>
  </si>
  <si>
    <t>201-2</t>
  </si>
  <si>
    <t>201-2 Financial implications and other risks and opportunities due to climate change</t>
  </si>
  <si>
    <t xml:space="preserve">Our TCFD disclosure can be found within our Annual Report 2024, p 64-69
</t>
  </si>
  <si>
    <t>201-3</t>
  </si>
  <si>
    <t>201-3 Defined benefit plan obligations and other retirement plans</t>
  </si>
  <si>
    <t xml:space="preserve">Annual Report 2024, p 204-208
</t>
  </si>
  <si>
    <t>Indirect economic impacts</t>
  </si>
  <si>
    <t>GRI 203: Indirect Economic Impacts 2016</t>
  </si>
  <si>
    <t>203-1</t>
  </si>
  <si>
    <t>203-1 Infrastructure investments and services supported</t>
  </si>
  <si>
    <t xml:space="preserve">Annual Report 2024, p 39-40
</t>
  </si>
  <si>
    <t>203-2</t>
  </si>
  <si>
    <t>203-2 'Significant indirect economic impacts</t>
  </si>
  <si>
    <t>Taxation and our total economic contribution to public finances 2019 and 2020:
vodafone.com/sites/default/files/2021-10/vodafone-tax-report-19-20.pdf</t>
  </si>
  <si>
    <t>Procurement Practices</t>
  </si>
  <si>
    <t>GRI 204: Procurement Practices 2016</t>
  </si>
  <si>
    <t>204-1</t>
  </si>
  <si>
    <t>Proportion of spending on local suppliers</t>
  </si>
  <si>
    <t xml:space="preserve">At present we collect this information but do not publicly disclose it.
</t>
  </si>
  <si>
    <t>Anti-corruption</t>
  </si>
  <si>
    <t>GRI 205: Anti-corruption 2016</t>
  </si>
  <si>
    <t>205-1</t>
  </si>
  <si>
    <t>205-1 Operations assessed for risks related to corruption</t>
  </si>
  <si>
    <t>We risk-assess all operations every two years and undertake a smaller exercise in years when no risk assessment is carried out.</t>
  </si>
  <si>
    <t>205-2</t>
  </si>
  <si>
    <t>205-2 Communication and training about anti-corruption policies and procedures</t>
  </si>
  <si>
    <t>Annual Report 2024, p 44 and p 55</t>
  </si>
  <si>
    <t>205-3</t>
  </si>
  <si>
    <t>205-3 Confirmed incidents of corruption and actions taken</t>
  </si>
  <si>
    <t>At Vodafone we support and foster a culture of zero tolerance towards bribery or corruption in all our activities. Further quantitative information on corruption incidents is currently unavailable. 
Annual Report 2024, p 53
Our anti-bribery policy:
https://assets.ctfassets.net/q7ob9vms4z5k/3pkGcckVANZUDD7zinSE2A/8cd87abd7b1475e0a6970cfa79a9ee6f/vodafone-external-anti-bribery-policy-gifts-hospitality.pdf
Our code of conduct:
https://www.vodafone.com/code-of-conduct</t>
  </si>
  <si>
    <t>Materials</t>
  </si>
  <si>
    <t>GRI 301: Materials 2016</t>
  </si>
  <si>
    <t>301-1</t>
  </si>
  <si>
    <t>301-1 Materials used by weight or volume</t>
  </si>
  <si>
    <t>Vodafone mainly offers services (rather than manufacturing physical products). However, we continue to focus on reducing electronic waste (e-waste), progressing against our targets to:
1. Reuse, resell or recycle 100% of our network waste by 2025, and driving action to reduce device waste. 
2. To collect 1 million used mobile phone devices for reuse, recycling or donation.
Annual Report 2024, p 41-42
ESG Addendum 2024, Waste and Water</t>
  </si>
  <si>
    <t>301-2</t>
  </si>
  <si>
    <t>301-2 Recycled input materials used</t>
  </si>
  <si>
    <t>Whilst we do not measure the percentage of recycled input materials used in the original manufacture of our products, we are engaging with our top suppliers to promote the increased use of recycled materials.
Annual Report 2024, p 41-42
ESG Addendum 2024, Waste and Water</t>
  </si>
  <si>
    <t>301-3</t>
  </si>
  <si>
    <t>301-3 Reclaimed products and their packaging materials</t>
  </si>
  <si>
    <t>We are expanding our range of refurbished mobile devices in several of our markets. We refurbish and reuse customer premises equipment such as broadband routers. To monitor the reduction of electronic waste, we measure the following KPIs:
1. Reuse, resell or recycle 100% of our network waste by 2025, and driving action to reduce device waste. 
2. To collect 1 million used mobile phone devices for reuse, recycling or donation.
Annual Report 2024, p 41-42
ESG Addendum 2024, Waste and Water</t>
  </si>
  <si>
    <t>302-1</t>
  </si>
  <si>
    <t>302-1 Energy consumption within the organization</t>
  </si>
  <si>
    <t>Annual Report 2024, p 38-40
ESG Addendum 2024, Energy
ESG Addendum methodology 2024: 
investors.vodafone.com/esgmethodology</t>
  </si>
  <si>
    <t>302-3</t>
  </si>
  <si>
    <t>302-3 Energy intensity</t>
  </si>
  <si>
    <t>Annual Report 2024, p 38-40
ESG Addendum 2024, Intensity Metrics</t>
  </si>
  <si>
    <t>302-4</t>
  </si>
  <si>
    <t>302-4 Reduction of energy consumption</t>
  </si>
  <si>
    <t xml:space="preserve">Annual Report 2024, p 38-40
ESG Addendum 2024, Energy
ESG Addendum methodology 2024: investors.vodafone.com/esgmethodology
</t>
  </si>
  <si>
    <t>302-5</t>
  </si>
  <si>
    <t>302-5 Reductions in energy requirements of products and services</t>
  </si>
  <si>
    <t>Annual Report 2024, p 38-41
ESG Addendum 2024, Energy
ESG Addendum methodology 2024: investors.vodafone.com/esgmethodology</t>
  </si>
  <si>
    <t>Emissions</t>
  </si>
  <si>
    <t>GRI 305: Emissions 2016</t>
  </si>
  <si>
    <t>305-1</t>
  </si>
  <si>
    <t>305-1 Direct (Scope 1) GHG emissions</t>
  </si>
  <si>
    <t>Annual Report 2024, p 38-39, p 55
ESG Addendum 2024, GHG Emissions
ESG Addendum Methodology 2024: investors.vodafone.com/esgmethodology</t>
  </si>
  <si>
    <t>305-2</t>
  </si>
  <si>
    <t>305-2 Energy indirect (Scope 2) GHG emissions</t>
  </si>
  <si>
    <t>305-3</t>
  </si>
  <si>
    <t>305-3 Other indirect (Scope 3) GHG emissions</t>
  </si>
  <si>
    <t>Annual Report 2024, p 38-41, p 55
ESG Addendum, GHG Emissions
ESG Addendum Methodology 2024: investors.vodafone.com/esgmethodology</t>
  </si>
  <si>
    <t>305-4</t>
  </si>
  <si>
    <t>305-4 GHG emissions intensity</t>
  </si>
  <si>
    <t xml:space="preserve">ESG Addendum 2024, Intensity Metrics
</t>
  </si>
  <si>
    <t>305-5</t>
  </si>
  <si>
    <t>305-5 Reduction of GHG emissions</t>
  </si>
  <si>
    <t>Annual Report 2024, p 38-41, p 55
ESG Addendum 2024, GHG Emissions
ESG Addendum Methodology 2024: investors.vodafone.com/esgmethodology</t>
  </si>
  <si>
    <t>GRI 306: Waste 2020</t>
  </si>
  <si>
    <t>306-1</t>
  </si>
  <si>
    <t>306-1 Waste generation and significant waste-related impacts</t>
  </si>
  <si>
    <t>Annual Report 2024, p 41-42 
ESG Addendum 2024, Waste and Water
Network waste is generated by our own operational activities, and we are working to reduce this through re-use (enabled by our asset marketplace).
Consumer device waste is generated downstream in our value chain (post-consumer use) and we are working to reduce this through our work on circularity.</t>
  </si>
  <si>
    <t>306-2</t>
  </si>
  <si>
    <t>306-2 Management of significant waste-related impacts</t>
  </si>
  <si>
    <t>Annual Report 2024, p 41-42
Our waste management policy requires all operating companies to ensure that any third party waste management suppliers manage waste in line with our contractual and legislative obligations.</t>
  </si>
  <si>
    <t>306-3</t>
  </si>
  <si>
    <t>306-3 Waste generated</t>
  </si>
  <si>
    <t>Annual Report 2024, p 41
ESG Addendum 2024, Waste and Water</t>
  </si>
  <si>
    <t>306-4</t>
  </si>
  <si>
    <t>306-4 Waste diverted from disposal</t>
  </si>
  <si>
    <t>Annual Report 2024, p 41
ESG Addendum 2024, Waste and Water; Waste management</t>
  </si>
  <si>
    <t>306-5</t>
  </si>
  <si>
    <t>306-5 Waste directed to disposal</t>
  </si>
  <si>
    <t>Supplier environmental assessment</t>
  </si>
  <si>
    <t>GRI 308: Supplier Environmental Assessment 2016</t>
  </si>
  <si>
    <t>308-1</t>
  </si>
  <si>
    <t>308-1 New suppliers that were screened using environmental criteria</t>
  </si>
  <si>
    <t>Annual Report 2024, p 52-53
When new suppliers tender for work, they are asked to demonstrate compliance to policies and procedures that support safe working, diversity in the workplace and to address carbon reduction, renewable energy, plastic reduction, circular economy and product life cycle which account for up to 20% of the overall evaluation criteria. Commitments made by our
suppliers are assessed against our own purpose strategy with respect to diversity and inclusion (5%), the environment (5%) and health and safety (10%) in categories where there is a safety risk. We have included purpose criteria in all tenders since FY22.
We continue to assess risk during our onboarding process by using a Supplier Assurance Risk Management (SARM) system for new suppliers in critical-to-business areas.</t>
  </si>
  <si>
    <t>308-2</t>
  </si>
  <si>
    <t>308-2 Negative environmental impacts in the supply chain and actions taken</t>
  </si>
  <si>
    <t>Annual Report 2024, p 52-53
ESG Addendum 2024, Responsible Supply Chain</t>
  </si>
  <si>
    <t>Employment</t>
  </si>
  <si>
    <t>GRI 401: Employment 2016</t>
  </si>
  <si>
    <t>401-1</t>
  </si>
  <si>
    <t>401-1 New employee hires and employee turnover</t>
  </si>
  <si>
    <t>Annual Report 2024, p 17-18
ESG Addendum methodology 2024: investors.vodafone.com/esgmethodology
ESG Addendum 2024, Headcount</t>
  </si>
  <si>
    <t>401-2</t>
  </si>
  <si>
    <t>401-2 Benefits provided to full-time employees that are not provided to temporary or part-time employees</t>
  </si>
  <si>
    <t xml:space="preserve">Annual Report 2024, p 114
</t>
  </si>
  <si>
    <t>401-3</t>
  </si>
  <si>
    <t>401-3 Parental leave</t>
  </si>
  <si>
    <t xml:space="preserve">Annual Report 2024, p 18
</t>
  </si>
  <si>
    <t>Occupational health and safety</t>
  </si>
  <si>
    <t>GRI 403: Occupational Health and Safety 2018</t>
  </si>
  <si>
    <t>403-1</t>
  </si>
  <si>
    <t>403-1 Occupational health and safety management system</t>
  </si>
  <si>
    <t>Our health and safety framework provides a consistent approach to safety leadership, planning, performance monitoring, governance and assurance. Our commitment to safety does not differentiate between employees, contractors and suppliers, all of whom benefit from the same focus on preventing harm.
'Annual Report 2024, p 19-20
Annual Report 2024, p 51-52
ESG Addendum 2024, Health and Safety; Occupational health and safety system management certification (ISO 45001)</t>
  </si>
  <si>
    <t>403-2</t>
  </si>
  <si>
    <t>403-2 Hazard identification, risk assessment, and incident investigation</t>
  </si>
  <si>
    <t xml:space="preserve">All markets must have a documented system to identify, evaluate and control HSW risks. This is a requirement of our HSW framework policy. All third parties conducting high risk work on our behalf have to provide a health and safety plan which must include specific risk assessments.
Annual Report 2024, p 19-20 </t>
  </si>
  <si>
    <t>403-3</t>
  </si>
  <si>
    <t>403-3 Occupational health services</t>
  </si>
  <si>
    <t xml:space="preserve">Annual Report 2024, p 19-20
</t>
  </si>
  <si>
    <t>403-4</t>
  </si>
  <si>
    <t>403-4 'Worker participation, consultation, and communication on occupational health and safety</t>
  </si>
  <si>
    <t>Annual Report 2024, p 19-20
Employee engagement and consultation in arrangements for health and safety is a foundation of our approach and all markets have Health and Safety consultative committees that meet on a regular basis</t>
  </si>
  <si>
    <t>403-5</t>
  </si>
  <si>
    <t>403-5 Worker training on occupational health and safety</t>
  </si>
  <si>
    <t>Annual Report 2024, p 19-20
We continue to include a health and safety module as part of our mandatory ‘Doing What’s Right’ training. Every employee must complete the training within six weeks of joining and then typically every two years.
Contractors are required to complete separate training relevant to their role and position.</t>
  </si>
  <si>
    <t>403-6</t>
  </si>
  <si>
    <t>403-6 Promotion of worker health</t>
  </si>
  <si>
    <t>403-7</t>
  </si>
  <si>
    <t>403-7 Prevention and mitigation of occupational health and safety impacts directly linked by business relationships</t>
  </si>
  <si>
    <t>Vodafone supplier policy, Health safety and wellbeing:
vodafone.com/content/dam/vodcom/files/policies-and-requirements-for-suppliers/vpc_supplier_policy_a3_health_safety_and_wellbeing.pdf</t>
  </si>
  <si>
    <t>403-8</t>
  </si>
  <si>
    <t>403-8 Workers covered by an occupational health and safety management system</t>
  </si>
  <si>
    <t>Annual Report 2024, p 19-20
ESG Addendum 2024, Health and Safety
Our code of conduct:
https://www.vodafone.com/about-vodafone/who-we-are/people-and-culture/code-of-conduct</t>
  </si>
  <si>
    <t>403-9</t>
  </si>
  <si>
    <t>403-9 Work-related injuries</t>
  </si>
  <si>
    <t>Annual Report 2024, p 19-20 
ESG Addendum 2024, Health and Safety
Code of conduct:
https://www.vodafone.com/about-vodafone/who-we-are/people-and-culture/code-of-conduct</t>
  </si>
  <si>
    <t>403-10</t>
  </si>
  <si>
    <t>403-10 Work-related ill health</t>
  </si>
  <si>
    <t>Annual Report 2024, p 19-20 
ESG Addendum 2024, Health and Safety</t>
  </si>
  <si>
    <t>Training and education</t>
  </si>
  <si>
    <t>GRI 404: Training and Education 2016</t>
  </si>
  <si>
    <t>404-1</t>
  </si>
  <si>
    <t>404-1 Average hours of training per year per employee</t>
  </si>
  <si>
    <t>During the year, our employees spent 2.6 million hours on learning, with an average of 218,000 hours per month. The annual average number of hours per employee has increased by 73% since FY23, with each employee now spending 31 hours on average per annum on their learning. We invested an average of €386 in both mandatory and non-mandatory training for each employee to build future capabilities.
Annual Report 2024, p 15
ESG Addendum 2024, Diversity and inclusion; Average training hours per employee</t>
  </si>
  <si>
    <t>404-2</t>
  </si>
  <si>
    <t>404-2 Programs for upgrading employee skills and transition assistance programs</t>
  </si>
  <si>
    <t>Annual Report 2024, p 15-19</t>
  </si>
  <si>
    <t>404-3</t>
  </si>
  <si>
    <t>404-3 Percentage of employees receiving regular performance and career development reviews</t>
  </si>
  <si>
    <t>100% of all permanent Vodafone employees are in scope for performance review across all genders and employee categories*.
Annual Report 2024, p 15-16
ESG Addendum 2024, Headcount
ESG Addendum 2024, Diversity and inclusion
*Permanent employees are 84% of our total headcount. The % of total employees by gender and employee category who received a regular performance and career development review during the reporting period is not currently available.</t>
  </si>
  <si>
    <t>Diversity and equal opportunity</t>
  </si>
  <si>
    <t>GRI 405: Diversity and Equal Opportunity 2016</t>
  </si>
  <si>
    <t>405-1</t>
  </si>
  <si>
    <t>405-1 Diversity of governance bodies and employees</t>
  </si>
  <si>
    <t>Annual Report 2024, p 17-19, p 70
ESG Addendum 2024, Diversity and Inclusion, Board &amp; ExCo</t>
  </si>
  <si>
    <t>405-2</t>
  </si>
  <si>
    <t>405-2 Ratio of basic salary and remuneration of women to men</t>
  </si>
  <si>
    <t>Gender pay gap report:
vodafone.com/uk-gender-pay-gap
Annual Report 2024, p 114</t>
  </si>
  <si>
    <t>Supplier social assessment</t>
  </si>
  <si>
    <t>GRI 414: Supplier Social Assessment 2016</t>
  </si>
  <si>
    <t>414-1</t>
  </si>
  <si>
    <t>414-1 New suppliers that were screened using social criteria</t>
  </si>
  <si>
    <t>Annual Report 2024, p 52-53
When choosing a new supplier, or choosing to continue to work with one, we assess all new suppliers’ compliance with our rules on health, safety and responsible behaviour, including environmental criteria.
We continue to assess risk during our on boarding process by using a Supplier Assurance Risk Management ('SARM') system to assess key risks associate with new suppliers.</t>
  </si>
  <si>
    <t>414-2</t>
  </si>
  <si>
    <t>414-2 Negative social impacts in the supply chain and actions taken</t>
  </si>
  <si>
    <t>Annual Report 2024, p 52
ESG Addendum 2024, Responsible Supply Chain
Number of suppliers: 8,000* 
Number of assessments conducted by JAC members : 150
Number of issues related to forced labour: 2
Modern slavery statement 2023/24:
vodafone.com/about-vodafone/reporting-centre/sustainability-reports
*Figure of 8,000 suppliers includes suppliers to our discontinued operations in Italy and Spain.</t>
  </si>
  <si>
    <t>Public policy</t>
  </si>
  <si>
    <t>GRI 415: Public Policy 2016</t>
  </si>
  <si>
    <t>415-1</t>
  </si>
  <si>
    <t>415-1  Political contributions</t>
  </si>
  <si>
    <t>No political donations or contributions to political parties under the Companies Act 2006 have been made during the financial year. The Group policy is that no political donations be made or political expenditure incurred.
Annual Report 2024, p 121
vodafone.com/about-vodafone/reporting-centre/tax-and-economic-contribution/political-and-tax-policy-advocacy</t>
  </si>
  <si>
    <t>Customer privacy</t>
  </si>
  <si>
    <t>GRI 418: Customer Privacy 2016</t>
  </si>
  <si>
    <t>418-1</t>
  </si>
  <si>
    <t>418-1 Substantiated complaints concerning breaches of customer privacy and losses of customer data</t>
  </si>
  <si>
    <t xml:space="preserve">Annual Report 2024, p 46
</t>
  </si>
  <si>
    <t>Vodafone’s communication on progress is structured using the 10 principals of the United Nations Global Compact ('UNGC'). The UN now require online submission of this process and Vodafone’s response can be accessed here on the new UNGC CoP platform.</t>
  </si>
</sst>
</file>

<file path=xl/styles.xml><?xml version="1.0" encoding="utf-8"?>
<styleSheet xmlns="http://schemas.openxmlformats.org/spreadsheetml/2006/main" xmlns:mc="http://schemas.openxmlformats.org/markup-compatibility/2006" xmlns:xr9="http://schemas.microsoft.com/office/spreadsheetml/2016/revision9" mc:Ignorable="xr9">
  <numFmts count="52">
    <numFmt numFmtId="41" formatCode="_-* #,##0_-;\-* #,##0_-;_-* &quot;-&quot;_-;_-@_-"/>
    <numFmt numFmtId="42" formatCode="_-&quot;£&quot;* #,##0_-;\-&quot;£&quot;* #,##0_-;_-&quot;£&quot;* &quot;-&quot;_-;_-@_-"/>
    <numFmt numFmtId="43" formatCode="_-* #,##0.00_-;\-* #,##0.00_-;_-* &quot;-&quot;??_-;_-@_-"/>
    <numFmt numFmtId="44" formatCode="_-&quot;£&quot;* #,##0.00_-;\-&quot;£&quot;* #,##0.00_-;_-&quot;£&quot;* &quot;-&quot;??_-;_-@_-"/>
    <numFmt numFmtId="176" formatCode="0%;\(0%\)"/>
    <numFmt numFmtId="177" formatCode="#,##0;\(#,##0\)"/>
    <numFmt numFmtId="178" formatCode="0.0_)\%;\(0.0\)\%;0.0_)\%;@_)_%"/>
    <numFmt numFmtId="179" formatCode="#,##0.0_)_%;\(#,##0.0\)_%;0.0_)_%;@_)_%"/>
    <numFmt numFmtId="180" formatCode="#,##0.0_);\(#,##0.0\);#,##0.0_);@_)"/>
    <numFmt numFmtId="181" formatCode="#,##0.0_);\(#,##0.0\)"/>
    <numFmt numFmtId="182" formatCode="&quot;$&quot;#,##0\);\(&quot;$&quot;#,##0\)"/>
    <numFmt numFmtId="183" formatCode="#,##0.00_ ;[Red]\-#,##0.00;\-"/>
    <numFmt numFmtId="184" formatCode="#,##0\ \ "/>
    <numFmt numFmtId="185" formatCode="0;\ \(0\)"/>
    <numFmt numFmtId="186" formatCode="&quot;$&quot;#,##0.0_%_);\(&quot;$&quot;#,##0.0\)_%;&quot;$&quot;#,##0.0_%_);@_%_)"/>
    <numFmt numFmtId="187" formatCode="&quot;$&quot;#,##0.0_);\(&quot;$&quot;#,##0.0\)"/>
    <numFmt numFmtId="188" formatCode="&quot;On&quot;;&quot;On&quot;;&quot;Off&quot;"/>
    <numFmt numFmtId="189" formatCode="0.0000000"/>
    <numFmt numFmtId="190" formatCode="0&quot;A&quot;"/>
    <numFmt numFmtId="191" formatCode=";;;"/>
    <numFmt numFmtId="192" formatCode="0.0%;\(#.#%\)"/>
    <numFmt numFmtId="193" formatCode="0_%_);\(0\)_%;0_%_);@_%_)"/>
    <numFmt numFmtId="194" formatCode="#,##0.0_)\x;\(#,##0.0\)\x"/>
    <numFmt numFmtId="195" formatCode="#,##0.0;\ \(#,##0.0\)"/>
    <numFmt numFmtId="196" formatCode="#,##0;[Red]\(#,##0\)"/>
    <numFmt numFmtId="197" formatCode="#,##0\ ;\(#,##0\)"/>
    <numFmt numFmtId="198" formatCode="#,##0.0;\(#,##0.0\);\-"/>
    <numFmt numFmtId="199" formatCode="#,##0.0%;[Red]\(#,##0.0%\);\-"/>
    <numFmt numFmtId="200" formatCode="&quot;£&quot;#,###;\(&quot;£&quot;#,###\);\-"/>
    <numFmt numFmtId="201" formatCode="_(&quot;€&quot;* #,##0_);_(&quot;€&quot;* \(#,##0\);_(&quot;€&quot;* &quot;-&quot;_);_(@_)"/>
    <numFmt numFmtId="202" formatCode="_(&quot;€&quot;* #,##0.00_);_(&quot;€&quot;* \(#,##0.00\);_(&quot;€&quot;* &quot;-&quot;??_);_(@_)"/>
    <numFmt numFmtId="203" formatCode="#,##0.0\ ;\(#,##0.0\);\ \-\ "/>
    <numFmt numFmtId="204" formatCode="dd\-mmm\-yy"/>
    <numFmt numFmtId="205" formatCode="#,##0.0;[Red]\(#,##0.0\);\-"/>
    <numFmt numFmtId="206" formatCode="mmm\-yy"/>
    <numFmt numFmtId="207" formatCode="_-* #,##0.0000\ _D_M_-;\-* #,##0.0000\ _D_M_-;_-* &quot;-&quot;??\ _D_M_-;_-@_-"/>
    <numFmt numFmtId="208" formatCode="mmm\ yy"/>
    <numFmt numFmtId="209" formatCode="#,##0.0;[Red]\(#,##0.0\)"/>
    <numFmt numFmtId="210" formatCode="#,###;\(#,###\);\-"/>
    <numFmt numFmtId="211" formatCode="0.0%"/>
    <numFmt numFmtId="212" formatCode="_(&quot;$&quot;* #,##0_);_(&quot;$&quot;* \(#,##0\);_(&quot;$&quot;* &quot;-&quot;_);_(@_)"/>
    <numFmt numFmtId="213" formatCode="mmmm\ yyyy"/>
    <numFmt numFmtId="214" formatCode="dd\ mmmm\ yyyy"/>
    <numFmt numFmtId="215" formatCode="0.0"/>
    <numFmt numFmtId="216" formatCode="#,##0&quot; &quot;;\(#,##0\);&quot;–&quot;&quot; &quot;"/>
    <numFmt numFmtId="217" formatCode="#,##0;\-#,##0;\-"/>
    <numFmt numFmtId="218" formatCode="#,##0&quot; &quot;;\(#,##0\);&quot;–&quot;"/>
    <numFmt numFmtId="219" formatCode="_-* #,##0_-;\-* #,##0_-;_-* &quot;-&quot;??_-;_-@_-"/>
    <numFmt numFmtId="220" formatCode="#,##0.0"/>
    <numFmt numFmtId="221" formatCode="_-* #,##0.0_-;\-* #,##0.0_-;_-* &quot;-&quot;??_-;_-@_-"/>
    <numFmt numFmtId="222" formatCode="0.00000"/>
    <numFmt numFmtId="223" formatCode="\ "/>
  </numFmts>
  <fonts count="267">
    <font>
      <sz val="11"/>
      <color theme="1"/>
      <name val="Calibri"/>
      <charset val="134"/>
      <scheme val="minor"/>
    </font>
    <font>
      <sz val="11"/>
      <color theme="1"/>
      <name val="Vodafone Rg"/>
      <charset val="134"/>
    </font>
    <font>
      <b/>
      <sz val="12"/>
      <color rgb="FFE60000"/>
      <name val="Vodafone Rg"/>
      <charset val="134"/>
    </font>
    <font>
      <b/>
      <sz val="10"/>
      <name val="Vodafone Rg"/>
      <charset val="134"/>
    </font>
    <font>
      <sz val="10"/>
      <name val="Vodafone Rg"/>
      <charset val="134"/>
    </font>
    <font>
      <u/>
      <sz val="9"/>
      <name val="Vodafone Rg"/>
      <charset val="134"/>
    </font>
    <font>
      <sz val="10"/>
      <color theme="1"/>
      <name val="Vodafone Rg"/>
      <charset val="134"/>
    </font>
    <font>
      <sz val="12"/>
      <color rgb="FFE60000"/>
      <name val="Vodafone Rg"/>
      <charset val="134"/>
    </font>
    <font>
      <b/>
      <sz val="10"/>
      <color rgb="FFFFFFFF"/>
      <name val="Vodafone Rg"/>
      <charset val="134"/>
    </font>
    <font>
      <sz val="9"/>
      <name val="Vodafone Rg"/>
      <charset val="134"/>
    </font>
    <font>
      <sz val="7"/>
      <name val="Vodafone Rg"/>
      <charset val="134"/>
    </font>
    <font>
      <sz val="7"/>
      <color rgb="FF000000"/>
      <name val="Vodafone Rg"/>
      <charset val="134"/>
    </font>
    <font>
      <sz val="9"/>
      <color theme="1"/>
      <name val="Vodafone Rg"/>
      <charset val="134"/>
    </font>
    <font>
      <b/>
      <sz val="9"/>
      <name val="Vodafone Rg"/>
      <charset val="134"/>
    </font>
    <font>
      <b/>
      <sz val="9.5"/>
      <name val="Vodafone Rg"/>
      <charset val="134"/>
    </font>
    <font>
      <b/>
      <i/>
      <sz val="10"/>
      <name val="Vodafone Rg"/>
      <charset val="134"/>
    </font>
    <font>
      <sz val="8"/>
      <name val="Vodafone Rg"/>
      <charset val="134"/>
    </font>
    <font>
      <b/>
      <sz val="9"/>
      <color theme="0"/>
      <name val="Vodafone Rg"/>
      <charset val="134"/>
    </font>
    <font>
      <sz val="9.5"/>
      <name val="Vodafone Rg"/>
      <charset val="134"/>
    </font>
    <font>
      <sz val="9.5"/>
      <color theme="1"/>
      <name val="Vodafone Rg"/>
      <charset val="134"/>
    </font>
    <font>
      <u/>
      <sz val="7"/>
      <color rgb="FFE60000"/>
      <name val="Vodafone Rg"/>
      <charset val="134"/>
    </font>
    <font>
      <sz val="10"/>
      <name val="Wingdings"/>
      <charset val="2"/>
    </font>
    <font>
      <b/>
      <sz val="11"/>
      <color theme="1"/>
      <name val="Vodafone Rg"/>
      <charset val="134"/>
    </font>
    <font>
      <i/>
      <sz val="10"/>
      <name val="Vodafone Rg"/>
      <charset val="134"/>
    </font>
    <font>
      <b/>
      <sz val="10"/>
      <color theme="0"/>
      <name val="Vodafone Rg"/>
      <charset val="134"/>
    </font>
    <font>
      <b/>
      <sz val="11"/>
      <color theme="1"/>
      <name val="Calibri"/>
      <charset val="134"/>
      <scheme val="minor"/>
    </font>
    <font>
      <b/>
      <u/>
      <sz val="11"/>
      <color theme="1"/>
      <name val="Calibri"/>
      <charset val="134"/>
      <scheme val="minor"/>
    </font>
    <font>
      <sz val="7"/>
      <color theme="1"/>
      <name val="Vodafone Rg"/>
      <charset val="134"/>
    </font>
    <font>
      <b/>
      <sz val="10"/>
      <name val="Vodafone"/>
      <charset val="134"/>
    </font>
    <font>
      <sz val="11"/>
      <color theme="1"/>
      <name val="Wingdings"/>
      <charset val="2"/>
    </font>
    <font>
      <sz val="10"/>
      <name val="Vodafone"/>
      <charset val="134"/>
    </font>
    <font>
      <sz val="7"/>
      <name val="Vodafone"/>
      <charset val="134"/>
    </font>
    <font>
      <b/>
      <sz val="11"/>
      <color theme="1"/>
      <name val="Wingdings"/>
      <charset val="2"/>
    </font>
    <font>
      <sz val="8.5"/>
      <name val="Vodafone Rg"/>
      <charset val="134"/>
    </font>
    <font>
      <u/>
      <sz val="10"/>
      <color rgb="FFE60000"/>
      <name val="Vodafone Rg"/>
      <charset val="134"/>
    </font>
    <font>
      <u/>
      <sz val="10"/>
      <color theme="10"/>
      <name val="Vodafone Rg"/>
      <charset val="134"/>
    </font>
    <font>
      <u/>
      <sz val="11"/>
      <color theme="10"/>
      <name val="Calibri"/>
      <charset val="134"/>
      <scheme val="minor"/>
    </font>
    <font>
      <b/>
      <sz val="16"/>
      <color rgb="FFE60000"/>
      <name val="Vodafone Rg"/>
      <charset val="134"/>
    </font>
    <font>
      <sz val="11"/>
      <color theme="1"/>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8"/>
      <color indexed="12"/>
      <name val="Arial"/>
      <charset val="134"/>
    </font>
    <font>
      <sz val="8"/>
      <name val="Helvetica-Narrow"/>
      <charset val="134"/>
    </font>
    <font>
      <sz val="10"/>
      <color indexed="10"/>
      <name val="Helvetica-Narrow"/>
      <charset val="134"/>
    </font>
    <font>
      <sz val="10"/>
      <name val="Times New Roman"/>
      <charset val="134"/>
    </font>
    <font>
      <sz val="10"/>
      <name val="Arial"/>
      <charset val="134"/>
    </font>
    <font>
      <b/>
      <sz val="10"/>
      <color indexed="12"/>
      <name val="Arial"/>
      <charset val="134"/>
    </font>
    <font>
      <sz val="9"/>
      <name val="Arial"/>
      <charset val="134"/>
    </font>
    <font>
      <sz val="10"/>
      <color indexed="12"/>
      <name val="Arial"/>
      <charset val="134"/>
    </font>
    <font>
      <sz val="11"/>
      <name val="HelveticaNeueCondensed"/>
      <charset val="134"/>
    </font>
    <font>
      <sz val="11"/>
      <name val="Helvetica-Narrow"/>
      <charset val="134"/>
    </font>
    <font>
      <sz val="11"/>
      <name val="Frutiger 45 Light"/>
      <charset val="134"/>
    </font>
    <font>
      <sz val="10"/>
      <name val="Frutiger 45 Light"/>
      <charset val="134"/>
    </font>
    <font>
      <sz val="9"/>
      <name val="Arial CYR"/>
      <charset val="134"/>
    </font>
    <font>
      <sz val="12"/>
      <name val="Osaka"/>
      <charset val="134"/>
    </font>
    <font>
      <sz val="12"/>
      <name val="???"/>
      <charset val="134"/>
    </font>
    <font>
      <sz val="9"/>
      <name val="Frutiger 45 Light"/>
      <charset val="134"/>
    </font>
    <font>
      <sz val="9"/>
      <color indexed="8"/>
      <name val="Tahoma"/>
      <charset val="134"/>
    </font>
    <font>
      <sz val="10"/>
      <color indexed="9"/>
      <name val="Arial"/>
      <charset val="134"/>
    </font>
    <font>
      <b/>
      <sz val="10"/>
      <name val="Arial"/>
      <charset val="134"/>
    </font>
    <font>
      <i/>
      <sz val="10"/>
      <color indexed="13"/>
      <name val="Arial"/>
      <charset val="134"/>
    </font>
    <font>
      <i/>
      <sz val="10"/>
      <name val="Arial"/>
      <charset val="134"/>
    </font>
    <font>
      <sz val="10"/>
      <color indexed="13"/>
      <name val="Arial"/>
      <charset val="134"/>
    </font>
    <font>
      <b/>
      <i/>
      <sz val="10"/>
      <name val="Arial"/>
      <charset val="134"/>
    </font>
    <font>
      <b/>
      <i/>
      <sz val="9"/>
      <name val="Arial"/>
      <charset val="134"/>
    </font>
    <font>
      <b/>
      <sz val="9"/>
      <name val="Arial"/>
      <charset val="134"/>
    </font>
    <font>
      <sz val="8"/>
      <name val="Arial"/>
      <charset val="134"/>
    </font>
    <font>
      <sz val="12"/>
      <name val="Times New Roman"/>
      <charset val="134"/>
    </font>
    <font>
      <sz val="10"/>
      <name val="CorpoS"/>
      <charset val="134"/>
    </font>
    <font>
      <sz val="9"/>
      <name val="Tahoma"/>
      <charset val="134"/>
    </font>
    <font>
      <sz val="10"/>
      <name val="Frutiger 55 Roman"/>
      <charset val="134"/>
    </font>
    <font>
      <sz val="10"/>
      <color indexed="8"/>
      <name val="MS Sans Serif"/>
      <charset val="134"/>
    </font>
    <font>
      <sz val="8"/>
      <name val="Frutiger 45 Light"/>
      <charset val="134"/>
    </font>
    <font>
      <b/>
      <sz val="22"/>
      <color indexed="18"/>
      <name val="Arial"/>
      <charset val="134"/>
    </font>
    <font>
      <sz val="10"/>
      <name val="Helv"/>
      <charset val="134"/>
    </font>
    <font>
      <b/>
      <sz val="14"/>
      <color indexed="18"/>
      <name val="Arial"/>
      <charset val="134"/>
    </font>
    <font>
      <sz val="9"/>
      <color indexed="8"/>
      <name val="Arial"/>
      <charset val="134"/>
    </font>
    <font>
      <b/>
      <sz val="10"/>
      <color indexed="18"/>
      <name val="Arial"/>
      <charset val="134"/>
    </font>
    <font>
      <b/>
      <u val="singleAccounting"/>
      <sz val="10"/>
      <color indexed="18"/>
      <name val="Arial"/>
      <charset val="134"/>
    </font>
    <font>
      <sz val="14"/>
      <name val="System"/>
      <charset val="134"/>
    </font>
    <font>
      <sz val="8"/>
      <color indexed="8"/>
      <name val="Times New Roman"/>
      <charset val="134"/>
    </font>
    <font>
      <sz val="8"/>
      <color indexed="14"/>
      <name val="Times New Roman"/>
      <charset val="134"/>
    </font>
    <font>
      <sz val="8.25"/>
      <name val="Helv"/>
      <charset val="134"/>
    </font>
    <font>
      <sz val="10"/>
      <name val="Palatino"/>
      <charset val="134"/>
    </font>
    <font>
      <sz val="11"/>
      <name val="Times New Roman"/>
      <charset val="134"/>
    </font>
    <font>
      <sz val="12"/>
      <name val="Tms Rmn"/>
      <charset val="134"/>
    </font>
    <font>
      <b/>
      <sz val="14"/>
      <name val="Tms Rmn"/>
      <charset val="134"/>
    </font>
    <font>
      <sz val="10"/>
      <name val="MetaKorrespondenz"/>
      <charset val="134"/>
    </font>
    <font>
      <sz val="10"/>
      <color indexed="8"/>
      <name val="Verdana"/>
      <charset val="134"/>
    </font>
    <font>
      <sz val="11"/>
      <color indexed="8"/>
      <name val="Calibri"/>
      <charset val="134"/>
    </font>
    <font>
      <sz val="10"/>
      <color indexed="9"/>
      <name val="Verdana"/>
      <charset val="134"/>
    </font>
    <font>
      <sz val="11"/>
      <color indexed="9"/>
      <name val="Calibri"/>
      <charset val="134"/>
    </font>
    <font>
      <b/>
      <sz val="18"/>
      <name val="Helv"/>
      <charset val="134"/>
    </font>
    <font>
      <sz val="14"/>
      <name val="Helv"/>
      <charset val="134"/>
    </font>
    <font>
      <b/>
      <sz val="14"/>
      <name val="Helv"/>
      <charset val="134"/>
    </font>
    <font>
      <sz val="8"/>
      <name val="Times"/>
      <charset val="134"/>
    </font>
    <font>
      <sz val="8"/>
      <name val="Times New Roman"/>
      <charset val="134"/>
    </font>
    <font>
      <sz val="12"/>
      <name val="Arial"/>
      <charset val="134"/>
    </font>
    <font>
      <sz val="10"/>
      <color indexed="12"/>
      <name val="Trebuchet MS"/>
      <charset val="134"/>
    </font>
    <font>
      <sz val="10"/>
      <color indexed="20"/>
      <name val="Verdana"/>
      <charset val="134"/>
    </font>
    <font>
      <sz val="11"/>
      <color rgb="FF9C0006"/>
      <name val="Calibri"/>
      <charset val="134"/>
    </font>
    <font>
      <b/>
      <u/>
      <sz val="14"/>
      <name val="Palatino"/>
      <charset val="134"/>
    </font>
    <font>
      <b/>
      <sz val="10"/>
      <color indexed="9"/>
      <name val="Arial"/>
      <charset val="134"/>
    </font>
    <font>
      <u/>
      <sz val="6"/>
      <color indexed="36"/>
      <name val="Arial"/>
      <charset val="134"/>
    </font>
    <font>
      <sz val="10"/>
      <color indexed="8"/>
      <name val="Tms Rmn"/>
      <charset val="134"/>
    </font>
    <font>
      <b/>
      <sz val="10"/>
      <color indexed="18"/>
      <name val="MetaKorrespondenz"/>
      <charset val="134"/>
    </font>
    <font>
      <i/>
      <sz val="9"/>
      <color indexed="56"/>
      <name val="Arial"/>
      <charset val="134"/>
    </font>
    <font>
      <sz val="8"/>
      <color indexed="12"/>
      <name val="Tms Rmn"/>
      <charset val="134"/>
    </font>
    <font>
      <sz val="10"/>
      <color indexed="12"/>
      <name val="Times New Roman"/>
      <charset val="134"/>
    </font>
    <font>
      <b/>
      <sz val="12"/>
      <name val="Palatino"/>
      <charset val="134"/>
    </font>
    <font>
      <b/>
      <sz val="10"/>
      <name val="Palatino"/>
      <charset val="134"/>
    </font>
    <font>
      <b/>
      <u/>
      <sz val="10"/>
      <name val="Palatino"/>
      <charset val="134"/>
    </font>
    <font>
      <b/>
      <sz val="10"/>
      <name val="MS Sans Serif"/>
      <charset val="134"/>
    </font>
    <font>
      <b/>
      <sz val="12"/>
      <name val="Helv"/>
      <charset val="134"/>
    </font>
    <font>
      <sz val="8"/>
      <name val="Tms Rmn"/>
      <charset val="134"/>
    </font>
    <font>
      <u val="singleAccounting"/>
      <sz val="10"/>
      <name val="Arial"/>
      <charset val="134"/>
    </font>
    <font>
      <b/>
      <sz val="10"/>
      <color indexed="52"/>
      <name val="Verdana"/>
      <charset val="134"/>
    </font>
    <font>
      <b/>
      <sz val="11"/>
      <color rgb="FFFA7D00"/>
      <name val="Calibri"/>
      <charset val="134"/>
    </font>
    <font>
      <b/>
      <sz val="10"/>
      <name val="Helv"/>
      <charset val="134"/>
    </font>
    <font>
      <b/>
      <sz val="10"/>
      <color indexed="9"/>
      <name val="Verdana"/>
      <charset val="134"/>
    </font>
    <font>
      <b/>
      <sz val="11"/>
      <color indexed="9"/>
      <name val="Calibri"/>
      <charset val="134"/>
    </font>
    <font>
      <i/>
      <sz val="9"/>
      <color indexed="55"/>
      <name val="Arial"/>
      <charset val="134"/>
    </font>
    <font>
      <b/>
      <sz val="8"/>
      <name val="Book Antiqua"/>
      <charset val="134"/>
    </font>
    <font>
      <b/>
      <sz val="12"/>
      <name val="Times New Roman"/>
      <charset val="134"/>
    </font>
    <font>
      <sz val="10"/>
      <name val="MS Sans Serif"/>
      <charset val="134"/>
    </font>
    <font>
      <sz val="11"/>
      <color indexed="12"/>
      <name val="Arial"/>
      <charset val="134"/>
    </font>
    <font>
      <b/>
      <sz val="10"/>
      <name val="Arial Narrow"/>
      <charset val="134"/>
    </font>
    <font>
      <sz val="8"/>
      <name val="Helvetica"/>
      <charset val="134"/>
    </font>
    <font>
      <sz val="10"/>
      <color indexed="22"/>
      <name val="Arial"/>
      <charset val="134"/>
    </font>
    <font>
      <b/>
      <i/>
      <sz val="12"/>
      <color indexed="17"/>
      <name val="Arial"/>
      <charset val="134"/>
    </font>
    <font>
      <sz val="24"/>
      <name val="MS Sans Serif"/>
      <charset val="134"/>
    </font>
    <font>
      <b/>
      <sz val="14"/>
      <color indexed="56"/>
      <name val="Palatino"/>
      <charset val="134"/>
    </font>
    <font>
      <b/>
      <sz val="10"/>
      <color indexed="50"/>
      <name val="Arial"/>
      <charset val="134"/>
    </font>
    <font>
      <sz val="10"/>
      <name val="MS Serif"/>
      <charset val="134"/>
    </font>
    <font>
      <b/>
      <sz val="8"/>
      <name val="Helv"/>
      <charset val="134"/>
    </font>
    <font>
      <sz val="11"/>
      <color indexed="12"/>
      <name val="Book Antiqua"/>
      <charset val="134"/>
    </font>
    <font>
      <sz val="8"/>
      <color indexed="12"/>
      <name val="Times New Roman"/>
      <charset val="134"/>
    </font>
    <font>
      <b/>
      <sz val="10"/>
      <color indexed="8"/>
      <name val="Arial"/>
      <charset val="134"/>
    </font>
    <font>
      <sz val="10"/>
      <name val="Trebuchet MS"/>
      <charset val="134"/>
    </font>
    <font>
      <sz val="10"/>
      <color indexed="18"/>
      <name val="Times New Roman"/>
      <charset val="134"/>
    </font>
    <font>
      <sz val="10"/>
      <color indexed="62"/>
      <name val="Arial"/>
      <charset val="134"/>
    </font>
    <font>
      <b/>
      <sz val="12"/>
      <name val="Arial"/>
      <charset val="134"/>
    </font>
    <font>
      <sz val="10"/>
      <color indexed="62"/>
      <name val="Book Antiqua"/>
      <charset val="134"/>
    </font>
    <font>
      <sz val="10"/>
      <color indexed="8"/>
      <name val="Arial"/>
      <charset val="134"/>
    </font>
    <font>
      <u val="doubleAccounting"/>
      <sz val="10"/>
      <name val="Times New Roman"/>
      <charset val="134"/>
    </font>
    <font>
      <sz val="8"/>
      <name val="Arial MT"/>
      <charset val="134"/>
    </font>
    <font>
      <sz val="9"/>
      <color indexed="18"/>
      <name val="Arial"/>
      <charset val="134"/>
    </font>
    <font>
      <sz val="9"/>
      <name val="Tms Rmn"/>
      <charset val="134"/>
    </font>
    <font>
      <u val="doubleAccounting"/>
      <sz val="10"/>
      <name val="Arial"/>
      <charset val="134"/>
    </font>
    <font>
      <sz val="10"/>
      <name val="Arial Narrow"/>
      <charset val="134"/>
    </font>
    <font>
      <b/>
      <sz val="14"/>
      <name val="Arial"/>
      <charset val="134"/>
    </font>
    <font>
      <b/>
      <sz val="14"/>
      <color indexed="8"/>
      <name val="Arial Narrow"/>
      <charset val="134"/>
    </font>
    <font>
      <b/>
      <sz val="10"/>
      <color indexed="8"/>
      <name val="Arial Narrow"/>
      <charset val="134"/>
    </font>
    <font>
      <sz val="9"/>
      <name val="Arial Narrow"/>
      <charset val="134"/>
    </font>
    <font>
      <sz val="8"/>
      <color indexed="8"/>
      <name val="GoudyOlSt BT"/>
      <charset val="134"/>
    </font>
    <font>
      <i/>
      <sz val="9"/>
      <name val="Arial Narrow"/>
      <charset val="134"/>
    </font>
    <font>
      <i/>
      <sz val="10"/>
      <name val="Arial Narrow"/>
      <charset val="134"/>
    </font>
    <font>
      <i/>
      <sz val="9"/>
      <color indexed="8"/>
      <name val="Arial"/>
      <charset val="134"/>
    </font>
    <font>
      <sz val="14"/>
      <name val="Times New Roman"/>
      <charset val="134"/>
    </font>
    <font>
      <sz val="22"/>
      <name val="Times New Roman"/>
      <charset val="134"/>
    </font>
    <font>
      <sz val="10"/>
      <color indexed="16"/>
      <name val="MS Serif"/>
      <charset val="134"/>
    </font>
    <font>
      <b/>
      <sz val="7"/>
      <color theme="3"/>
      <name val="Calibri"/>
      <charset val="134"/>
      <scheme val="minor"/>
    </font>
    <font>
      <i/>
      <sz val="10"/>
      <color indexed="23"/>
      <name val="Verdana"/>
      <charset val="134"/>
    </font>
    <font>
      <i/>
      <sz val="11"/>
      <color rgb="FF7F7F7F"/>
      <name val="Calibri"/>
      <charset val="134"/>
    </font>
    <font>
      <sz val="8"/>
      <color indexed="53"/>
      <name val="Arial"/>
      <charset val="134"/>
    </font>
    <font>
      <sz val="10"/>
      <name val="Courier"/>
      <charset val="134"/>
    </font>
    <font>
      <u/>
      <sz val="10"/>
      <color indexed="36"/>
      <name val="Frutiger 45 Light"/>
      <charset val="134"/>
    </font>
    <font>
      <sz val="7"/>
      <color theme="3"/>
      <name val="Calibri Light"/>
      <charset val="134"/>
      <scheme val="major"/>
    </font>
    <font>
      <sz val="10"/>
      <color indexed="17"/>
      <name val="Verdana"/>
      <charset val="134"/>
    </font>
    <font>
      <sz val="11"/>
      <color rgb="FF006100"/>
      <name val="Calibri"/>
      <charset val="134"/>
    </font>
    <font>
      <sz val="11"/>
      <name val="Book Antiqua"/>
      <charset val="134"/>
    </font>
    <font>
      <sz val="8"/>
      <name val="Courier"/>
      <charset val="134"/>
    </font>
    <font>
      <b/>
      <sz val="8"/>
      <name val="Courier"/>
      <charset val="134"/>
    </font>
    <font>
      <b/>
      <sz val="22"/>
      <name val="Arial"/>
      <charset val="134"/>
    </font>
    <font>
      <b/>
      <sz val="18"/>
      <name val="Arial"/>
      <charset val="134"/>
    </font>
    <font>
      <b/>
      <sz val="8"/>
      <name val="Palatino"/>
      <charset val="134"/>
    </font>
    <font>
      <b/>
      <sz val="18"/>
      <color indexed="22"/>
      <name val="Arial"/>
      <charset val="134"/>
    </font>
    <font>
      <b/>
      <sz val="15"/>
      <color theme="3"/>
      <name val="Calibri"/>
      <charset val="134"/>
    </font>
    <font>
      <b/>
      <sz val="12"/>
      <color indexed="22"/>
      <name val="Arial"/>
      <charset val="134"/>
    </font>
    <font>
      <b/>
      <sz val="13"/>
      <color theme="3"/>
      <name val="Calibri"/>
      <charset val="134"/>
    </font>
    <font>
      <b/>
      <sz val="11"/>
      <color indexed="56"/>
      <name val="Verdana"/>
      <charset val="134"/>
    </font>
    <font>
      <b/>
      <sz val="11"/>
      <color theme="3"/>
      <name val="Calibri"/>
      <charset val="134"/>
    </font>
    <font>
      <b/>
      <sz val="8"/>
      <name val="Arial MT"/>
      <charset val="134"/>
    </font>
    <font>
      <sz val="20"/>
      <name val="Arial"/>
      <charset val="134"/>
    </font>
    <font>
      <b/>
      <sz val="10"/>
      <name val="MetaKorrespondenz"/>
      <charset val="134"/>
    </font>
    <font>
      <b/>
      <sz val="11"/>
      <name val="MetaKorrespondenz"/>
      <charset val="134"/>
    </font>
    <font>
      <u/>
      <sz val="9.5"/>
      <color theme="4"/>
      <name val="Calibri Light"/>
      <charset val="134"/>
      <scheme val="major"/>
    </font>
    <font>
      <sz val="9"/>
      <color indexed="12"/>
      <name val="Frutiger 45 Light"/>
      <charset val="134"/>
    </font>
    <font>
      <sz val="9"/>
      <color indexed="39"/>
      <name val="Arial"/>
      <charset val="134"/>
    </font>
    <font>
      <sz val="9"/>
      <color indexed="12"/>
      <name val="Arial"/>
      <charset val="134"/>
    </font>
    <font>
      <sz val="10"/>
      <color indexed="62"/>
      <name val="Verdana"/>
      <charset val="134"/>
    </font>
    <font>
      <sz val="11"/>
      <color rgb="FF3F3F76"/>
      <name val="Calibri"/>
      <charset val="134"/>
    </font>
    <font>
      <sz val="10"/>
      <color indexed="16"/>
      <name val="Arial"/>
      <charset val="134"/>
    </font>
    <font>
      <sz val="10"/>
      <color indexed="9"/>
      <name val="Frutiger 45 Light"/>
      <charset val="134"/>
    </font>
    <font>
      <sz val="18"/>
      <name val="Times New Roman"/>
      <charset val="134"/>
    </font>
    <font>
      <b/>
      <sz val="13"/>
      <name val="Times New Roman"/>
      <charset val="134"/>
    </font>
    <font>
      <b/>
      <i/>
      <sz val="12"/>
      <name val="Times New Roman"/>
      <charset val="134"/>
    </font>
    <font>
      <i/>
      <sz val="12"/>
      <name val="Times New Roman"/>
      <charset val="134"/>
    </font>
    <font>
      <sz val="8"/>
      <color indexed="56"/>
      <name val="Arial"/>
      <charset val="134"/>
    </font>
    <font>
      <i/>
      <sz val="11"/>
      <color indexed="11"/>
      <name val="Times New Roman"/>
      <charset val="134"/>
    </font>
    <font>
      <sz val="10"/>
      <color indexed="8"/>
      <name val="Times New Roman"/>
      <charset val="134"/>
    </font>
    <font>
      <b/>
      <sz val="10"/>
      <name val="Frutiger 45 Light"/>
      <charset val="134"/>
    </font>
    <font>
      <sz val="10"/>
      <color indexed="52"/>
      <name val="Verdana"/>
      <charset val="134"/>
    </font>
    <font>
      <sz val="11"/>
      <color rgb="FFFA7D00"/>
      <name val="Calibri"/>
      <charset val="134"/>
    </font>
    <font>
      <b/>
      <sz val="18"/>
      <color indexed="18"/>
      <name val="Arial"/>
      <charset val="134"/>
    </font>
    <font>
      <sz val="10"/>
      <color indexed="17"/>
      <name val="Arial"/>
      <charset val="134"/>
    </font>
    <font>
      <sz val="7"/>
      <name val="Arial"/>
      <charset val="134"/>
    </font>
    <font>
      <b/>
      <sz val="9"/>
      <color indexed="14"/>
      <name val="Geneva"/>
      <charset val="134"/>
    </font>
    <font>
      <b/>
      <sz val="11"/>
      <name val="Helv"/>
      <charset val="134"/>
    </font>
    <font>
      <sz val="14"/>
      <name val="Architecture"/>
      <charset val="134"/>
    </font>
    <font>
      <sz val="8"/>
      <name val="Palatino"/>
      <charset val="134"/>
    </font>
    <font>
      <i/>
      <sz val="9"/>
      <color indexed="16"/>
      <name val="Arial"/>
      <charset val="134"/>
    </font>
    <font>
      <sz val="9"/>
      <color indexed="12"/>
      <name val="Times New Roman"/>
      <charset val="134"/>
    </font>
    <font>
      <sz val="10"/>
      <color indexed="60"/>
      <name val="Verdana"/>
      <charset val="134"/>
    </font>
    <font>
      <sz val="11"/>
      <color rgb="FF9C6500"/>
      <name val="Calibri"/>
      <charset val="134"/>
    </font>
    <font>
      <sz val="7"/>
      <name val="Small Fonts"/>
      <charset val="134"/>
    </font>
    <font>
      <sz val="10"/>
      <name val="HelveticaNeueCondensed"/>
      <charset val="134"/>
    </font>
    <font>
      <sz val="10"/>
      <color theme="1"/>
      <name val="Arial"/>
      <charset val="134"/>
    </font>
    <font>
      <sz val="9.5"/>
      <color theme="3"/>
      <name val="Calibri Light"/>
      <charset val="134"/>
      <scheme val="major"/>
    </font>
    <font>
      <b/>
      <sz val="9"/>
      <name val="Helvetica"/>
      <charset val="134"/>
    </font>
    <font>
      <i/>
      <sz val="9"/>
      <name val="Arial"/>
      <charset val="134"/>
    </font>
    <font>
      <sz val="8"/>
      <color indexed="16"/>
      <name val="Arial"/>
      <charset val="134"/>
    </font>
    <font>
      <sz val="10"/>
      <name val="Garamond"/>
      <charset val="134"/>
    </font>
    <font>
      <sz val="10"/>
      <name val="Arial CE"/>
      <charset val="134"/>
    </font>
    <font>
      <i/>
      <sz val="10"/>
      <name val="Helv"/>
      <charset val="134"/>
    </font>
    <font>
      <sz val="8"/>
      <color indexed="18"/>
      <name val="Arial"/>
      <charset val="134"/>
    </font>
    <font>
      <i/>
      <sz val="8"/>
      <color indexed="12"/>
      <name val="Arial"/>
      <charset val="134"/>
    </font>
    <font>
      <b/>
      <sz val="9"/>
      <name val="Frutiger 45 Light"/>
      <charset val="134"/>
    </font>
    <font>
      <sz val="9"/>
      <color indexed="56"/>
      <name val="Frutiger 45 Light"/>
      <charset val="134"/>
    </font>
    <font>
      <b/>
      <sz val="11"/>
      <color rgb="FF3F3F3F"/>
      <name val="Calibri"/>
      <charset val="134"/>
    </font>
    <font>
      <sz val="10"/>
      <name val="Geneva"/>
      <charset val="134"/>
    </font>
    <font>
      <sz val="10"/>
      <name val="Monotype Sorts"/>
      <charset val="134"/>
    </font>
    <font>
      <b/>
      <sz val="14"/>
      <color theme="4"/>
      <name val="Calibri Light"/>
      <charset val="134"/>
      <scheme val="major"/>
    </font>
    <font>
      <b/>
      <sz val="9.5"/>
      <color theme="0"/>
      <name val="Calibri Light"/>
      <charset val="134"/>
      <scheme val="major"/>
    </font>
    <font>
      <sz val="9.5"/>
      <color theme="0"/>
      <name val="Calibri Light"/>
      <charset val="134"/>
      <scheme val="major"/>
    </font>
    <font>
      <sz val="9.5"/>
      <color theme="3"/>
      <name val="Calibri"/>
      <charset val="134"/>
      <scheme val="minor"/>
    </font>
    <font>
      <sz val="9.5"/>
      <color rgb="FF4A4D4E"/>
      <name val="Calibri Light"/>
      <charset val="134"/>
      <scheme val="major"/>
    </font>
    <font>
      <b/>
      <sz val="9.5"/>
      <color rgb="FF4A4D4E"/>
      <name val="Calibri Light"/>
      <charset val="134"/>
      <scheme val="major"/>
    </font>
    <font>
      <sz val="10"/>
      <color indexed="18"/>
      <name val="Arial"/>
      <charset val="134"/>
    </font>
    <font>
      <sz val="18"/>
      <color theme="3"/>
      <name val="Calibri Light"/>
      <charset val="134"/>
      <scheme val="major"/>
    </font>
    <font>
      <b/>
      <sz val="18"/>
      <color theme="3"/>
      <name val="Cambria"/>
      <charset val="134"/>
    </font>
    <font>
      <b/>
      <sz val="11"/>
      <color indexed="8"/>
      <name val="Calibri"/>
      <charset val="134"/>
    </font>
    <font>
      <b/>
      <sz val="9.5"/>
      <color theme="3"/>
      <name val="Calibri Light"/>
      <charset val="134"/>
      <scheme val="major"/>
    </font>
    <font>
      <sz val="11"/>
      <color indexed="10"/>
      <name val="Calibri"/>
      <charset val="134"/>
    </font>
    <font>
      <vertAlign val="superscript"/>
      <sz val="10"/>
      <name val="Vodafone Rg"/>
      <charset val="134"/>
    </font>
    <font>
      <b/>
      <vertAlign val="superscript"/>
      <sz val="10"/>
      <name val="Vodafone Rg"/>
      <charset val="134"/>
    </font>
    <font>
      <b/>
      <vertAlign val="superscript"/>
      <sz val="12"/>
      <color rgb="FFE60000"/>
      <name val="Vodafone Rg"/>
      <charset val="134"/>
    </font>
    <font>
      <b/>
      <vertAlign val="subscript"/>
      <sz val="9"/>
      <name val="Vodafone Rg"/>
      <charset val="134"/>
    </font>
    <font>
      <b/>
      <sz val="9"/>
      <color rgb="FFFFFFFF"/>
      <name val="Vodafone Rg"/>
      <charset val="134"/>
    </font>
    <font>
      <b/>
      <vertAlign val="superscript"/>
      <sz val="9"/>
      <name val="Vodafone Rg"/>
      <charset val="134"/>
    </font>
    <font>
      <vertAlign val="subscript"/>
      <sz val="7"/>
      <name val="Vodafone Rg"/>
      <charset val="134"/>
    </font>
  </fonts>
  <fills count="111">
    <fill>
      <patternFill patternType="none"/>
    </fill>
    <fill>
      <patternFill patternType="gray125"/>
    </fill>
    <fill>
      <patternFill patternType="solid">
        <fgColor rgb="FFE60000"/>
        <bgColor indexed="64"/>
      </patternFill>
    </fill>
    <fill>
      <patternFill patternType="solid">
        <fgColor theme="0" tint="-0.0498977629932554"/>
        <bgColor indexed="64"/>
      </patternFill>
    </fill>
    <fill>
      <patternFill patternType="solid">
        <fgColor theme="0" tint="-0.0498672444837794"/>
        <bgColor indexed="64"/>
      </patternFill>
    </fill>
    <fill>
      <patternFill patternType="solid">
        <fgColor theme="7" tint="0.799981688894314"/>
        <bgColor indexed="64"/>
      </patternFill>
    </fill>
    <fill>
      <patternFill patternType="solid">
        <fgColor theme="0" tint="-0.0497756889553514"/>
        <bgColor indexed="64"/>
      </patternFill>
    </fill>
    <fill>
      <patternFill patternType="solid">
        <fgColor theme="0" tint="-0.0499282815027314"/>
        <bgColor indexed="64"/>
      </patternFill>
    </fill>
    <fill>
      <patternFill patternType="solid">
        <fgColor theme="0" tint="-0.0497146519363994"/>
        <bgColor indexed="64"/>
      </patternFill>
    </fill>
    <fill>
      <patternFill patternType="solid">
        <fgColor theme="0" tint="-0.0499893185216834"/>
        <bgColor indexed="64"/>
      </patternFill>
    </fill>
    <fill>
      <patternFill patternType="solid">
        <fgColor theme="0" tint="-0.0497451704458754"/>
        <bgColor indexed="64"/>
      </patternFill>
    </fill>
    <fill>
      <patternFill patternType="solid">
        <fgColor theme="0" tint="-0.0498367259743034"/>
        <bgColor indexed="64"/>
      </patternFill>
    </fill>
    <fill>
      <patternFill patternType="solid">
        <fgColor theme="0" tint="-0.0499588000122074"/>
        <bgColor indexed="6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9"/>
        <bgColor indexed="64"/>
      </patternFill>
    </fill>
    <fill>
      <patternFill patternType="solid">
        <fgColor indexed="22"/>
        <bgColor indexed="64"/>
      </patternFill>
    </fill>
    <fill>
      <patternFill patternType="solid">
        <fgColor indexed="26"/>
        <bgColor indexed="64"/>
      </patternFill>
    </fill>
    <fill>
      <patternFill patternType="solid">
        <fgColor indexed="43"/>
        <bgColor indexed="64"/>
      </patternFill>
    </fill>
    <fill>
      <patternFill patternType="solid">
        <fgColor indexed="18"/>
        <bgColor indexed="64"/>
      </patternFill>
    </fill>
    <fill>
      <patternFill patternType="solid">
        <fgColor indexed="55"/>
        <bgColor indexed="64"/>
      </patternFill>
    </fill>
    <fill>
      <patternFill patternType="solid">
        <fgColor indexed="54"/>
        <bgColor indexed="64"/>
      </patternFill>
    </fill>
    <fill>
      <patternFill patternType="solid">
        <fgColor indexed="48"/>
        <bgColor indexed="64"/>
      </patternFill>
    </fill>
    <fill>
      <patternFill patternType="solid">
        <fgColor indexed="46"/>
        <bgColor indexed="64"/>
      </patternFill>
    </fill>
    <fill>
      <patternFill patternType="solid">
        <fgColor indexed="27"/>
        <bgColor indexed="64"/>
      </patternFill>
    </fill>
    <fill>
      <patternFill patternType="solid">
        <fgColor indexed="8"/>
        <bgColor indexed="64"/>
      </patternFill>
    </fill>
    <fill>
      <patternFill patternType="solid">
        <fgColor indexed="31"/>
        <bgColor indexed="64"/>
      </patternFill>
    </fill>
    <fill>
      <patternFill patternType="solid">
        <fgColor theme="4" tint="0.79985961485641"/>
        <bgColor indexed="64"/>
      </patternFill>
    </fill>
    <fill>
      <patternFill patternType="solid">
        <fgColor indexed="45"/>
        <bgColor indexed="64"/>
      </patternFill>
    </fill>
    <fill>
      <patternFill patternType="solid">
        <fgColor theme="5" tint="0.79985961485641"/>
        <bgColor indexed="64"/>
      </patternFill>
    </fill>
    <fill>
      <patternFill patternType="solid">
        <fgColor indexed="42"/>
        <bgColor indexed="64"/>
      </patternFill>
    </fill>
    <fill>
      <patternFill patternType="solid">
        <fgColor theme="6" tint="0.79985961485641"/>
        <bgColor indexed="64"/>
      </patternFill>
    </fill>
    <fill>
      <patternFill patternType="solid">
        <fgColor theme="7" tint="0.79985961485641"/>
        <bgColor indexed="64"/>
      </patternFill>
    </fill>
    <fill>
      <patternFill patternType="solid">
        <fgColor theme="8" tint="0.79985961485641"/>
        <bgColor indexed="64"/>
      </patternFill>
    </fill>
    <fill>
      <patternFill patternType="solid">
        <fgColor indexed="47"/>
        <bgColor indexed="64"/>
      </patternFill>
    </fill>
    <fill>
      <patternFill patternType="solid">
        <fgColor theme="9" tint="0.79985961485641"/>
        <bgColor indexed="64"/>
      </patternFill>
    </fill>
    <fill>
      <patternFill patternType="solid">
        <fgColor indexed="44"/>
        <bgColor indexed="64"/>
      </patternFill>
    </fill>
    <fill>
      <patternFill patternType="solid">
        <fgColor theme="4" tint="0.599749748222297"/>
        <bgColor indexed="64"/>
      </patternFill>
    </fill>
    <fill>
      <patternFill patternType="solid">
        <fgColor indexed="29"/>
        <bgColor indexed="64"/>
      </patternFill>
    </fill>
    <fill>
      <patternFill patternType="solid">
        <fgColor theme="5" tint="0.599749748222297"/>
        <bgColor indexed="64"/>
      </patternFill>
    </fill>
    <fill>
      <patternFill patternType="solid">
        <fgColor indexed="11"/>
        <bgColor indexed="64"/>
      </patternFill>
    </fill>
    <fill>
      <patternFill patternType="solid">
        <fgColor theme="6" tint="0.599749748222297"/>
        <bgColor indexed="64"/>
      </patternFill>
    </fill>
    <fill>
      <patternFill patternType="solid">
        <fgColor theme="7" tint="0.599749748222297"/>
        <bgColor indexed="64"/>
      </patternFill>
    </fill>
    <fill>
      <patternFill patternType="solid">
        <fgColor theme="8" tint="0.599749748222297"/>
        <bgColor indexed="64"/>
      </patternFill>
    </fill>
    <fill>
      <patternFill patternType="solid">
        <fgColor indexed="51"/>
        <bgColor indexed="64"/>
      </patternFill>
    </fill>
    <fill>
      <patternFill patternType="solid">
        <fgColor theme="9" tint="0.599749748222297"/>
        <bgColor indexed="64"/>
      </patternFill>
    </fill>
    <fill>
      <patternFill patternType="solid">
        <fgColor indexed="30"/>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indexed="36"/>
        <bgColor indexed="64"/>
      </patternFill>
    </fill>
    <fill>
      <patternFill patternType="solid">
        <fgColor theme="7" tint="0.399975585192419"/>
        <bgColor indexed="64"/>
      </patternFill>
    </fill>
    <fill>
      <patternFill patternType="solid">
        <fgColor indexed="49"/>
        <bgColor indexed="64"/>
      </patternFill>
    </fill>
    <fill>
      <patternFill patternType="solid">
        <fgColor theme="8" tint="0.399975585192419"/>
        <bgColor indexed="64"/>
      </patternFill>
    </fill>
    <fill>
      <patternFill patternType="solid">
        <fgColor indexed="52"/>
        <bgColor indexed="64"/>
      </patternFill>
    </fill>
    <fill>
      <patternFill patternType="solid">
        <fgColor theme="9" tint="0.399975585192419"/>
        <bgColor indexed="64"/>
      </patternFill>
    </fill>
    <fill>
      <patternFill patternType="solid">
        <fgColor indexed="62"/>
        <bgColor indexed="64"/>
      </patternFill>
    </fill>
    <fill>
      <patternFill patternType="solid">
        <fgColor theme="4"/>
        <bgColor indexed="64"/>
      </patternFill>
    </fill>
    <fill>
      <patternFill patternType="solid">
        <fgColor indexed="10"/>
        <bgColor indexed="64"/>
      </patternFill>
    </fill>
    <fill>
      <patternFill patternType="solid">
        <fgColor theme="5"/>
        <bgColor indexed="64"/>
      </patternFill>
    </fill>
    <fill>
      <patternFill patternType="solid">
        <fgColor indexed="57"/>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indexed="53"/>
        <bgColor indexed="64"/>
      </patternFill>
    </fill>
    <fill>
      <patternFill patternType="solid">
        <fgColor theme="9"/>
        <bgColor indexed="64"/>
      </patternFill>
    </fill>
    <fill>
      <patternFill patternType="solid">
        <fgColor rgb="FFFFC7CE"/>
        <bgColor indexed="64"/>
      </patternFill>
    </fill>
    <fill>
      <patternFill patternType="gray0625">
        <bgColor indexed="9"/>
      </patternFill>
    </fill>
    <fill>
      <patternFill patternType="solid">
        <fgColor rgb="FFF2F2F2"/>
        <bgColor indexed="64"/>
      </patternFill>
    </fill>
    <fill>
      <patternFill patternType="lightGray">
        <fgColor indexed="15"/>
      </patternFill>
    </fill>
    <fill>
      <patternFill patternType="solid">
        <fgColor rgb="FFA5A5A5"/>
        <bgColor indexed="64"/>
      </patternFill>
    </fill>
    <fill>
      <patternFill patternType="solid">
        <fgColor indexed="41"/>
        <bgColor indexed="64"/>
      </patternFill>
    </fill>
    <fill>
      <patternFill patternType="lightGray">
        <fgColor indexed="12"/>
      </patternFill>
    </fill>
    <fill>
      <patternFill patternType="solid">
        <fgColor indexed="24"/>
        <bgColor indexed="64"/>
      </patternFill>
    </fill>
    <fill>
      <patternFill patternType="solid">
        <fgColor rgb="FFC6EFCE"/>
        <bgColor indexed="64"/>
      </patternFill>
    </fill>
    <fill>
      <patternFill patternType="gray0625"/>
    </fill>
    <fill>
      <patternFill patternType="solid">
        <fgColor indexed="13"/>
        <bgColor indexed="64"/>
      </patternFill>
    </fill>
    <fill>
      <patternFill patternType="gray0625">
        <fgColor indexed="22"/>
      </patternFill>
    </fill>
    <fill>
      <patternFill patternType="solid">
        <fgColor rgb="FFFFEB9C"/>
        <bgColor indexed="64"/>
      </patternFill>
    </fill>
    <fill>
      <patternFill patternType="solid">
        <fgColor indexed="40"/>
        <bgColor indexed="64"/>
      </patternFill>
    </fill>
    <fill>
      <patternFill patternType="solid">
        <fgColor theme="2"/>
        <bgColor indexed="64"/>
      </patternFill>
    </fill>
  </fills>
  <borders count="89">
    <border>
      <left/>
      <right/>
      <top/>
      <bottom/>
      <diagonal/>
    </border>
    <border>
      <left/>
      <right/>
      <top/>
      <bottom style="thick">
        <color rgb="FFE60000"/>
      </bottom>
      <diagonal/>
    </border>
    <border>
      <left/>
      <right/>
      <top/>
      <bottom style="thin">
        <color auto="1"/>
      </bottom>
      <diagonal/>
    </border>
    <border>
      <left/>
      <right/>
      <top style="thick">
        <color rgb="FFE60000"/>
      </top>
      <bottom style="thin">
        <color theme="0" tint="-0.149723807489242"/>
      </bottom>
      <diagonal/>
    </border>
    <border>
      <left/>
      <right/>
      <top style="thick">
        <color rgb="FFE60000"/>
      </top>
      <bottom style="thin">
        <color theme="0" tint="-0.149693288979766"/>
      </bottom>
      <diagonal/>
    </border>
    <border>
      <left/>
      <right/>
      <top style="thin">
        <color theme="0" tint="-0.149723807489242"/>
      </top>
      <bottom style="thin">
        <color theme="0" tint="-0.149723807489242"/>
      </bottom>
      <diagonal/>
    </border>
    <border>
      <left/>
      <right/>
      <top style="thin">
        <color theme="0" tint="-0.149693288979766"/>
      </top>
      <bottom style="thin">
        <color theme="0" tint="-0.149693288979766"/>
      </bottom>
      <diagonal/>
    </border>
    <border>
      <left/>
      <right/>
      <top style="thin">
        <color theme="0" tint="-0.149723807489242"/>
      </top>
      <bottom style="thin">
        <color auto="1"/>
      </bottom>
      <diagonal/>
    </border>
    <border>
      <left/>
      <right/>
      <top style="thin">
        <color theme="0" tint="-0.149693288979766"/>
      </top>
      <bottom style="thin">
        <color auto="1"/>
      </bottom>
      <diagonal/>
    </border>
    <border>
      <left/>
      <right/>
      <top style="thin">
        <color auto="1"/>
      </top>
      <bottom style="thin">
        <color auto="1"/>
      </bottom>
      <diagonal/>
    </border>
    <border>
      <left/>
      <right/>
      <top style="thick">
        <color rgb="FFE60000"/>
      </top>
      <bottom/>
      <diagonal/>
    </border>
    <border>
      <left/>
      <right/>
      <top style="thick">
        <color rgb="FFE60000"/>
      </top>
      <bottom style="thin">
        <color theme="0" tint="-0.14981536301767"/>
      </bottom>
      <diagonal/>
    </border>
    <border>
      <left/>
      <right/>
      <top style="thin">
        <color theme="0" tint="-0.14981536301767"/>
      </top>
      <bottom style="thin">
        <color theme="0" tint="-0.14981536301767"/>
      </bottom>
      <diagonal/>
    </border>
    <border>
      <left/>
      <right/>
      <top style="thin">
        <color theme="0" tint="-0.14981536301767"/>
      </top>
      <bottom style="thin">
        <color auto="1"/>
      </bottom>
      <diagonal/>
    </border>
    <border>
      <left/>
      <right/>
      <top style="thin">
        <color theme="0" tint="-0.149693288979766"/>
      </top>
      <bottom/>
      <diagonal/>
    </border>
    <border>
      <left/>
      <right/>
      <top style="thin">
        <color auto="1"/>
      </top>
      <bottom/>
      <diagonal/>
    </border>
    <border>
      <left/>
      <right/>
      <top/>
      <bottom style="thin">
        <color theme="0" tint="-0.14981536301767"/>
      </bottom>
      <diagonal/>
    </border>
    <border>
      <left/>
      <right/>
      <top style="medium">
        <color auto="1"/>
      </top>
      <bottom/>
      <diagonal/>
    </border>
    <border>
      <left/>
      <right/>
      <top style="thick">
        <color rgb="FFE60000"/>
      </top>
      <bottom style="thin">
        <color theme="0" tint="-0.349742118594928"/>
      </bottom>
      <diagonal/>
    </border>
    <border>
      <left/>
      <right/>
      <top style="thin">
        <color theme="0" tint="-0.349742118594928"/>
      </top>
      <bottom style="thin">
        <color auto="1"/>
      </bottom>
      <diagonal/>
    </border>
    <border>
      <left/>
      <right/>
      <top style="thick">
        <color rgb="FFE60000"/>
      </top>
      <bottom style="thin">
        <color theme="0" tint="-0.249855037079989"/>
      </bottom>
      <diagonal/>
    </border>
    <border>
      <left/>
      <right/>
      <top style="thin">
        <color theme="0" tint="-0.249855037079989"/>
      </top>
      <bottom style="thin">
        <color theme="0" tint="-0.249855037079989"/>
      </bottom>
      <diagonal/>
    </border>
    <border>
      <left/>
      <right/>
      <top style="thin">
        <color theme="0" tint="-0.249855037079989"/>
      </top>
      <bottom style="thin">
        <color auto="1"/>
      </bottom>
      <diagonal/>
    </border>
    <border>
      <left/>
      <right/>
      <top/>
      <bottom style="thick">
        <color theme="0"/>
      </bottom>
      <diagonal/>
    </border>
    <border>
      <left/>
      <right style="medium">
        <color theme="0"/>
      </right>
      <top/>
      <bottom style="thick">
        <color theme="0"/>
      </bottom>
      <diagonal/>
    </border>
    <border>
      <left/>
      <right/>
      <top style="thick">
        <color rgb="FFE60000"/>
      </top>
      <bottom style="thin">
        <color auto="1"/>
      </bottom>
      <diagonal/>
    </border>
    <border>
      <left/>
      <right/>
      <top style="thin">
        <color rgb="FF000000"/>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thin">
        <color auto="1"/>
      </left>
      <right/>
      <top/>
      <bottom/>
      <diagonal/>
    </border>
    <border>
      <left/>
      <right/>
      <top/>
      <bottom style="medium">
        <color auto="1"/>
      </bottom>
      <diagonal/>
    </border>
    <border>
      <left/>
      <right style="thin">
        <color indexed="8"/>
      </right>
      <top style="thin">
        <color auto="1"/>
      </top>
      <bottom style="thin">
        <color auto="1"/>
      </bottom>
      <diagonal/>
    </border>
    <border>
      <left/>
      <right style="thin">
        <color indexed="8"/>
      </right>
      <top style="thin">
        <color auto="1"/>
      </top>
      <bottom/>
      <diagonal/>
    </border>
    <border>
      <left/>
      <right/>
      <top/>
      <bottom style="hair">
        <color indexed="22"/>
      </bottom>
      <diagonal/>
    </border>
    <border>
      <left/>
      <right style="thin">
        <color indexed="8"/>
      </right>
      <top style="thin">
        <color indexed="20"/>
      </top>
      <bottom style="thin">
        <color indexed="20"/>
      </bottom>
      <diagonal/>
    </border>
    <border>
      <left/>
      <right/>
      <top style="thin">
        <color indexed="20"/>
      </top>
      <bottom style="thin">
        <color indexed="20"/>
      </bottom>
      <diagonal/>
    </border>
    <border>
      <left/>
      <right/>
      <top style="hair">
        <color indexed="8"/>
      </top>
      <bottom style="hair">
        <color indexed="8"/>
      </bottom>
      <diagonal/>
    </border>
    <border>
      <left/>
      <right/>
      <top/>
      <bottom style="medium">
        <color indexed="18"/>
      </bottom>
      <diagonal/>
    </border>
    <border>
      <left/>
      <right/>
      <top/>
      <bottom style="thin">
        <color indexed="8"/>
      </bottom>
      <diagonal/>
    </border>
    <border>
      <left style="thin">
        <color auto="1"/>
      </left>
      <right style="thin">
        <color auto="1"/>
      </right>
      <top style="thin">
        <color auto="1"/>
      </top>
      <bottom/>
      <diagonal/>
    </border>
    <border>
      <left style="thin">
        <color auto="1"/>
      </left>
      <right style="thin">
        <color auto="1"/>
      </right>
      <top/>
      <bottom/>
      <diagonal/>
    </border>
    <border>
      <left style="double">
        <color auto="1"/>
      </left>
      <right/>
      <top/>
      <bottom style="hair">
        <color auto="1"/>
      </bottom>
      <diagonal/>
    </border>
    <border>
      <left/>
      <right style="thin">
        <color indexed="18"/>
      </right>
      <top/>
      <bottom/>
      <diagonal/>
    </border>
    <border>
      <left style="medium">
        <color auto="1"/>
      </left>
      <right style="thin">
        <color auto="1"/>
      </right>
      <top style="medium">
        <color auto="1"/>
      </top>
      <bottom style="medium">
        <color auto="1"/>
      </bottom>
      <diagonal/>
    </border>
    <border>
      <left style="medium">
        <color indexed="9"/>
      </left>
      <right style="medium">
        <color indexed="9"/>
      </right>
      <top style="medium">
        <color indexed="9"/>
      </top>
      <bottom style="medium">
        <color indexed="9"/>
      </bottom>
      <diagonal/>
    </border>
    <border>
      <left style="thin">
        <color auto="1"/>
      </left>
      <right style="thin">
        <color auto="1"/>
      </right>
      <top style="thin">
        <color auto="1"/>
      </top>
      <bottom style="thin">
        <color auto="1"/>
      </bottom>
      <diagonal/>
    </border>
    <border>
      <left/>
      <right/>
      <top/>
      <bottom style="thin">
        <color indexed="22"/>
      </bottom>
      <diagonal/>
    </border>
    <border>
      <left/>
      <right/>
      <top/>
      <bottom style="hair">
        <color auto="1"/>
      </bottom>
      <diagonal/>
    </border>
    <border>
      <left/>
      <right/>
      <top style="hair">
        <color auto="1"/>
      </top>
      <bottom style="double">
        <color auto="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style="double">
        <color auto="1"/>
      </right>
      <top/>
      <bottom/>
      <diagonal/>
    </border>
    <border>
      <left/>
      <right/>
      <top style="thin">
        <color auto="1"/>
      </top>
      <bottom style="medium">
        <color auto="1"/>
      </bottom>
      <diagonal/>
    </border>
    <border>
      <left/>
      <right style="thin">
        <color indexed="8"/>
      </right>
      <top style="thin">
        <color indexed="8"/>
      </top>
      <bottom/>
      <diagonal/>
    </border>
    <border>
      <left/>
      <right style="medium">
        <color auto="1"/>
      </right>
      <top/>
      <bottom style="medium">
        <color auto="1"/>
      </bottom>
      <diagonal/>
    </border>
    <border>
      <left/>
      <right/>
      <top style="hair">
        <color auto="1"/>
      </top>
      <bottom/>
      <diagonal/>
    </border>
    <border>
      <left/>
      <right/>
      <top/>
      <bottom style="dotted">
        <color auto="1"/>
      </bottom>
      <diagonal/>
    </border>
    <border>
      <left/>
      <right/>
      <top/>
      <bottom style="medium">
        <color indexed="63"/>
      </bottom>
      <diagonal/>
    </border>
    <border>
      <left/>
      <right/>
      <top/>
      <bottom style="thin">
        <color indexed="23"/>
      </bottom>
      <diagonal/>
    </border>
    <border>
      <left/>
      <right/>
      <top style="thick">
        <color indexed="17"/>
      </top>
      <bottom/>
      <diagonal/>
    </border>
    <border>
      <left/>
      <right/>
      <top/>
      <bottom style="thick">
        <color indexed="18"/>
      </bottom>
      <diagonal/>
    </border>
    <border>
      <left/>
      <right/>
      <top/>
      <bottom style="thin">
        <color indexed="18"/>
      </bottom>
      <diagonal/>
    </border>
    <border>
      <left/>
      <right/>
      <top style="medium">
        <color auto="1"/>
      </top>
      <bottom style="medium">
        <color auto="1"/>
      </bottom>
      <diagonal/>
    </border>
    <border>
      <left/>
      <right/>
      <top/>
      <bottom style="thick">
        <color theme="4"/>
      </bottom>
      <diagonal/>
    </border>
    <border>
      <left/>
      <right/>
      <top/>
      <bottom style="thick">
        <color theme="4" tint="0.499679555650502"/>
      </bottom>
      <diagonal/>
    </border>
    <border>
      <left/>
      <right/>
      <top/>
      <bottom style="medium">
        <color indexed="30"/>
      </bottom>
      <diagonal/>
    </border>
    <border>
      <left/>
      <right/>
      <top/>
      <bottom style="medium">
        <color theme="4" tint="0.399975585192419"/>
      </bottom>
      <diagonal/>
    </border>
    <border>
      <left style="double">
        <color auto="1"/>
      </left>
      <right style="double">
        <color auto="1"/>
      </right>
      <top style="double">
        <color auto="1"/>
      </top>
      <bottom style="double">
        <color auto="1"/>
      </bottom>
      <diagonal/>
    </border>
    <border>
      <left/>
      <right/>
      <top/>
      <bottom style="hair">
        <color theme="3"/>
      </bottom>
      <diagonal/>
    </border>
    <border>
      <left style="dotted">
        <color indexed="57"/>
      </left>
      <right style="dotted">
        <color indexed="57"/>
      </right>
      <top style="dotted">
        <color indexed="57"/>
      </top>
      <bottom style="dotted">
        <color indexed="57"/>
      </bottom>
      <diagonal/>
    </border>
    <border>
      <left style="thin">
        <color indexed="57"/>
      </left>
      <right style="thin">
        <color indexed="57"/>
      </right>
      <top style="thin">
        <color indexed="57"/>
      </top>
      <bottom style="thin">
        <color indexed="57"/>
      </bottom>
      <diagonal/>
    </border>
    <border>
      <left style="thin">
        <color indexed="12"/>
      </left>
      <right style="thin">
        <color indexed="12"/>
      </right>
      <top style="thin">
        <color indexed="12"/>
      </top>
      <bottom style="thin">
        <color indexed="12"/>
      </bottom>
      <diagonal/>
    </border>
    <border>
      <left style="hair">
        <color auto="1"/>
      </left>
      <right/>
      <top style="hair">
        <color auto="1"/>
      </top>
      <bottom/>
      <diagonal/>
    </border>
    <border>
      <left style="thin">
        <color indexed="8"/>
      </left>
      <right style="thin">
        <color indexed="8"/>
      </right>
      <top style="thin">
        <color indexed="8"/>
      </top>
      <bottom style="thin">
        <color indexed="8"/>
      </bottom>
      <diagonal/>
    </border>
    <border>
      <left/>
      <right/>
      <top/>
      <bottom style="double">
        <color indexed="52"/>
      </bottom>
      <diagonal/>
    </border>
    <border>
      <left/>
      <right style="hair">
        <color auto="1"/>
      </right>
      <top/>
      <bottom/>
      <diagonal/>
    </border>
    <border>
      <left style="thin">
        <color indexed="22"/>
      </left>
      <right style="thin">
        <color indexed="22"/>
      </right>
      <top style="thin">
        <color indexed="22"/>
      </top>
      <bottom style="thin">
        <color indexed="22"/>
      </bottom>
      <diagonal/>
    </border>
    <border>
      <left/>
      <right/>
      <top/>
      <bottom style="hair">
        <color rgb="FF1F497D"/>
      </bottom>
      <diagonal/>
    </border>
    <border>
      <left/>
      <right/>
      <top style="thin">
        <color theme="3"/>
      </top>
      <bottom style="medium">
        <color theme="3"/>
      </bottom>
      <diagonal/>
    </border>
    <border>
      <left/>
      <right/>
      <top style="thin">
        <color rgb="FF1F497D"/>
      </top>
      <bottom style="medium">
        <color rgb="FF1F497D"/>
      </bottom>
      <diagonal/>
    </border>
    <border>
      <left/>
      <right/>
      <top style="double">
        <color auto="1"/>
      </top>
      <bottom/>
      <diagonal/>
    </border>
    <border>
      <left/>
      <right/>
      <top/>
      <bottom style="medium">
        <color theme="3"/>
      </bottom>
      <diagonal/>
    </border>
    <border>
      <left/>
      <right/>
      <top/>
      <bottom style="medium">
        <color rgb="FF1F497D"/>
      </bottom>
      <diagonal/>
    </border>
  </borders>
  <cellStyleXfs count="1618">
    <xf numFmtId="0" fontId="0" fillId="0" borderId="0"/>
    <xf numFmtId="43" fontId="0" fillId="0" borderId="0" applyFont="0" applyFill="0" applyBorder="0" applyAlignment="0" applyProtection="0"/>
    <xf numFmtId="44" fontId="38" fillId="0" borderId="0" applyFont="0" applyFill="0" applyBorder="0" applyAlignment="0" applyProtection="0">
      <alignment vertical="center"/>
    </xf>
    <xf numFmtId="9" fontId="0" fillId="0" borderId="0" applyFont="0" applyFill="0" applyBorder="0" applyAlignment="0" applyProtection="0"/>
    <xf numFmtId="41" fontId="38" fillId="0" borderId="0" applyFont="0" applyFill="0" applyBorder="0" applyAlignment="0" applyProtection="0">
      <alignment vertical="center"/>
    </xf>
    <xf numFmtId="42" fontId="38" fillId="0" borderId="0" applyFont="0" applyFill="0" applyBorder="0" applyAlignment="0" applyProtection="0">
      <alignment vertical="center"/>
    </xf>
    <xf numFmtId="0" fontId="36" fillId="0" borderId="0" applyNumberFormat="0" applyFill="0" applyBorder="0" applyAlignment="0" applyProtection="0"/>
    <xf numFmtId="0" fontId="39" fillId="0" borderId="0" applyNumberFormat="0" applyFill="0" applyBorder="0" applyAlignment="0" applyProtection="0">
      <alignment vertical="center"/>
    </xf>
    <xf numFmtId="0" fontId="38" fillId="14" borderId="27" applyNumberFormat="0" applyFont="0" applyAlignment="0" applyProtection="0">
      <alignment vertical="center"/>
    </xf>
    <xf numFmtId="0" fontId="40"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3" fillId="0" borderId="28" applyNumberFormat="0" applyFill="0" applyAlignment="0" applyProtection="0">
      <alignment vertical="center"/>
    </xf>
    <xf numFmtId="0" fontId="44" fillId="0" borderId="28" applyNumberFormat="0" applyFill="0" applyAlignment="0" applyProtection="0">
      <alignment vertical="center"/>
    </xf>
    <xf numFmtId="0" fontId="45" fillId="0" borderId="29" applyNumberFormat="0" applyFill="0" applyAlignment="0" applyProtection="0">
      <alignment vertical="center"/>
    </xf>
    <xf numFmtId="0" fontId="45" fillId="0" borderId="0" applyNumberFormat="0" applyFill="0" applyBorder="0" applyAlignment="0" applyProtection="0">
      <alignment vertical="center"/>
    </xf>
    <xf numFmtId="0" fontId="46" fillId="15" borderId="30" applyNumberFormat="0" applyAlignment="0" applyProtection="0">
      <alignment vertical="center"/>
    </xf>
    <xf numFmtId="0" fontId="47" fillId="16" borderId="31" applyNumberFormat="0" applyAlignment="0" applyProtection="0">
      <alignment vertical="center"/>
    </xf>
    <xf numFmtId="0" fontId="48" fillId="16" borderId="30" applyNumberFormat="0" applyAlignment="0" applyProtection="0">
      <alignment vertical="center"/>
    </xf>
    <xf numFmtId="0" fontId="49" fillId="17" borderId="32" applyNumberFormat="0" applyAlignment="0" applyProtection="0">
      <alignment vertical="center"/>
    </xf>
    <xf numFmtId="0" fontId="50" fillId="0" borderId="33" applyNumberFormat="0" applyFill="0" applyAlignment="0" applyProtection="0">
      <alignment vertical="center"/>
    </xf>
    <xf numFmtId="0" fontId="51" fillId="0" borderId="34" applyNumberFormat="0" applyFill="0" applyAlignment="0" applyProtection="0">
      <alignment vertical="center"/>
    </xf>
    <xf numFmtId="0" fontId="52" fillId="18" borderId="0" applyNumberFormat="0" applyBorder="0" applyAlignment="0" applyProtection="0">
      <alignment vertical="center"/>
    </xf>
    <xf numFmtId="0" fontId="53" fillId="19" borderId="0" applyNumberFormat="0" applyBorder="0" applyAlignment="0" applyProtection="0">
      <alignment vertical="center"/>
    </xf>
    <xf numFmtId="0" fontId="54" fillId="20" borderId="0" applyNumberFormat="0" applyBorder="0" applyAlignment="0" applyProtection="0">
      <alignment vertical="center"/>
    </xf>
    <xf numFmtId="0" fontId="55" fillId="21" borderId="0" applyNumberFormat="0" applyBorder="0" applyAlignment="0" applyProtection="0">
      <alignment vertical="center"/>
    </xf>
    <xf numFmtId="0" fontId="56" fillId="22" borderId="0" applyNumberFormat="0" applyBorder="0" applyAlignment="0" applyProtection="0">
      <alignment vertical="center"/>
    </xf>
    <xf numFmtId="0" fontId="56" fillId="23" borderId="0" applyNumberFormat="0" applyBorder="0" applyAlignment="0" applyProtection="0">
      <alignment vertical="center"/>
    </xf>
    <xf numFmtId="0" fontId="55" fillId="24" borderId="0" applyNumberFormat="0" applyBorder="0" applyAlignment="0" applyProtection="0">
      <alignment vertical="center"/>
    </xf>
    <xf numFmtId="0" fontId="55" fillId="25" borderId="0" applyNumberFormat="0" applyBorder="0" applyAlignment="0" applyProtection="0">
      <alignment vertical="center"/>
    </xf>
    <xf numFmtId="0" fontId="56" fillId="26" borderId="0" applyNumberFormat="0" applyBorder="0" applyAlignment="0" applyProtection="0">
      <alignment vertical="center"/>
    </xf>
    <xf numFmtId="0" fontId="56" fillId="27" borderId="0" applyNumberFormat="0" applyBorder="0" applyAlignment="0" applyProtection="0">
      <alignment vertical="center"/>
    </xf>
    <xf numFmtId="0" fontId="55" fillId="28" borderId="0" applyNumberFormat="0" applyBorder="0" applyAlignment="0" applyProtection="0">
      <alignment vertical="center"/>
    </xf>
    <xf numFmtId="0" fontId="55" fillId="29" borderId="0" applyNumberFormat="0" applyBorder="0" applyAlignment="0" applyProtection="0">
      <alignment vertical="center"/>
    </xf>
    <xf numFmtId="0" fontId="56" fillId="30" borderId="0" applyNumberFormat="0" applyBorder="0" applyAlignment="0" applyProtection="0">
      <alignment vertical="center"/>
    </xf>
    <xf numFmtId="0" fontId="56" fillId="31" borderId="0" applyNumberFormat="0" applyBorder="0" applyAlignment="0" applyProtection="0">
      <alignment vertical="center"/>
    </xf>
    <xf numFmtId="0" fontId="55" fillId="32" borderId="0" applyNumberFormat="0" applyBorder="0" applyAlignment="0" applyProtection="0">
      <alignment vertical="center"/>
    </xf>
    <xf numFmtId="0" fontId="55" fillId="33" borderId="0" applyNumberFormat="0" applyBorder="0" applyAlignment="0" applyProtection="0">
      <alignment vertical="center"/>
    </xf>
    <xf numFmtId="0" fontId="56" fillId="34" borderId="0" applyNumberFormat="0" applyBorder="0" applyAlignment="0" applyProtection="0">
      <alignment vertical="center"/>
    </xf>
    <xf numFmtId="0" fontId="56" fillId="35" borderId="0" applyNumberFormat="0" applyBorder="0" applyAlignment="0" applyProtection="0">
      <alignment vertical="center"/>
    </xf>
    <xf numFmtId="0" fontId="55" fillId="36" borderId="0" applyNumberFormat="0" applyBorder="0" applyAlignment="0" applyProtection="0">
      <alignment vertical="center"/>
    </xf>
    <xf numFmtId="0" fontId="55" fillId="37" borderId="0" applyNumberFormat="0" applyBorder="0" applyAlignment="0" applyProtection="0">
      <alignment vertical="center"/>
    </xf>
    <xf numFmtId="0" fontId="56" fillId="38" borderId="0" applyNumberFormat="0" applyBorder="0" applyAlignment="0" applyProtection="0">
      <alignment vertical="center"/>
    </xf>
    <xf numFmtId="0" fontId="56" fillId="39" borderId="0" applyNumberFormat="0" applyBorder="0" applyAlignment="0" applyProtection="0">
      <alignment vertical="center"/>
    </xf>
    <xf numFmtId="0" fontId="55" fillId="40" borderId="0" applyNumberFormat="0" applyBorder="0" applyAlignment="0" applyProtection="0">
      <alignment vertical="center"/>
    </xf>
    <xf numFmtId="0" fontId="55" fillId="41" borderId="0" applyNumberFormat="0" applyBorder="0" applyAlignment="0" applyProtection="0">
      <alignment vertical="center"/>
    </xf>
    <xf numFmtId="0" fontId="56" fillId="42" borderId="0" applyNumberFormat="0" applyBorder="0" applyAlignment="0" applyProtection="0">
      <alignment vertical="center"/>
    </xf>
    <xf numFmtId="0" fontId="56" fillId="43" borderId="0" applyNumberFormat="0" applyBorder="0" applyAlignment="0" applyProtection="0">
      <alignment vertical="center"/>
    </xf>
    <xf numFmtId="0" fontId="55" fillId="44" borderId="0" applyNumberFormat="0" applyBorder="0" applyAlignment="0" applyProtection="0">
      <alignment vertical="center"/>
    </xf>
    <xf numFmtId="9" fontId="57" fillId="0" borderId="0">
      <alignment horizontal="right"/>
    </xf>
    <xf numFmtId="39" fontId="58" fillId="0" borderId="35">
      <alignment horizontal="right"/>
    </xf>
    <xf numFmtId="37" fontId="59" fillId="0" borderId="35">
      <alignment horizontal="right"/>
    </xf>
    <xf numFmtId="0" fontId="58" fillId="0" borderId="35">
      <alignment horizontal="right"/>
    </xf>
    <xf numFmtId="0" fontId="60" fillId="0" borderId="0">
      <alignment horizontal="right"/>
    </xf>
    <xf numFmtId="0" fontId="61" fillId="0" borderId="0"/>
    <xf numFmtId="176" fontId="62" fillId="0" borderId="0"/>
    <xf numFmtId="0" fontId="63" fillId="45" borderId="0">
      <alignment horizontal="right"/>
    </xf>
    <xf numFmtId="177" fontId="63" fillId="45" borderId="0">
      <alignment horizontal="right"/>
    </xf>
    <xf numFmtId="0" fontId="64" fillId="0" borderId="0"/>
    <xf numFmtId="176" fontId="64" fillId="0" borderId="0"/>
    <xf numFmtId="0" fontId="61" fillId="0" borderId="0"/>
    <xf numFmtId="0" fontId="64" fillId="46" borderId="36" applyNumberFormat="0" applyBorder="0">
      <protection locked="0"/>
    </xf>
    <xf numFmtId="0" fontId="61" fillId="47" borderId="0" applyNumberFormat="0" applyFont="0" applyBorder="0" applyAlignment="0">
      <protection hidden="1"/>
    </xf>
    <xf numFmtId="0" fontId="61" fillId="48" borderId="0" applyNumberFormat="0" applyFont="0" applyBorder="0">
      <protection locked="0" hidden="1"/>
    </xf>
    <xf numFmtId="0" fontId="65" fillId="0" borderId="0" applyFont="0" applyFill="0" applyBorder="0" applyProtection="0"/>
    <xf numFmtId="0" fontId="65" fillId="0" borderId="0" applyFont="0" applyFill="0" applyBorder="0" applyAlignment="0" applyProtection="0"/>
    <xf numFmtId="0" fontId="61" fillId="0" borderId="0" applyNumberFormat="0" applyFont="0" applyFill="0" applyBorder="0" applyAlignment="0" applyProtection="0"/>
    <xf numFmtId="0" fontId="60" fillId="0" borderId="0" applyFont="0" applyFill="0" applyBorder="0" applyAlignment="0"/>
    <xf numFmtId="0" fontId="66" fillId="0" borderId="0" applyFont="0" applyFill="0" applyBorder="0" applyAlignment="0" applyProtection="0"/>
    <xf numFmtId="0" fontId="61" fillId="0" borderId="0" applyFont="0" applyFill="0" applyBorder="0" applyAlignment="0" applyProtection="0"/>
    <xf numFmtId="0" fontId="67" fillId="0" borderId="0"/>
    <xf numFmtId="0" fontId="61" fillId="0" borderId="0" applyFont="0" applyFill="0" applyBorder="0" applyAlignment="0" applyProtection="0"/>
    <xf numFmtId="0" fontId="68" fillId="0" borderId="0" applyFont="0" applyFill="0" applyBorder="0" applyAlignment="0" applyProtection="0"/>
    <xf numFmtId="0" fontId="69" fillId="0" borderId="0"/>
    <xf numFmtId="0" fontId="70" fillId="0" borderId="0" applyFont="0" applyFill="0" applyBorder="0" applyAlignment="0" applyProtection="0"/>
    <xf numFmtId="0" fontId="71" fillId="0" borderId="0"/>
    <xf numFmtId="0" fontId="61" fillId="0" borderId="0" applyFont="0" applyFill="0" applyBorder="0" applyAlignment="0" applyProtection="0"/>
    <xf numFmtId="178" fontId="61" fillId="0" borderId="0" applyFont="0" applyFill="0" applyBorder="0" applyAlignment="0" applyProtection="0"/>
    <xf numFmtId="179" fontId="61" fillId="0" borderId="0" applyFont="0" applyFill="0" applyBorder="0" applyAlignment="0" applyProtection="0"/>
    <xf numFmtId="40" fontId="72" fillId="0" borderId="0">
      <alignment vertical="center"/>
    </xf>
    <xf numFmtId="3" fontId="63" fillId="0" borderId="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lignment vertical="top"/>
    </xf>
    <xf numFmtId="0" fontId="60" fillId="0" borderId="0"/>
    <xf numFmtId="43" fontId="60" fillId="0" borderId="0"/>
    <xf numFmtId="43" fontId="60" fillId="0" borderId="0"/>
    <xf numFmtId="43" fontId="60" fillId="0" borderId="0"/>
    <xf numFmtId="43" fontId="60" fillId="0" borderId="0"/>
    <xf numFmtId="43" fontId="60" fillId="0" borderId="0"/>
    <xf numFmtId="43" fontId="60" fillId="0" borderId="0"/>
    <xf numFmtId="43" fontId="60" fillId="0" borderId="0"/>
    <xf numFmtId="43" fontId="60" fillId="0" borderId="0"/>
    <xf numFmtId="43" fontId="60" fillId="0" borderId="0"/>
    <xf numFmtId="43" fontId="60" fillId="0" borderId="0"/>
    <xf numFmtId="43" fontId="60" fillId="0" borderId="0"/>
    <xf numFmtId="43" fontId="60" fillId="0" borderId="0"/>
    <xf numFmtId="43" fontId="60" fillId="0" borderId="0"/>
    <xf numFmtId="43" fontId="60" fillId="0" borderId="0"/>
    <xf numFmtId="43" fontId="60" fillId="0" borderId="0"/>
    <xf numFmtId="43" fontId="60" fillId="0" borderId="0"/>
    <xf numFmtId="43" fontId="60" fillId="0" borderId="0"/>
    <xf numFmtId="43" fontId="60" fillId="0" borderId="0"/>
    <xf numFmtId="43" fontId="60" fillId="0" borderId="0"/>
    <xf numFmtId="43" fontId="60" fillId="0" borderId="0"/>
    <xf numFmtId="43" fontId="60" fillId="0" borderId="0"/>
    <xf numFmtId="43" fontId="60" fillId="0" borderId="0"/>
    <xf numFmtId="43" fontId="60" fillId="0" borderId="0"/>
    <xf numFmtId="43" fontId="60" fillId="0" borderId="0"/>
    <xf numFmtId="43" fontId="60" fillId="0" borderId="0"/>
    <xf numFmtId="43" fontId="60" fillId="0" borderId="0"/>
    <xf numFmtId="43" fontId="60" fillId="0" borderId="0"/>
    <xf numFmtId="43" fontId="60" fillId="0" borderId="0"/>
    <xf numFmtId="43" fontId="60" fillId="0" borderId="0"/>
    <xf numFmtId="43" fontId="60" fillId="0" borderId="0"/>
    <xf numFmtId="43" fontId="60" fillId="0" borderId="0"/>
    <xf numFmtId="43" fontId="60" fillId="0" borderId="0"/>
    <xf numFmtId="43" fontId="60" fillId="0" borderId="0"/>
    <xf numFmtId="43" fontId="60" fillId="0" borderId="0"/>
    <xf numFmtId="43" fontId="60" fillId="0" borderId="0"/>
    <xf numFmtId="43" fontId="60" fillId="0" borderId="0"/>
    <xf numFmtId="43" fontId="60" fillId="0" borderId="0"/>
    <xf numFmtId="43" fontId="60" fillId="0" borderId="0"/>
    <xf numFmtId="43" fontId="60" fillId="0" borderId="0"/>
    <xf numFmtId="43" fontId="60" fillId="0" borderId="0"/>
    <xf numFmtId="43" fontId="60" fillId="0" borderId="0"/>
    <xf numFmtId="43" fontId="60" fillId="0" borderId="0"/>
    <xf numFmtId="43" fontId="60" fillId="0" borderId="0"/>
    <xf numFmtId="43" fontId="60" fillId="0" borderId="0"/>
    <xf numFmtId="43" fontId="60" fillId="0" borderId="0"/>
    <xf numFmtId="43" fontId="60" fillId="0" borderId="0"/>
    <xf numFmtId="43" fontId="60" fillId="0" borderId="0"/>
    <xf numFmtId="43" fontId="60" fillId="0" borderId="0"/>
    <xf numFmtId="43" fontId="60" fillId="0" borderId="0"/>
    <xf numFmtId="43" fontId="60" fillId="0" borderId="0"/>
    <xf numFmtId="43" fontId="60" fillId="0" borderId="0"/>
    <xf numFmtId="43" fontId="60" fillId="0" borderId="0"/>
    <xf numFmtId="43" fontId="60" fillId="0" borderId="0"/>
    <xf numFmtId="43" fontId="60" fillId="0" borderId="0"/>
    <xf numFmtId="43" fontId="60" fillId="0" borderId="0"/>
    <xf numFmtId="43" fontId="60" fillId="0" borderId="0"/>
    <xf numFmtId="43" fontId="60" fillId="0" borderId="0"/>
    <xf numFmtId="43" fontId="60" fillId="0" borderId="0"/>
    <xf numFmtId="43" fontId="60" fillId="0" borderId="0"/>
    <xf numFmtId="43" fontId="60" fillId="0" borderId="0"/>
    <xf numFmtId="43" fontId="60" fillId="0" borderId="0"/>
    <xf numFmtId="43" fontId="60" fillId="0" borderId="0"/>
    <xf numFmtId="43" fontId="60" fillId="0" borderId="0"/>
    <xf numFmtId="43" fontId="60" fillId="0" borderId="0"/>
    <xf numFmtId="43" fontId="60" fillId="0" borderId="0"/>
    <xf numFmtId="43" fontId="60" fillId="0" borderId="0"/>
    <xf numFmtId="43" fontId="60" fillId="0" borderId="0"/>
    <xf numFmtId="43" fontId="60" fillId="0" borderId="0"/>
    <xf numFmtId="43" fontId="60" fillId="0" borderId="0"/>
    <xf numFmtId="43" fontId="60" fillId="0" borderId="0"/>
    <xf numFmtId="43" fontId="60" fillId="0" borderId="0"/>
    <xf numFmtId="43" fontId="60" fillId="0" borderId="0"/>
    <xf numFmtId="0" fontId="61" fillId="46" borderId="0"/>
    <xf numFmtId="0" fontId="61" fillId="46" borderId="0"/>
    <xf numFmtId="0" fontId="61" fillId="46" borderId="0"/>
    <xf numFmtId="0" fontId="61" fillId="46" borderId="0"/>
    <xf numFmtId="0" fontId="73" fillId="49" borderId="37">
      <alignment vertical="center"/>
    </xf>
    <xf numFmtId="0" fontId="74" fillId="50" borderId="0"/>
    <xf numFmtId="0" fontId="74" fillId="50" borderId="0"/>
    <xf numFmtId="0" fontId="75" fillId="46" borderId="0"/>
    <xf numFmtId="0" fontId="75" fillId="46" borderId="0"/>
    <xf numFmtId="0" fontId="76" fillId="51" borderId="0"/>
    <xf numFmtId="0" fontId="76" fillId="51" borderId="0"/>
    <xf numFmtId="0" fontId="77" fillId="46" borderId="0"/>
    <xf numFmtId="0" fontId="77" fillId="46" borderId="0"/>
    <xf numFmtId="0" fontId="78" fillId="52" borderId="0"/>
    <xf numFmtId="0" fontId="78" fillId="52" borderId="0"/>
    <xf numFmtId="0" fontId="79" fillId="46" borderId="0"/>
    <xf numFmtId="0" fontId="79" fillId="46" borderId="0"/>
    <xf numFmtId="0" fontId="80" fillId="0" borderId="0"/>
    <xf numFmtId="0" fontId="80" fillId="0" borderId="0"/>
    <xf numFmtId="0" fontId="80" fillId="46" borderId="0"/>
    <xf numFmtId="0" fontId="80" fillId="46" borderId="0"/>
    <xf numFmtId="0" fontId="81" fillId="0" borderId="0"/>
    <xf numFmtId="0" fontId="81" fillId="0" borderId="0"/>
    <xf numFmtId="0" fontId="81" fillId="46" borderId="0"/>
    <xf numFmtId="0" fontId="81" fillId="46" borderId="0"/>
    <xf numFmtId="0" fontId="82" fillId="0" borderId="0"/>
    <xf numFmtId="0" fontId="82" fillId="0" borderId="0"/>
    <xf numFmtId="0" fontId="82" fillId="46" borderId="0"/>
    <xf numFmtId="0" fontId="82" fillId="46" borderId="0"/>
    <xf numFmtId="0" fontId="73" fillId="49" borderId="38">
      <alignment vertical="center"/>
    </xf>
    <xf numFmtId="0" fontId="61" fillId="0" borderId="0" applyFont="0" applyFill="0" applyBorder="0" applyAlignment="0" applyProtection="0"/>
    <xf numFmtId="180" fontId="61" fillId="0" borderId="0" applyFont="0" applyFill="0" applyBorder="0" applyAlignment="0" applyProtection="0"/>
    <xf numFmtId="181" fontId="61" fillId="0" borderId="0" applyFont="0" applyFill="0" applyBorder="0" applyAlignment="0" applyProtection="0"/>
    <xf numFmtId="182" fontId="61" fillId="0" borderId="0" applyFont="0" applyFill="0" applyBorder="0" applyAlignment="0" applyProtection="0"/>
    <xf numFmtId="181" fontId="61" fillId="0" borderId="0" applyFont="0" applyFill="0" applyBorder="0" applyAlignment="0" applyProtection="0"/>
    <xf numFmtId="0" fontId="83" fillId="0" borderId="0" applyBorder="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0" fontId="82"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39" fontId="61" fillId="0" borderId="0" applyFont="0" applyFill="0" applyBorder="0" applyAlignment="0" applyProtection="0"/>
    <xf numFmtId="39" fontId="61" fillId="0" borderId="0" applyFont="0" applyFill="0" applyBorder="0" applyAlignment="0" applyProtection="0"/>
    <xf numFmtId="4" fontId="61" fillId="47" borderId="0"/>
    <xf numFmtId="4" fontId="61" fillId="47" borderId="0"/>
    <xf numFmtId="183" fontId="61" fillId="47" borderId="39"/>
    <xf numFmtId="0" fontId="61" fillId="47" borderId="39"/>
    <xf numFmtId="183" fontId="61" fillId="47" borderId="39"/>
    <xf numFmtId="0" fontId="68" fillId="47" borderId="39"/>
    <xf numFmtId="0" fontId="68" fillId="47" borderId="39"/>
    <xf numFmtId="0" fontId="84" fillId="47" borderId="39"/>
    <xf numFmtId="0" fontId="61" fillId="47" borderId="39"/>
    <xf numFmtId="184" fontId="84" fillId="47" borderId="39"/>
    <xf numFmtId="0" fontId="61" fillId="47" borderId="39"/>
    <xf numFmtId="185" fontId="61" fillId="47" borderId="39"/>
    <xf numFmtId="186" fontId="68" fillId="47" borderId="39"/>
    <xf numFmtId="187" fontId="68" fillId="47" borderId="39"/>
    <xf numFmtId="188" fontId="68" fillId="47" borderId="39"/>
    <xf numFmtId="0" fontId="85" fillId="53" borderId="40"/>
    <xf numFmtId="0" fontId="86" fillId="47" borderId="39"/>
    <xf numFmtId="0" fontId="61" fillId="47" borderId="39"/>
    <xf numFmtId="189" fontId="61" fillId="47" borderId="39"/>
    <xf numFmtId="0" fontId="68" fillId="47" borderId="39"/>
    <xf numFmtId="190" fontId="68" fillId="47" borderId="39"/>
    <xf numFmtId="0" fontId="61" fillId="0" borderId="0" applyFont="0" applyFill="0" applyBorder="0" applyAlignment="0" applyProtection="0"/>
    <xf numFmtId="191" fontId="61" fillId="0" borderId="0" applyFont="0" applyFill="0" applyBorder="0" applyAlignment="0" applyProtection="0"/>
    <xf numFmtId="0" fontId="61" fillId="0" borderId="0" applyFont="0" applyFill="0" applyBorder="0" applyAlignment="0" applyProtection="0"/>
    <xf numFmtId="192" fontId="61" fillId="0" borderId="0" applyFont="0" applyFill="0" applyBorder="0" applyAlignment="0" applyProtection="0"/>
    <xf numFmtId="0" fontId="61" fillId="0" borderId="0" applyNumberFormat="0" applyFill="0" applyBorder="0" applyAlignment="0" applyProtection="0"/>
    <xf numFmtId="0" fontId="63" fillId="0" borderId="0" applyFont="0" applyFill="0" applyBorder="0" applyAlignment="0" applyProtection="0"/>
    <xf numFmtId="0" fontId="63" fillId="0" borderId="0" applyFont="0" applyFill="0" applyBorder="0" applyAlignment="0" applyProtection="0"/>
    <xf numFmtId="193" fontId="63"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0" fontId="87" fillId="0" borderId="0" applyNumberFormat="0" applyFont="0" applyFill="0" applyBorder="0" applyAlignment="0" applyProtection="0"/>
    <xf numFmtId="0" fontId="77" fillId="54" borderId="0"/>
    <xf numFmtId="0" fontId="77" fillId="54" borderId="0"/>
    <xf numFmtId="0" fontId="77" fillId="47" borderId="0"/>
    <xf numFmtId="0" fontId="77" fillId="47" borderId="0"/>
    <xf numFmtId="0" fontId="85" fillId="0" borderId="9"/>
    <xf numFmtId="0" fontId="67" fillId="0" borderId="0" applyNumberFormat="0" applyFill="0" applyBorder="0" applyAlignment="0" applyProtection="0"/>
    <xf numFmtId="0" fontId="88"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63" fillId="48" borderId="0" applyNumberFormat="0" applyFont="0" applyAlignment="0" applyProtection="0"/>
    <xf numFmtId="0" fontId="61" fillId="0" borderId="0" applyFont="0" applyFill="0" applyBorder="0" applyAlignment="0" applyProtection="0"/>
    <xf numFmtId="194" fontId="61" fillId="0" borderId="0" applyFont="0" applyFill="0" applyBorder="0" applyAlignment="0" applyProtection="0"/>
    <xf numFmtId="195" fontId="61" fillId="0" borderId="0" applyFont="0" applyFill="0" applyBorder="0" applyAlignment="0" applyProtection="0"/>
    <xf numFmtId="0" fontId="61" fillId="0" borderId="0" applyFont="0" applyFill="0" applyBorder="0" applyAlignment="0" applyProtection="0"/>
    <xf numFmtId="0" fontId="61" fillId="0" borderId="0" applyFont="0" applyFill="0" applyBorder="0" applyAlignment="0" applyProtection="0"/>
    <xf numFmtId="0" fontId="61" fillId="0" borderId="0" applyFont="0" applyFill="0" applyBorder="0" applyAlignment="0" applyProtection="0"/>
    <xf numFmtId="0" fontId="61" fillId="0" borderId="0" applyFont="0" applyFill="0" applyBorder="0" applyAlignment="0" applyProtection="0"/>
    <xf numFmtId="195" fontId="61" fillId="0" borderId="0" applyFont="0" applyFill="0" applyBorder="0" applyAlignment="0" applyProtection="0"/>
    <xf numFmtId="0" fontId="68" fillId="0" borderId="0" applyFont="0" applyFill="0" applyBorder="0" applyAlignment="0" applyProtection="0"/>
    <xf numFmtId="0" fontId="61" fillId="0" borderId="0" applyFont="0" applyFill="0" applyBorder="0" applyProtection="0">
      <alignment horizontal="right"/>
    </xf>
    <xf numFmtId="196" fontId="68" fillId="0" borderId="0" applyFont="0" applyFill="0" applyBorder="0" applyAlignment="0" applyProtection="0"/>
    <xf numFmtId="41" fontId="61" fillId="0" borderId="0" applyFont="0" applyFill="0" applyBorder="0" applyAlignment="0" applyProtection="0"/>
    <xf numFmtId="41" fontId="61" fillId="0" borderId="0" applyFont="0" applyFill="0" applyBorder="0" applyAlignment="0" applyProtection="0"/>
    <xf numFmtId="41" fontId="61" fillId="0" borderId="0" applyFont="0" applyFill="0" applyBorder="0" applyAlignment="0" applyProtection="0"/>
    <xf numFmtId="41" fontId="61" fillId="0" borderId="0" applyFont="0" applyFill="0" applyBorder="0" applyAlignment="0" applyProtection="0"/>
    <xf numFmtId="41" fontId="61" fillId="0" borderId="0" applyFont="0" applyFill="0" applyBorder="0" applyAlignment="0" applyProtection="0"/>
    <xf numFmtId="41" fontId="61" fillId="0" borderId="0" applyFont="0" applyFill="0" applyBorder="0" applyAlignment="0" applyProtection="0"/>
    <xf numFmtId="41" fontId="61" fillId="0" borderId="0" applyFont="0" applyFill="0" applyBorder="0" applyAlignment="0" applyProtection="0"/>
    <xf numFmtId="41" fontId="61" fillId="0" borderId="0" applyFont="0" applyFill="0" applyBorder="0" applyAlignment="0" applyProtection="0"/>
    <xf numFmtId="41" fontId="61" fillId="0" borderId="0" applyFont="0" applyFill="0" applyBorder="0" applyAlignment="0" applyProtection="0"/>
    <xf numFmtId="41" fontId="61" fillId="0" borderId="0" applyFont="0" applyFill="0" applyBorder="0" applyAlignment="0" applyProtection="0"/>
    <xf numFmtId="41" fontId="61" fillId="0" borderId="0" applyFont="0" applyFill="0" applyBorder="0" applyAlignment="0" applyProtection="0"/>
    <xf numFmtId="41" fontId="61" fillId="0" borderId="0" applyFont="0" applyFill="0" applyBorder="0" applyAlignment="0" applyProtection="0"/>
    <xf numFmtId="41" fontId="61" fillId="0" borderId="0" applyFont="0" applyFill="0" applyBorder="0" applyAlignment="0" applyProtection="0"/>
    <xf numFmtId="41" fontId="61" fillId="0" borderId="0" applyFont="0" applyFill="0" applyBorder="0" applyAlignment="0" applyProtection="0"/>
    <xf numFmtId="41" fontId="61" fillId="0" borderId="0" applyFont="0" applyFill="0" applyBorder="0" applyAlignment="0" applyProtection="0"/>
    <xf numFmtId="41" fontId="61" fillId="0" borderId="0" applyFont="0" applyFill="0" applyBorder="0" applyAlignment="0" applyProtection="0"/>
    <xf numFmtId="41" fontId="61" fillId="0" borderId="0" applyFont="0" applyFill="0" applyBorder="0" applyAlignment="0" applyProtection="0"/>
    <xf numFmtId="41" fontId="61" fillId="0" borderId="0" applyFont="0" applyFill="0" applyBorder="0" applyAlignment="0" applyProtection="0"/>
    <xf numFmtId="41" fontId="61" fillId="0" borderId="0" applyFont="0" applyFill="0" applyBorder="0" applyAlignment="0" applyProtection="0"/>
    <xf numFmtId="41" fontId="61" fillId="0" borderId="0" applyFont="0" applyFill="0" applyBorder="0" applyAlignment="0" applyProtection="0"/>
    <xf numFmtId="41" fontId="61" fillId="0" borderId="0" applyFont="0" applyFill="0" applyBorder="0" applyAlignment="0" applyProtection="0"/>
    <xf numFmtId="41" fontId="61" fillId="0" borderId="0" applyFont="0" applyFill="0" applyBorder="0" applyAlignment="0" applyProtection="0"/>
    <xf numFmtId="41" fontId="61" fillId="0" borderId="0" applyFont="0" applyFill="0" applyBorder="0" applyAlignment="0" applyProtection="0"/>
    <xf numFmtId="41" fontId="61" fillId="0" borderId="0" applyFont="0" applyFill="0" applyBorder="0" applyAlignment="0" applyProtection="0"/>
    <xf numFmtId="41" fontId="61" fillId="0" borderId="0" applyFont="0" applyFill="0" applyBorder="0" applyAlignment="0" applyProtection="0"/>
    <xf numFmtId="41" fontId="61" fillId="0" borderId="0" applyFont="0" applyFill="0" applyBorder="0" applyAlignment="0" applyProtection="0"/>
    <xf numFmtId="41" fontId="61" fillId="0" borderId="0" applyFont="0" applyFill="0" applyBorder="0" applyAlignment="0" applyProtection="0"/>
    <xf numFmtId="41" fontId="61" fillId="0" borderId="0" applyFont="0" applyFill="0" applyBorder="0" applyAlignment="0" applyProtection="0"/>
    <xf numFmtId="41" fontId="61" fillId="0" borderId="0" applyFont="0" applyFill="0" applyBorder="0" applyAlignment="0" applyProtection="0"/>
    <xf numFmtId="41" fontId="61" fillId="0" borderId="0" applyFont="0" applyFill="0" applyBorder="0" applyAlignment="0" applyProtection="0"/>
    <xf numFmtId="41" fontId="61" fillId="0" borderId="0" applyFont="0" applyFill="0" applyBorder="0" applyAlignment="0" applyProtection="0"/>
    <xf numFmtId="41" fontId="61" fillId="0" borderId="0" applyFont="0" applyFill="0" applyBorder="0" applyAlignment="0" applyProtection="0"/>
    <xf numFmtId="41" fontId="61" fillId="0" borderId="0" applyFont="0" applyFill="0" applyBorder="0" applyAlignment="0" applyProtection="0"/>
    <xf numFmtId="41" fontId="61" fillId="0" borderId="0" applyFont="0" applyFill="0" applyBorder="0" applyAlignment="0" applyProtection="0"/>
    <xf numFmtId="41" fontId="61" fillId="0" borderId="0" applyFont="0" applyFill="0" applyBorder="0" applyAlignment="0" applyProtection="0"/>
    <xf numFmtId="41" fontId="61" fillId="0" borderId="0" applyFont="0" applyFill="0" applyBorder="0" applyAlignment="0" applyProtection="0"/>
    <xf numFmtId="0" fontId="90" fillId="0" borderId="0"/>
    <xf numFmtId="0" fontId="61" fillId="46" borderId="0"/>
    <xf numFmtId="0" fontId="61" fillId="46" borderId="0"/>
    <xf numFmtId="0" fontId="85" fillId="55" borderId="41"/>
    <xf numFmtId="0" fontId="74" fillId="50" borderId="0"/>
    <xf numFmtId="0" fontId="75" fillId="46" borderId="0"/>
    <xf numFmtId="0" fontId="76" fillId="51" borderId="0"/>
    <xf numFmtId="0" fontId="77" fillId="46" borderId="0"/>
    <xf numFmtId="0" fontId="78" fillId="52" borderId="0"/>
    <xf numFmtId="0" fontId="61" fillId="46" borderId="0"/>
    <xf numFmtId="0" fontId="80" fillId="0" borderId="0"/>
    <xf numFmtId="0" fontId="80" fillId="46" borderId="0"/>
    <xf numFmtId="0" fontId="81" fillId="0" borderId="0"/>
    <xf numFmtId="0" fontId="81" fillId="46" borderId="0"/>
    <xf numFmtId="0" fontId="82" fillId="0" borderId="0"/>
    <xf numFmtId="0" fontId="82" fillId="46" borderId="0"/>
    <xf numFmtId="0" fontId="91" fillId="0" borderId="0" applyNumberFormat="0" applyFill="0" applyBorder="0" applyAlignment="0" applyProtection="0"/>
    <xf numFmtId="0" fontId="91" fillId="0" borderId="0" applyNumberFormat="0" applyFill="0" applyBorder="0" applyProtection="0">
      <alignment vertical="top"/>
    </xf>
    <xf numFmtId="0" fontId="91" fillId="0" borderId="0" applyNumberFormat="0" applyFill="0" applyBorder="0" applyProtection="0">
      <alignment vertical="top"/>
    </xf>
    <xf numFmtId="0" fontId="92" fillId="0" borderId="0" applyNumberFormat="0" applyFill="0" applyBorder="0" applyAlignment="0" applyProtection="0"/>
    <xf numFmtId="0" fontId="92" fillId="0" borderId="42" applyNumberFormat="0" applyFill="0" applyAlignment="0" applyProtection="0"/>
    <xf numFmtId="0" fontId="67" fillId="0" borderId="43" applyNumberFormat="0" applyFill="0" applyProtection="0">
      <alignment horizontal="center"/>
    </xf>
    <xf numFmtId="0" fontId="88" fillId="0" borderId="43" applyNumberFormat="0" applyFill="0" applyProtection="0">
      <alignment horizontal="center"/>
    </xf>
    <xf numFmtId="0" fontId="93" fillId="0" borderId="43" applyNumberFormat="0" applyFill="0" applyProtection="0">
      <alignment horizontal="center"/>
    </xf>
    <xf numFmtId="0" fontId="61" fillId="0" borderId="43" applyNumberFormat="0" applyFill="0" applyProtection="0">
      <alignment horizontal="center"/>
    </xf>
    <xf numFmtId="0" fontId="61" fillId="0" borderId="44" applyNumberFormat="0" applyFont="0" applyFill="0" applyAlignment="0" applyProtection="0"/>
    <xf numFmtId="0" fontId="67" fillId="0" borderId="0" applyNumberFormat="0" applyFill="0" applyBorder="0" applyProtection="0">
      <alignment horizontal="left"/>
    </xf>
    <xf numFmtId="0" fontId="88" fillId="0" borderId="0" applyNumberFormat="0" applyFill="0" applyBorder="0" applyProtection="0">
      <alignment horizontal="left"/>
    </xf>
    <xf numFmtId="0" fontId="93" fillId="0" borderId="0" applyNumberFormat="0" applyFill="0" applyBorder="0" applyProtection="0">
      <alignment horizontal="left"/>
    </xf>
    <xf numFmtId="0" fontId="61" fillId="0" borderId="0" applyNumberFormat="0" applyFill="0" applyBorder="0" applyProtection="0">
      <alignment horizontal="left"/>
    </xf>
    <xf numFmtId="0" fontId="67" fillId="0" borderId="0" applyNumberFormat="0" applyFill="0" applyBorder="0" applyProtection="0">
      <alignment horizontal="centerContinuous"/>
    </xf>
    <xf numFmtId="0" fontId="88" fillId="0" borderId="0" applyNumberFormat="0" applyFill="0" applyBorder="0" applyProtection="0">
      <alignment horizontal="centerContinuous"/>
    </xf>
    <xf numFmtId="0" fontId="94" fillId="0" borderId="0" applyNumberFormat="0" applyFill="0" applyBorder="0" applyProtection="0">
      <alignment horizontal="centerContinuous"/>
    </xf>
    <xf numFmtId="0" fontId="61" fillId="0" borderId="0" applyNumberFormat="0" applyFill="0" applyBorder="0" applyProtection="0">
      <alignment horizontal="centerContinuous"/>
    </xf>
    <xf numFmtId="0" fontId="61" fillId="0" borderId="0"/>
    <xf numFmtId="0" fontId="95" fillId="0" borderId="0"/>
    <xf numFmtId="0" fontId="96" fillId="0" borderId="0" applyFont="0" applyFill="0" applyBorder="0" applyAlignment="0" applyProtection="0"/>
    <xf numFmtId="0" fontId="97" fillId="0" borderId="0" applyFont="0" applyFill="0" applyBorder="0" applyAlignment="0" applyProtection="0"/>
    <xf numFmtId="0" fontId="61" fillId="0" borderId="0"/>
    <xf numFmtId="3" fontId="98" fillId="0" borderId="35" applyFont="0" applyFill="0" applyBorder="0" applyProtection="0"/>
    <xf numFmtId="0" fontId="98" fillId="0" borderId="35" applyFont="0" applyFill="0" applyBorder="0" applyProtection="0"/>
    <xf numFmtId="0" fontId="60" fillId="0" borderId="45" applyBorder="0"/>
    <xf numFmtId="2" fontId="98" fillId="0" borderId="35" applyFont="0" applyFill="0" applyBorder="0" applyProtection="0"/>
    <xf numFmtId="0" fontId="99" fillId="0" borderId="0">
      <alignment horizontal="center"/>
    </xf>
    <xf numFmtId="197" fontId="100" fillId="0" borderId="0" applyFont="0" applyFill="0" applyBorder="0" applyProtection="0"/>
    <xf numFmtId="198" fontId="61" fillId="0" borderId="46"/>
    <xf numFmtId="0" fontId="101" fillId="0" borderId="0" applyFill="0" applyBorder="0" applyProtection="0"/>
    <xf numFmtId="0" fontId="102" fillId="0" borderId="0" applyFill="0" applyBorder="0" applyProtection="0">
      <alignment horizontal="left"/>
    </xf>
    <xf numFmtId="0" fontId="103" fillId="0" borderId="0" applyFill="0" applyBorder="0" applyProtection="0"/>
    <xf numFmtId="0" fontId="104" fillId="56" borderId="0" applyNumberFormat="0" applyBorder="0" applyAlignment="0" applyProtection="0"/>
    <xf numFmtId="0" fontId="104" fillId="56" borderId="0" applyNumberFormat="0" applyBorder="0" applyAlignment="0" applyProtection="0"/>
    <xf numFmtId="0" fontId="105" fillId="57" borderId="0" applyNumberFormat="0" applyBorder="0" applyAlignment="0" applyProtection="0"/>
    <xf numFmtId="0" fontId="104" fillId="58" borderId="0" applyNumberFormat="0" applyBorder="0" applyAlignment="0" applyProtection="0"/>
    <xf numFmtId="0" fontId="104" fillId="58" borderId="0" applyNumberFormat="0" applyBorder="0" applyAlignment="0" applyProtection="0"/>
    <xf numFmtId="0" fontId="105" fillId="59" borderId="0" applyNumberFormat="0" applyBorder="0" applyAlignment="0" applyProtection="0"/>
    <xf numFmtId="0" fontId="104" fillId="60" borderId="0" applyNumberFormat="0" applyBorder="0" applyAlignment="0" applyProtection="0"/>
    <xf numFmtId="0" fontId="104" fillId="60" borderId="0" applyNumberFormat="0" applyBorder="0" applyAlignment="0" applyProtection="0"/>
    <xf numFmtId="0" fontId="105" fillId="61" borderId="0" applyNumberFormat="0" applyBorder="0" applyAlignment="0" applyProtection="0"/>
    <xf numFmtId="0" fontId="104" fillId="53" borderId="0" applyNumberFormat="0" applyBorder="0" applyAlignment="0" applyProtection="0"/>
    <xf numFmtId="0" fontId="104" fillId="53" borderId="0" applyNumberFormat="0" applyBorder="0" applyAlignment="0" applyProtection="0"/>
    <xf numFmtId="0" fontId="105" fillId="62" borderId="0" applyNumberFormat="0" applyBorder="0" applyAlignment="0" applyProtection="0"/>
    <xf numFmtId="0" fontId="104" fillId="54" borderId="0" applyNumberFormat="0" applyBorder="0" applyAlignment="0" applyProtection="0"/>
    <xf numFmtId="0" fontId="104" fillId="54" borderId="0" applyNumberFormat="0" applyBorder="0" applyAlignment="0" applyProtection="0"/>
    <xf numFmtId="0" fontId="105" fillId="63" borderId="0" applyNumberFormat="0" applyBorder="0" applyAlignment="0" applyProtection="0"/>
    <xf numFmtId="0" fontId="104" fillId="64" borderId="0" applyNumberFormat="0" applyBorder="0" applyAlignment="0" applyProtection="0"/>
    <xf numFmtId="0" fontId="104" fillId="64" borderId="0" applyNumberFormat="0" applyBorder="0" applyAlignment="0" applyProtection="0"/>
    <xf numFmtId="0" fontId="105" fillId="65" borderId="0" applyNumberFormat="0" applyBorder="0" applyAlignment="0" applyProtection="0"/>
    <xf numFmtId="0" fontId="68" fillId="0" borderId="0">
      <alignment vertical="center"/>
    </xf>
    <xf numFmtId="0" fontId="104" fillId="66" borderId="0" applyNumberFormat="0" applyBorder="0" applyAlignment="0" applyProtection="0"/>
    <xf numFmtId="0" fontId="104" fillId="66" borderId="0" applyNumberFormat="0" applyBorder="0" applyAlignment="0" applyProtection="0"/>
    <xf numFmtId="0" fontId="105" fillId="67" borderId="0" applyNumberFormat="0" applyBorder="0" applyAlignment="0" applyProtection="0"/>
    <xf numFmtId="0" fontId="104" fillId="68" borderId="0" applyNumberFormat="0" applyBorder="0" applyAlignment="0" applyProtection="0"/>
    <xf numFmtId="0" fontId="104" fillId="68" borderId="0" applyNumberFormat="0" applyBorder="0" applyAlignment="0" applyProtection="0"/>
    <xf numFmtId="0" fontId="105" fillId="69" borderId="0" applyNumberFormat="0" applyBorder="0" applyAlignment="0" applyProtection="0"/>
    <xf numFmtId="0" fontId="104" fillId="70" borderId="0" applyNumberFormat="0" applyBorder="0" applyAlignment="0" applyProtection="0"/>
    <xf numFmtId="0" fontId="104" fillId="70" borderId="0" applyNumberFormat="0" applyBorder="0" applyAlignment="0" applyProtection="0"/>
    <xf numFmtId="0" fontId="105" fillId="71" borderId="0" applyNumberFormat="0" applyBorder="0" applyAlignment="0" applyProtection="0"/>
    <xf numFmtId="0" fontId="105" fillId="46" borderId="0" applyNumberFormat="0" applyBorder="0" applyAlignment="0" applyProtection="0"/>
    <xf numFmtId="0" fontId="105" fillId="46" borderId="0" applyNumberFormat="0" applyBorder="0" applyAlignment="0" applyProtection="0"/>
    <xf numFmtId="0" fontId="105" fillId="72" borderId="0" applyNumberFormat="0" applyBorder="0" applyAlignment="0" applyProtection="0"/>
    <xf numFmtId="0" fontId="105" fillId="73" borderId="0" applyNumberFormat="0" applyBorder="0" applyAlignment="0" applyProtection="0"/>
    <xf numFmtId="0" fontId="105" fillId="73" borderId="0" applyNumberFormat="0" applyBorder="0" applyAlignment="0" applyProtection="0"/>
    <xf numFmtId="0" fontId="104" fillId="74" borderId="0" applyNumberFormat="0" applyBorder="0" applyAlignment="0" applyProtection="0"/>
    <xf numFmtId="0" fontId="104" fillId="74" borderId="0" applyNumberFormat="0" applyBorder="0" applyAlignment="0" applyProtection="0"/>
    <xf numFmtId="0" fontId="105" fillId="75" borderId="0" applyNumberFormat="0" applyBorder="0" applyAlignment="0" applyProtection="0"/>
    <xf numFmtId="0" fontId="106" fillId="76" borderId="0" applyNumberFormat="0" applyBorder="0" applyAlignment="0" applyProtection="0"/>
    <xf numFmtId="0" fontId="106" fillId="76" borderId="0" applyNumberFormat="0" applyBorder="0" applyAlignment="0" applyProtection="0"/>
    <xf numFmtId="0" fontId="107" fillId="77" borderId="0" applyNumberFormat="0" applyBorder="0" applyAlignment="0" applyProtection="0"/>
    <xf numFmtId="0" fontId="106" fillId="68" borderId="0" applyNumberFormat="0" applyBorder="0" applyAlignment="0" applyProtection="0"/>
    <xf numFmtId="0" fontId="106" fillId="68" borderId="0" applyNumberFormat="0" applyBorder="0" applyAlignment="0" applyProtection="0"/>
    <xf numFmtId="0" fontId="107" fillId="78" borderId="0" applyNumberFormat="0" applyBorder="0" applyAlignment="0" applyProtection="0"/>
    <xf numFmtId="0" fontId="106" fillId="70" borderId="0" applyNumberFormat="0" applyBorder="0" applyAlignment="0" applyProtection="0"/>
    <xf numFmtId="0" fontId="106" fillId="70" borderId="0" applyNumberFormat="0" applyBorder="0" applyAlignment="0" applyProtection="0"/>
    <xf numFmtId="0" fontId="107" fillId="79" borderId="0" applyNumberFormat="0" applyBorder="0" applyAlignment="0" applyProtection="0"/>
    <xf numFmtId="0" fontId="106" fillId="80" borderId="0" applyNumberFormat="0" applyBorder="0" applyAlignment="0" applyProtection="0"/>
    <xf numFmtId="0" fontId="106" fillId="80" borderId="0" applyNumberFormat="0" applyBorder="0" applyAlignment="0" applyProtection="0"/>
    <xf numFmtId="0" fontId="107" fillId="81" borderId="0" applyNumberFormat="0" applyBorder="0" applyAlignment="0" applyProtection="0"/>
    <xf numFmtId="0" fontId="106" fillId="82" borderId="0" applyNumberFormat="0" applyBorder="0" applyAlignment="0" applyProtection="0"/>
    <xf numFmtId="0" fontId="106" fillId="82" borderId="0" applyNumberFormat="0" applyBorder="0" applyAlignment="0" applyProtection="0"/>
    <xf numFmtId="0" fontId="107" fillId="83" borderId="0" applyNumberFormat="0" applyBorder="0" applyAlignment="0" applyProtection="0"/>
    <xf numFmtId="0" fontId="106" fillId="84" borderId="0" applyNumberFormat="0" applyBorder="0" applyAlignment="0" applyProtection="0"/>
    <xf numFmtId="0" fontId="106" fillId="84" borderId="0" applyNumberFormat="0" applyBorder="0" applyAlignment="0" applyProtection="0"/>
    <xf numFmtId="0" fontId="107" fillId="85" borderId="0" applyNumberFormat="0" applyBorder="0" applyAlignment="0" applyProtection="0"/>
    <xf numFmtId="0" fontId="99" fillId="0" borderId="0"/>
    <xf numFmtId="37" fontId="108" fillId="0" borderId="0"/>
    <xf numFmtId="37" fontId="109" fillId="0" borderId="0"/>
    <xf numFmtId="37" fontId="110" fillId="0" borderId="0"/>
    <xf numFmtId="0" fontId="106" fillId="86" borderId="0" applyNumberFormat="0" applyBorder="0" applyAlignment="0" applyProtection="0"/>
    <xf numFmtId="0" fontId="106" fillId="86" borderId="0" applyNumberFormat="0" applyBorder="0" applyAlignment="0" applyProtection="0"/>
    <xf numFmtId="0" fontId="107" fillId="87" borderId="0" applyNumberFormat="0" applyBorder="0" applyAlignment="0" applyProtection="0"/>
    <xf numFmtId="0" fontId="106" fillId="88" borderId="0" applyNumberFormat="0" applyBorder="0" applyAlignment="0" applyProtection="0"/>
    <xf numFmtId="0" fontId="106" fillId="88" borderId="0" applyNumberFormat="0" applyBorder="0" applyAlignment="0" applyProtection="0"/>
    <xf numFmtId="0" fontId="107" fillId="89" borderId="0" applyNumberFormat="0" applyBorder="0" applyAlignment="0" applyProtection="0"/>
    <xf numFmtId="0" fontId="106" fillId="90" borderId="0" applyNumberFormat="0" applyBorder="0" applyAlignment="0" applyProtection="0"/>
    <xf numFmtId="0" fontId="106" fillId="90" borderId="0" applyNumberFormat="0" applyBorder="0" applyAlignment="0" applyProtection="0"/>
    <xf numFmtId="0" fontId="107" fillId="91" borderId="0" applyNumberFormat="0" applyBorder="0" applyAlignment="0" applyProtection="0"/>
    <xf numFmtId="0" fontId="107" fillId="92" borderId="0" applyNumberFormat="0" applyBorder="0" applyAlignment="0" applyProtection="0"/>
    <xf numFmtId="0" fontId="107" fillId="92" borderId="0" applyNumberFormat="0" applyBorder="0" applyAlignment="0" applyProtection="0"/>
    <xf numFmtId="0" fontId="107" fillId="93" borderId="0" applyNumberFormat="0" applyBorder="0" applyAlignment="0" applyProtection="0"/>
    <xf numFmtId="0" fontId="107" fillId="93" borderId="0" applyNumberFormat="0" applyBorder="0" applyAlignment="0" applyProtection="0"/>
    <xf numFmtId="0" fontId="106" fillId="94" borderId="0" applyNumberFormat="0" applyBorder="0" applyAlignment="0" applyProtection="0"/>
    <xf numFmtId="0" fontId="106" fillId="94" borderId="0" applyNumberFormat="0" applyBorder="0" applyAlignment="0" applyProtection="0"/>
    <xf numFmtId="0" fontId="107" fillId="95" borderId="0" applyNumberFormat="0" applyBorder="0" applyAlignment="0" applyProtection="0"/>
    <xf numFmtId="0" fontId="75" fillId="66" borderId="47">
      <alignment horizontal="center" vertical="center"/>
    </xf>
    <xf numFmtId="0" fontId="111" fillId="0" borderId="0"/>
    <xf numFmtId="0" fontId="60" fillId="0" borderId="48" applyFont="0" applyFill="0" applyBorder="0" applyAlignment="0" applyProtection="0"/>
    <xf numFmtId="0" fontId="61" fillId="0" borderId="0">
      <alignment horizontal="right"/>
    </xf>
    <xf numFmtId="0" fontId="112" fillId="0" borderId="0">
      <alignment horizontal="center" wrapText="1"/>
      <protection locked="0"/>
    </xf>
    <xf numFmtId="0" fontId="113" fillId="0" borderId="0" applyNumberFormat="0" applyFill="0" applyBorder="0" applyAlignment="0" applyProtection="0"/>
    <xf numFmtId="0" fontId="64" fillId="47" borderId="0" applyBorder="0" applyAlignment="0" applyProtection="0"/>
    <xf numFmtId="0" fontId="114" fillId="0" borderId="0" applyNumberFormat="0" applyFill="0" applyBorder="0" applyAlignment="0" applyProtection="0"/>
    <xf numFmtId="0" fontId="115" fillId="58" borderId="0" applyNumberFormat="0" applyBorder="0" applyAlignment="0" applyProtection="0"/>
    <xf numFmtId="0" fontId="115" fillId="58" borderId="0" applyNumberFormat="0" applyBorder="0" applyAlignment="0" applyProtection="0"/>
    <xf numFmtId="0" fontId="116" fillId="96" borderId="0" applyNumberFormat="0" applyBorder="0" applyAlignment="0" applyProtection="0"/>
    <xf numFmtId="0" fontId="117" fillId="0" borderId="49" applyNumberFormat="0" applyFont="0" applyFill="0" applyBorder="0" applyAlignment="0"/>
    <xf numFmtId="0" fontId="118" fillId="49" borderId="50" applyNumberFormat="0" applyAlignment="0" applyProtection="0"/>
    <xf numFmtId="199" fontId="61" fillId="0" borderId="0">
      <alignment horizontal="right" vertical="center" wrapText="1"/>
    </xf>
    <xf numFmtId="198" fontId="61" fillId="0" borderId="46">
      <alignment horizontal="right"/>
    </xf>
    <xf numFmtId="0" fontId="119" fillId="0" borderId="0" applyNumberFormat="0" applyFill="0" applyBorder="0">
      <protection locked="0"/>
    </xf>
    <xf numFmtId="0" fontId="61" fillId="0" borderId="0" applyFont="0" applyFill="0" applyBorder="0" applyProtection="0"/>
    <xf numFmtId="0" fontId="120" fillId="0" borderId="0" applyNumberFormat="0" applyFill="0" applyBorder="0" applyAlignment="0" applyProtection="0"/>
    <xf numFmtId="0" fontId="61" fillId="68" borderId="0"/>
    <xf numFmtId="0" fontId="121" fillId="97" borderId="9" applyNumberFormat="0" applyFont="0" applyBorder="0" applyProtection="0"/>
    <xf numFmtId="0" fontId="122" fillId="0" borderId="51" applyNumberFormat="0" applyFont="0" applyFill="0" applyBorder="0"/>
    <xf numFmtId="0" fontId="123" fillId="0" borderId="0" applyNumberFormat="0" applyFill="0" applyBorder="0" applyAlignment="0" applyProtection="0"/>
    <xf numFmtId="0" fontId="124" fillId="0" borderId="0">
      <alignment horizontal="right"/>
      <protection locked="0"/>
    </xf>
    <xf numFmtId="0" fontId="101" fillId="0" borderId="0" applyNumberFormat="0" applyFill="0" applyBorder="0" applyAlignment="0" applyProtection="0"/>
    <xf numFmtId="0" fontId="125" fillId="0" borderId="0" applyNumberFormat="0"/>
    <xf numFmtId="0" fontId="126" fillId="0" borderId="2"/>
    <xf numFmtId="0" fontId="127" fillId="0" borderId="0" applyNumberFormat="0"/>
    <xf numFmtId="0" fontId="128" fillId="0" borderId="15" applyAlignment="0" applyProtection="0"/>
    <xf numFmtId="0" fontId="129" fillId="0" borderId="36" applyNumberFormat="0" applyFont="0" applyFill="0" applyAlignment="0" applyProtection="0"/>
    <xf numFmtId="0" fontId="112" fillId="0" borderId="36" applyNumberFormat="0" applyFont="0" applyFill="0" applyAlignment="0" applyProtection="0"/>
    <xf numFmtId="0" fontId="130" fillId="0" borderId="52" applyNumberFormat="0" applyFont="0" applyFill="0" applyAlignment="0" applyProtection="0"/>
    <xf numFmtId="0" fontId="129" fillId="0" borderId="15" applyNumberFormat="0" applyFont="0" applyFill="0" applyAlignment="0" applyProtection="0"/>
    <xf numFmtId="0" fontId="81" fillId="0" borderId="53">
      <alignment horizontal="right"/>
    </xf>
    <xf numFmtId="0" fontId="100" fillId="0" borderId="54" applyNumberFormat="0" applyFont="0" applyFill="0" applyAlignment="0" applyProtection="0"/>
    <xf numFmtId="0" fontId="131" fillId="0" borderId="0" applyFont="0" applyFill="0" applyBorder="0" applyAlignment="0" applyProtection="0"/>
    <xf numFmtId="0" fontId="61" fillId="0" borderId="0" applyFill="0" applyBorder="0" applyAlignment="0"/>
    <xf numFmtId="0" fontId="100" fillId="0" borderId="0" applyFill="0" applyBorder="0" applyAlignment="0"/>
    <xf numFmtId="0" fontId="68" fillId="0" borderId="0" applyFill="0" applyBorder="0" applyAlignment="0"/>
    <xf numFmtId="0" fontId="132" fillId="46" borderId="55" applyNumberFormat="0" applyAlignment="0" applyProtection="0"/>
    <xf numFmtId="0" fontId="132" fillId="46" borderId="55" applyNumberFormat="0" applyAlignment="0" applyProtection="0"/>
    <xf numFmtId="0" fontId="133" fillId="98" borderId="30" applyNumberFormat="0" applyAlignment="0" applyProtection="0"/>
    <xf numFmtId="0" fontId="82" fillId="99" borderId="0" applyNumberFormat="0" applyFont="0" applyBorder="0" applyAlignment="0">
      <protection locked="0"/>
    </xf>
    <xf numFmtId="0" fontId="117" fillId="0" borderId="49" applyFill="0"/>
    <xf numFmtId="0" fontId="134" fillId="0" borderId="0"/>
    <xf numFmtId="0" fontId="60" fillId="0" borderId="2" applyBorder="0">
      <alignment horizontal="centerContinuous"/>
    </xf>
    <xf numFmtId="0" fontId="61" fillId="0" borderId="0" applyFont="0" applyFill="0" applyBorder="0" applyAlignment="0"/>
    <xf numFmtId="0" fontId="135" fillId="50" borderId="56" applyNumberFormat="0" applyAlignment="0" applyProtection="0"/>
    <xf numFmtId="0" fontId="135" fillId="50" borderId="56" applyNumberFormat="0" applyAlignment="0" applyProtection="0"/>
    <xf numFmtId="0" fontId="136" fillId="100" borderId="32" applyNumberFormat="0" applyAlignment="0" applyProtection="0"/>
    <xf numFmtId="0" fontId="137" fillId="0" borderId="0" applyNumberFormat="0"/>
    <xf numFmtId="0" fontId="82" fillId="0" borderId="0" applyNumberFormat="0" applyFill="0" applyBorder="0" applyAlignment="0" applyProtection="0"/>
    <xf numFmtId="0" fontId="138" fillId="0" borderId="2" applyNumberFormat="0" applyFill="0" applyBorder="0" applyProtection="0"/>
    <xf numFmtId="0" fontId="139" fillId="0" borderId="2" applyNumberFormat="0" applyFill="0" applyProtection="0">
      <alignment horizontal="left" vertical="center"/>
    </xf>
    <xf numFmtId="0" fontId="140" fillId="0" borderId="0">
      <alignment horizontal="center" wrapText="1"/>
      <protection hidden="1"/>
    </xf>
    <xf numFmtId="0" fontId="61" fillId="0" borderId="0" applyNumberFormat="0" applyFill="0" applyBorder="0" applyAlignment="0" applyProtection="0"/>
    <xf numFmtId="0" fontId="75" fillId="0" borderId="0" applyNumberFormat="0" applyFill="0" applyBorder="0" applyProtection="0">
      <alignment horizontal="right" wrapText="1"/>
    </xf>
    <xf numFmtId="0" fontId="81" fillId="101" borderId="0" applyNumberFormat="0">
      <alignment horizontal="center" vertical="top" wrapText="1"/>
    </xf>
    <xf numFmtId="0" fontId="81" fillId="101" borderId="0" applyNumberFormat="0">
      <alignment horizontal="left" vertical="top" wrapText="1"/>
    </xf>
    <xf numFmtId="0" fontId="81" fillId="101" borderId="0" applyNumberFormat="0">
      <alignment horizontal="centerContinuous" vertical="top"/>
    </xf>
    <xf numFmtId="0" fontId="63" fillId="101" borderId="0" applyNumberFormat="0">
      <alignment horizontal="center" vertical="top" wrapText="1"/>
    </xf>
    <xf numFmtId="0" fontId="141" fillId="0" borderId="0">
      <alignment horizontal="right"/>
    </xf>
    <xf numFmtId="0" fontId="142" fillId="0" borderId="0" applyNumberFormat="0" applyFill="0" applyBorder="0" applyAlignment="0"/>
    <xf numFmtId="43" fontId="68" fillId="0" borderId="0" applyFont="0" applyFill="0" applyBorder="0" applyAlignment="0" applyProtection="0"/>
    <xf numFmtId="43" fontId="68" fillId="0" borderId="0" applyFont="0" applyFill="0" applyBorder="0" applyAlignment="0" applyProtection="0"/>
    <xf numFmtId="43" fontId="68" fillId="0" borderId="0" applyFont="0" applyFill="0" applyBorder="0" applyAlignment="0" applyProtection="0"/>
    <xf numFmtId="43" fontId="68" fillId="0" borderId="0" applyFont="0" applyFill="0" applyBorder="0" applyAlignment="0" applyProtection="0"/>
    <xf numFmtId="43" fontId="68" fillId="0" borderId="0" applyFont="0" applyFill="0" applyBorder="0" applyAlignment="0" applyProtection="0"/>
    <xf numFmtId="43" fontId="68" fillId="0" borderId="0" applyFont="0" applyFill="0" applyBorder="0" applyAlignment="0" applyProtection="0"/>
    <xf numFmtId="43" fontId="68" fillId="0" borderId="0" applyFont="0" applyFill="0" applyBorder="0" applyAlignment="0" applyProtection="0"/>
    <xf numFmtId="43" fontId="68" fillId="0" borderId="0" applyFont="0" applyFill="0" applyBorder="0" applyAlignment="0" applyProtection="0"/>
    <xf numFmtId="43" fontId="68" fillId="0" borderId="0" applyFont="0" applyFill="0" applyBorder="0" applyAlignment="0" applyProtection="0"/>
    <xf numFmtId="43" fontId="68" fillId="0" borderId="0" applyFont="0" applyFill="0" applyBorder="0" applyAlignment="0" applyProtection="0"/>
    <xf numFmtId="43" fontId="68" fillId="0" borderId="0" applyFont="0" applyFill="0" applyBorder="0" applyAlignment="0" applyProtection="0"/>
    <xf numFmtId="43" fontId="68" fillId="0" borderId="0" applyFont="0" applyFill="0" applyBorder="0" applyAlignment="0" applyProtection="0"/>
    <xf numFmtId="43" fontId="68" fillId="0" borderId="0" applyFont="0" applyFill="0" applyBorder="0" applyAlignment="0" applyProtection="0"/>
    <xf numFmtId="43" fontId="68" fillId="0" borderId="0" applyFont="0" applyFill="0" applyBorder="0" applyAlignment="0" applyProtection="0"/>
    <xf numFmtId="43" fontId="68" fillId="0" borderId="0" applyFont="0" applyFill="0" applyBorder="0" applyAlignment="0" applyProtection="0"/>
    <xf numFmtId="43" fontId="68" fillId="0" borderId="0" applyFont="0" applyFill="0" applyBorder="0" applyAlignment="0" applyProtection="0"/>
    <xf numFmtId="43" fontId="68" fillId="0" borderId="0" applyFont="0" applyFill="0" applyBorder="0" applyAlignment="0" applyProtection="0"/>
    <xf numFmtId="43" fontId="68" fillId="0" borderId="0" applyFont="0" applyFill="0" applyBorder="0" applyAlignment="0" applyProtection="0"/>
    <xf numFmtId="43" fontId="68" fillId="0" borderId="0" applyFont="0" applyFill="0" applyBorder="0" applyAlignment="0" applyProtection="0"/>
    <xf numFmtId="43" fontId="68" fillId="0" borderId="0" applyFont="0" applyFill="0" applyBorder="0" applyAlignment="0" applyProtection="0"/>
    <xf numFmtId="43" fontId="68" fillId="0" borderId="0" applyFont="0" applyFill="0" applyBorder="0" applyAlignment="0" applyProtection="0"/>
    <xf numFmtId="43" fontId="68" fillId="0" borderId="0" applyFont="0" applyFill="0" applyBorder="0" applyAlignment="0" applyProtection="0"/>
    <xf numFmtId="43" fontId="68" fillId="0" borderId="0" applyFont="0" applyFill="0" applyBorder="0" applyAlignment="0" applyProtection="0"/>
    <xf numFmtId="43" fontId="68" fillId="0" borderId="0" applyFont="0" applyFill="0" applyBorder="0" applyAlignment="0" applyProtection="0"/>
    <xf numFmtId="43" fontId="68" fillId="0" borderId="0" applyFont="0" applyFill="0" applyBorder="0" applyAlignment="0" applyProtection="0"/>
    <xf numFmtId="43" fontId="68" fillId="0" borderId="0" applyFont="0" applyFill="0" applyBorder="0" applyAlignment="0" applyProtection="0"/>
    <xf numFmtId="43" fontId="68" fillId="0" borderId="0" applyFont="0" applyFill="0" applyBorder="0" applyAlignment="0" applyProtection="0"/>
    <xf numFmtId="43" fontId="68" fillId="0" borderId="0" applyFont="0" applyFill="0" applyBorder="0" applyAlignment="0" applyProtection="0"/>
    <xf numFmtId="43" fontId="68" fillId="0" borderId="0" applyFont="0" applyFill="0" applyBorder="0" applyAlignment="0" applyProtection="0"/>
    <xf numFmtId="43" fontId="68" fillId="0" borderId="0" applyFont="0" applyFill="0" applyBorder="0" applyAlignment="0" applyProtection="0"/>
    <xf numFmtId="43" fontId="68" fillId="0" borderId="0" applyFont="0" applyFill="0" applyBorder="0" applyAlignment="0" applyProtection="0"/>
    <xf numFmtId="43" fontId="68" fillId="0" borderId="0" applyFont="0" applyFill="0" applyBorder="0" applyAlignment="0" applyProtection="0"/>
    <xf numFmtId="43" fontId="68" fillId="0" borderId="0" applyFont="0" applyFill="0" applyBorder="0" applyAlignment="0" applyProtection="0"/>
    <xf numFmtId="43" fontId="68" fillId="0" borderId="0" applyFont="0" applyFill="0" applyBorder="0" applyAlignment="0" applyProtection="0"/>
    <xf numFmtId="43" fontId="68" fillId="0" borderId="0" applyFont="0" applyFill="0" applyBorder="0" applyAlignment="0" applyProtection="0"/>
    <xf numFmtId="43" fontId="68" fillId="0" borderId="0" applyFont="0" applyFill="0" applyBorder="0" applyAlignment="0" applyProtection="0"/>
    <xf numFmtId="0" fontId="68" fillId="0" borderId="0"/>
    <xf numFmtId="0" fontId="143" fillId="0" borderId="0" applyFont="0" applyFill="0" applyBorder="0" applyAlignment="0" applyProtection="0"/>
    <xf numFmtId="41" fontId="61" fillId="0" borderId="0" applyFont="0" applyFill="0" applyBorder="0" applyAlignment="0" applyProtection="0"/>
    <xf numFmtId="41" fontId="61" fillId="0" borderId="0" applyFont="0" applyFill="0" applyBorder="0" applyAlignment="0" applyProtection="0"/>
    <xf numFmtId="41" fontId="61" fillId="0" borderId="0" applyFont="0" applyFill="0" applyBorder="0" applyAlignment="0" applyProtection="0"/>
    <xf numFmtId="41" fontId="61" fillId="0" borderId="0" applyFont="0" applyFill="0" applyBorder="0" applyAlignment="0" applyProtection="0"/>
    <xf numFmtId="41" fontId="61" fillId="0" borderId="0" applyFont="0" applyFill="0" applyBorder="0" applyAlignment="0" applyProtection="0"/>
    <xf numFmtId="41" fontId="61" fillId="0" borderId="0" applyFont="0" applyFill="0" applyBorder="0" applyAlignment="0" applyProtection="0"/>
    <xf numFmtId="41" fontId="61" fillId="0" borderId="0" applyFont="0" applyFill="0" applyBorder="0" applyAlignment="0" applyProtection="0"/>
    <xf numFmtId="41" fontId="61" fillId="0" borderId="0" applyFont="0" applyFill="0" applyBorder="0" applyAlignment="0" applyProtection="0"/>
    <xf numFmtId="41" fontId="61" fillId="0" borderId="0" applyFont="0" applyFill="0" applyBorder="0" applyAlignment="0" applyProtection="0"/>
    <xf numFmtId="41" fontId="61" fillId="0" borderId="0" applyFont="0" applyFill="0" applyBorder="0" applyAlignment="0" applyProtection="0"/>
    <xf numFmtId="41" fontId="61" fillId="0" borderId="0" applyFont="0" applyFill="0" applyBorder="0" applyAlignment="0" applyProtection="0"/>
    <xf numFmtId="41" fontId="61" fillId="0" borderId="0" applyFont="0" applyFill="0" applyBorder="0" applyAlignment="0" applyProtection="0"/>
    <xf numFmtId="41" fontId="61" fillId="0" borderId="0" applyFont="0" applyFill="0" applyBorder="0" applyAlignment="0" applyProtection="0"/>
    <xf numFmtId="41" fontId="61" fillId="0" borderId="0" applyFont="0" applyFill="0" applyBorder="0" applyAlignment="0" applyProtection="0"/>
    <xf numFmtId="41" fontId="61" fillId="0" borderId="0" applyFont="0" applyFill="0" applyBorder="0" applyAlignment="0" applyProtection="0"/>
    <xf numFmtId="41" fontId="61" fillId="0" borderId="0" applyFont="0" applyFill="0" applyBorder="0" applyAlignment="0" applyProtection="0"/>
    <xf numFmtId="41" fontId="61" fillId="0" borderId="0" applyFont="0" applyFill="0" applyBorder="0" applyAlignment="0" applyProtection="0"/>
    <xf numFmtId="41" fontId="61" fillId="0" borderId="0" applyFont="0" applyFill="0" applyBorder="0" applyAlignment="0" applyProtection="0"/>
    <xf numFmtId="41" fontId="61" fillId="0" borderId="0" applyFont="0" applyFill="0" applyBorder="0" applyAlignment="0" applyProtection="0"/>
    <xf numFmtId="41" fontId="61" fillId="0" borderId="0" applyFont="0" applyFill="0" applyBorder="0" applyAlignment="0" applyProtection="0"/>
    <xf numFmtId="41" fontId="61" fillId="0" borderId="0" applyFont="0" applyFill="0" applyBorder="0" applyAlignment="0" applyProtection="0"/>
    <xf numFmtId="41" fontId="61" fillId="0" borderId="0" applyFont="0" applyFill="0" applyBorder="0" applyAlignment="0" applyProtection="0"/>
    <xf numFmtId="41" fontId="61" fillId="0" borderId="0" applyFont="0" applyFill="0" applyBorder="0" applyAlignment="0" applyProtection="0"/>
    <xf numFmtId="41" fontId="61" fillId="0" borderId="0" applyFont="0" applyFill="0" applyBorder="0" applyAlignment="0" applyProtection="0"/>
    <xf numFmtId="41" fontId="61" fillId="0" borderId="0" applyFont="0" applyFill="0" applyBorder="0" applyAlignment="0" applyProtection="0"/>
    <xf numFmtId="41" fontId="61" fillId="0" borderId="0" applyFont="0" applyFill="0" applyBorder="0" applyAlignment="0" applyProtection="0"/>
    <xf numFmtId="41" fontId="61" fillId="0" borderId="0" applyFont="0" applyFill="0" applyBorder="0" applyAlignment="0" applyProtection="0"/>
    <xf numFmtId="41" fontId="61" fillId="0" borderId="0" applyFont="0" applyFill="0" applyBorder="0" applyAlignment="0" applyProtection="0"/>
    <xf numFmtId="41" fontId="61" fillId="0" borderId="0" applyFont="0" applyFill="0" applyBorder="0" applyAlignment="0" applyProtection="0"/>
    <xf numFmtId="41" fontId="61" fillId="0" borderId="0" applyFont="0" applyFill="0" applyBorder="0" applyAlignment="0" applyProtection="0"/>
    <xf numFmtId="41" fontId="61" fillId="0" borderId="0" applyFont="0" applyFill="0" applyBorder="0" applyAlignment="0" applyProtection="0"/>
    <xf numFmtId="41" fontId="61" fillId="0" borderId="0" applyFont="0" applyFill="0" applyBorder="0" applyAlignment="0" applyProtection="0"/>
    <xf numFmtId="41" fontId="61" fillId="0" borderId="0" applyFont="0" applyFill="0" applyBorder="0" applyAlignment="0" applyProtection="0"/>
    <xf numFmtId="41" fontId="61" fillId="0" borderId="0" applyFont="0" applyFill="0" applyBorder="0" applyAlignment="0" applyProtection="0"/>
    <xf numFmtId="41" fontId="61" fillId="0" borderId="0" applyFont="0" applyFill="0" applyBorder="0" applyAlignment="0" applyProtection="0"/>
    <xf numFmtId="41" fontId="61" fillId="0" borderId="0" applyFont="0" applyFill="0" applyBorder="0" applyAlignment="0" applyProtection="0"/>
    <xf numFmtId="41" fontId="61" fillId="0" borderId="0" applyFont="0" applyFill="0" applyBorder="0" applyAlignment="0" applyProtection="0"/>
    <xf numFmtId="41" fontId="61" fillId="0" borderId="0" applyFont="0" applyFill="0" applyBorder="0" applyAlignment="0" applyProtection="0"/>
    <xf numFmtId="0" fontId="61" fillId="0" borderId="0" applyFont="0" applyFill="0" applyBorder="0" applyProtection="0"/>
    <xf numFmtId="43" fontId="61" fillId="0" borderId="0" applyFont="0" applyFill="0" applyBorder="0" applyAlignment="0" applyProtection="0"/>
    <xf numFmtId="43" fontId="0"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0" fillId="0" borderId="0" applyFont="0" applyFill="0" applyBorder="0" applyAlignment="0" applyProtection="0"/>
    <xf numFmtId="43" fontId="61" fillId="0" borderId="0" applyFont="0" applyFill="0" applyBorder="0" applyAlignment="0" applyProtection="0"/>
    <xf numFmtId="43" fontId="0" fillId="0" borderId="0" applyFont="0" applyFill="0" applyBorder="0" applyAlignment="0" applyProtection="0"/>
    <xf numFmtId="43" fontId="61" fillId="0" borderId="0" applyFont="0" applyFill="0" applyBorder="0" applyAlignment="0" applyProtection="0"/>
    <xf numFmtId="43" fontId="0" fillId="0" borderId="0" applyFont="0" applyFill="0" applyBorder="0" applyAlignment="0" applyProtection="0"/>
    <xf numFmtId="43" fontId="61" fillId="0" borderId="0" applyFont="0" applyFill="0" applyBorder="0" applyAlignment="0" applyProtection="0"/>
    <xf numFmtId="43" fontId="0" fillId="0" borderId="0" applyFont="0" applyFill="0" applyBorder="0" applyAlignment="0" applyProtection="0"/>
    <xf numFmtId="43" fontId="61"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61"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61" fillId="0" borderId="0" applyFont="0" applyFill="0" applyBorder="0" applyAlignment="0" applyProtection="0"/>
    <xf numFmtId="43" fontId="0"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0" fillId="0" borderId="0" applyFont="0" applyFill="0" applyBorder="0" applyAlignment="0" applyProtection="0"/>
    <xf numFmtId="43" fontId="61"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61" fillId="0" borderId="0" applyFont="0" applyFill="0" applyBorder="0" applyAlignment="0" applyProtection="0"/>
    <xf numFmtId="43" fontId="0"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0"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0"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0"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0"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0"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3" fontId="144" fillId="0" borderId="0" applyFont="0" applyFill="0" applyBorder="0" applyAlignment="0" applyProtection="0"/>
    <xf numFmtId="0" fontId="145" fillId="0" borderId="0" applyFill="0" applyBorder="0" applyProtection="0">
      <alignment horizontal="left"/>
    </xf>
    <xf numFmtId="0" fontId="146" fillId="102" borderId="0">
      <alignment horizontal="center" vertical="center" wrapText="1"/>
    </xf>
    <xf numFmtId="0" fontId="147" fillId="0" borderId="0"/>
    <xf numFmtId="0" fontId="148" fillId="0" borderId="51" applyBorder="0"/>
    <xf numFmtId="0" fontId="149" fillId="0" borderId="0" applyNumberFormat="0"/>
    <xf numFmtId="3" fontId="61" fillId="46" borderId="0">
      <protection hidden="1"/>
    </xf>
    <xf numFmtId="0" fontId="61" fillId="46" borderId="0">
      <protection hidden="1"/>
    </xf>
    <xf numFmtId="3" fontId="61" fillId="46" borderId="0">
      <protection hidden="1"/>
    </xf>
    <xf numFmtId="0" fontId="61" fillId="46" borderId="0">
      <protection hidden="1"/>
    </xf>
    <xf numFmtId="0" fontId="75" fillId="101" borderId="57" applyProtection="0"/>
    <xf numFmtId="0" fontId="75" fillId="0" borderId="0" applyNumberFormat="0" applyFill="0" applyBorder="0" applyProtection="0"/>
    <xf numFmtId="0" fontId="61" fillId="0" borderId="36" applyNumberFormat="0" applyFont="0" applyFill="0" applyProtection="0"/>
    <xf numFmtId="0" fontId="61" fillId="0" borderId="17" applyNumberFormat="0" applyFont="0" applyFill="0" applyProtection="0"/>
    <xf numFmtId="0" fontId="150" fillId="0" borderId="0" applyFill="0" applyBorder="0" applyProtection="0"/>
    <xf numFmtId="0" fontId="140" fillId="0" borderId="0" applyFill="0" applyBorder="0">
      <alignment horizontal="right"/>
      <protection locked="0"/>
    </xf>
    <xf numFmtId="200" fontId="61" fillId="0" borderId="0"/>
    <xf numFmtId="200" fontId="61" fillId="0" borderId="15"/>
    <xf numFmtId="200" fontId="61" fillId="0" borderId="58"/>
    <xf numFmtId="0" fontId="63" fillId="0" borderId="0" applyFont="0" applyFill="0" applyBorder="0" applyProtection="0"/>
    <xf numFmtId="201" fontId="61" fillId="0" borderId="0" applyFont="0" applyFill="0" applyBorder="0" applyAlignment="0" applyProtection="0"/>
    <xf numFmtId="201" fontId="61" fillId="0" borderId="0" applyFont="0" applyFill="0" applyBorder="0" applyAlignment="0" applyProtection="0"/>
    <xf numFmtId="0" fontId="100" fillId="0" borderId="0" applyFont="0" applyFill="0" applyBorder="0" applyAlignment="0" applyProtection="0"/>
    <xf numFmtId="0" fontId="151" fillId="0" borderId="59">
      <protection locked="0"/>
    </xf>
    <xf numFmtId="202" fontId="61" fillId="0" borderId="0" applyFont="0" applyFill="0" applyBorder="0" applyAlignment="0" applyProtection="0"/>
    <xf numFmtId="202" fontId="61" fillId="0" borderId="0" applyFont="0" applyFill="0" applyBorder="0" applyAlignment="0" applyProtection="0"/>
    <xf numFmtId="202" fontId="61" fillId="0" borderId="0" applyFont="0" applyFill="0" applyBorder="0" applyAlignment="0" applyProtection="0"/>
    <xf numFmtId="202" fontId="61" fillId="0" borderId="0" applyFont="0" applyFill="0" applyBorder="0" applyAlignment="0" applyProtection="0"/>
    <xf numFmtId="202" fontId="61" fillId="0" borderId="0" applyFont="0" applyFill="0" applyBorder="0" applyAlignment="0" applyProtection="0"/>
    <xf numFmtId="202" fontId="61" fillId="0" borderId="0" applyFont="0" applyFill="0" applyBorder="0" applyAlignment="0" applyProtection="0"/>
    <xf numFmtId="202" fontId="61" fillId="0" borderId="0" applyFont="0" applyFill="0" applyBorder="0" applyAlignment="0" applyProtection="0"/>
    <xf numFmtId="202" fontId="61" fillId="0" borderId="0" applyFont="0" applyFill="0" applyBorder="0" applyAlignment="0" applyProtection="0"/>
    <xf numFmtId="202" fontId="61" fillId="0" borderId="0" applyFont="0" applyFill="0" applyBorder="0" applyAlignment="0" applyProtection="0"/>
    <xf numFmtId="202" fontId="61" fillId="0" borderId="0" applyFont="0" applyFill="0" applyBorder="0" applyAlignment="0" applyProtection="0"/>
    <xf numFmtId="202" fontId="61" fillId="0" borderId="0" applyFont="0" applyFill="0" applyBorder="0" applyAlignment="0" applyProtection="0"/>
    <xf numFmtId="202" fontId="61" fillId="0" borderId="0" applyFont="0" applyFill="0" applyBorder="0" applyAlignment="0" applyProtection="0"/>
    <xf numFmtId="202" fontId="61" fillId="0" borderId="0" applyFont="0" applyFill="0" applyBorder="0" applyAlignment="0" applyProtection="0"/>
    <xf numFmtId="202" fontId="61" fillId="0" borderId="0" applyFont="0" applyFill="0" applyBorder="0" applyAlignment="0" applyProtection="0"/>
    <xf numFmtId="202" fontId="61" fillId="0" borderId="0" applyFont="0" applyFill="0" applyBorder="0" applyAlignment="0" applyProtection="0"/>
    <xf numFmtId="202" fontId="61" fillId="0" borderId="0" applyFont="0" applyFill="0" applyBorder="0" applyAlignment="0" applyProtection="0"/>
    <xf numFmtId="202" fontId="61" fillId="0" borderId="0" applyFont="0" applyFill="0" applyBorder="0" applyAlignment="0" applyProtection="0"/>
    <xf numFmtId="202" fontId="61" fillId="0" borderId="0" applyFont="0" applyFill="0" applyBorder="0" applyAlignment="0" applyProtection="0"/>
    <xf numFmtId="202" fontId="61" fillId="0" borderId="0" applyFont="0" applyFill="0" applyBorder="0" applyAlignment="0" applyProtection="0"/>
    <xf numFmtId="202" fontId="61" fillId="0" borderId="0" applyFont="0" applyFill="0" applyBorder="0" applyAlignment="0" applyProtection="0"/>
    <xf numFmtId="202" fontId="61" fillId="0" borderId="0" applyFont="0" applyFill="0" applyBorder="0" applyAlignment="0" applyProtection="0"/>
    <xf numFmtId="202" fontId="61" fillId="0" borderId="0" applyFont="0" applyFill="0" applyBorder="0" applyAlignment="0" applyProtection="0"/>
    <xf numFmtId="202" fontId="61" fillId="0" borderId="0" applyFont="0" applyFill="0" applyBorder="0" applyAlignment="0" applyProtection="0"/>
    <xf numFmtId="202" fontId="61" fillId="0" borderId="0" applyFont="0" applyFill="0" applyBorder="0" applyAlignment="0" applyProtection="0"/>
    <xf numFmtId="202" fontId="61" fillId="0" borderId="0" applyFont="0" applyFill="0" applyBorder="0" applyAlignment="0" applyProtection="0"/>
    <xf numFmtId="202" fontId="61" fillId="0" borderId="0" applyFont="0" applyFill="0" applyBorder="0" applyAlignment="0" applyProtection="0"/>
    <xf numFmtId="202" fontId="61" fillId="0" borderId="0" applyFont="0" applyFill="0" applyBorder="0" applyAlignment="0" applyProtection="0"/>
    <xf numFmtId="202" fontId="61" fillId="0" borderId="0" applyFont="0" applyFill="0" applyBorder="0" applyAlignment="0" applyProtection="0"/>
    <xf numFmtId="202" fontId="61" fillId="0" borderId="0" applyFont="0" applyFill="0" applyBorder="0" applyAlignment="0" applyProtection="0"/>
    <xf numFmtId="202" fontId="61" fillId="0" borderId="0" applyFont="0" applyFill="0" applyBorder="0" applyAlignment="0" applyProtection="0"/>
    <xf numFmtId="202" fontId="61" fillId="0" borderId="0" applyFont="0" applyFill="0" applyBorder="0" applyAlignment="0" applyProtection="0"/>
    <xf numFmtId="202" fontId="61" fillId="0" borderId="0" applyFont="0" applyFill="0" applyBorder="0" applyAlignment="0" applyProtection="0"/>
    <xf numFmtId="202" fontId="61" fillId="0" borderId="0" applyFont="0" applyFill="0" applyBorder="0" applyAlignment="0" applyProtection="0"/>
    <xf numFmtId="202" fontId="61" fillId="0" borderId="0" applyFont="0" applyFill="0" applyBorder="0" applyAlignment="0" applyProtection="0"/>
    <xf numFmtId="202" fontId="61" fillId="0" borderId="0" applyFont="0" applyFill="0" applyBorder="0" applyAlignment="0" applyProtection="0"/>
    <xf numFmtId="202" fontId="61" fillId="0" borderId="0" applyFont="0" applyFill="0" applyBorder="0" applyAlignment="0" applyProtection="0"/>
    <xf numFmtId="202" fontId="61" fillId="0" borderId="0" applyFont="0" applyFill="0" applyBorder="0" applyAlignment="0" applyProtection="0"/>
    <xf numFmtId="202" fontId="61" fillId="0" borderId="0" applyFont="0" applyFill="0" applyBorder="0" applyAlignment="0" applyProtection="0"/>
    <xf numFmtId="202" fontId="61" fillId="0" borderId="0" applyFont="0" applyFill="0" applyBorder="0" applyAlignment="0" applyProtection="0"/>
    <xf numFmtId="202" fontId="61" fillId="0" borderId="0" applyFont="0" applyFill="0" applyBorder="0" applyAlignment="0" applyProtection="0"/>
    <xf numFmtId="202" fontId="61" fillId="0" borderId="0" applyFont="0" applyFill="0" applyBorder="0" applyAlignment="0" applyProtection="0"/>
    <xf numFmtId="202" fontId="61" fillId="0" borderId="0" applyFont="0" applyFill="0" applyBorder="0" applyAlignment="0" applyProtection="0"/>
    <xf numFmtId="202" fontId="61" fillId="0" borderId="0" applyFont="0" applyFill="0" applyBorder="0" applyAlignment="0" applyProtection="0"/>
    <xf numFmtId="202" fontId="61" fillId="0" borderId="0" applyFont="0" applyFill="0" applyBorder="0" applyAlignment="0" applyProtection="0"/>
    <xf numFmtId="202" fontId="61" fillId="0" borderId="0" applyFont="0" applyFill="0" applyBorder="0" applyAlignment="0" applyProtection="0"/>
    <xf numFmtId="202" fontId="61" fillId="0" borderId="0" applyFont="0" applyFill="0" applyBorder="0" applyAlignment="0" applyProtection="0"/>
    <xf numFmtId="202" fontId="61" fillId="0" borderId="0" applyFont="0" applyFill="0" applyBorder="0" applyAlignment="0" applyProtection="0"/>
    <xf numFmtId="202" fontId="61" fillId="0" borderId="0" applyFont="0" applyFill="0" applyBorder="0" applyAlignment="0" applyProtection="0"/>
    <xf numFmtId="202" fontId="61" fillId="0" borderId="0" applyFont="0" applyFill="0" applyBorder="0" applyAlignment="0" applyProtection="0"/>
    <xf numFmtId="202" fontId="61" fillId="0" borderId="0" applyFont="0" applyFill="0" applyBorder="0" applyAlignment="0" applyProtection="0"/>
    <xf numFmtId="202" fontId="61" fillId="0" borderId="0" applyFont="0" applyFill="0" applyBorder="0" applyAlignment="0" applyProtection="0"/>
    <xf numFmtId="202" fontId="61" fillId="0" borderId="0" applyFont="0" applyFill="0" applyBorder="0" applyAlignment="0" applyProtection="0"/>
    <xf numFmtId="202" fontId="61" fillId="0" borderId="0" applyFont="0" applyFill="0" applyBorder="0" applyAlignment="0" applyProtection="0"/>
    <xf numFmtId="202" fontId="61" fillId="0" borderId="0" applyFont="0" applyFill="0" applyBorder="0" applyAlignment="0" applyProtection="0"/>
    <xf numFmtId="202" fontId="61" fillId="0" borderId="0" applyFont="0" applyFill="0" applyBorder="0" applyAlignment="0" applyProtection="0"/>
    <xf numFmtId="202" fontId="61" fillId="0" borderId="0" applyFont="0" applyFill="0" applyBorder="0" applyAlignment="0" applyProtection="0"/>
    <xf numFmtId="202" fontId="61" fillId="0" borderId="0" applyFont="0" applyFill="0" applyBorder="0" applyAlignment="0" applyProtection="0"/>
    <xf numFmtId="202" fontId="61" fillId="0" borderId="0" applyFont="0" applyFill="0" applyBorder="0" applyAlignment="0" applyProtection="0"/>
    <xf numFmtId="202" fontId="61" fillId="0" borderId="0" applyFont="0" applyFill="0" applyBorder="0" applyAlignment="0" applyProtection="0"/>
    <xf numFmtId="202" fontId="61" fillId="0" borderId="0" applyFont="0" applyFill="0" applyBorder="0" applyAlignment="0" applyProtection="0"/>
    <xf numFmtId="202" fontId="61" fillId="0" borderId="0" applyFont="0" applyFill="0" applyBorder="0" applyAlignment="0" applyProtection="0"/>
    <xf numFmtId="202" fontId="61" fillId="0" borderId="0" applyFont="0" applyFill="0" applyBorder="0" applyAlignment="0" applyProtection="0"/>
    <xf numFmtId="202" fontId="61" fillId="0" borderId="0" applyFont="0" applyFill="0" applyBorder="0" applyAlignment="0" applyProtection="0"/>
    <xf numFmtId="202" fontId="61" fillId="0" borderId="0" applyFont="0" applyFill="0" applyBorder="0" applyAlignment="0" applyProtection="0"/>
    <xf numFmtId="202" fontId="61" fillId="0" borderId="0" applyFont="0" applyFill="0" applyBorder="0" applyAlignment="0" applyProtection="0"/>
    <xf numFmtId="202" fontId="61" fillId="0" borderId="0" applyFont="0" applyFill="0" applyBorder="0" applyAlignment="0" applyProtection="0"/>
    <xf numFmtId="202" fontId="61" fillId="0" borderId="0" applyFont="0" applyFill="0" applyBorder="0" applyAlignment="0" applyProtection="0"/>
    <xf numFmtId="202" fontId="61" fillId="0" borderId="0" applyFont="0" applyFill="0" applyBorder="0" applyAlignment="0" applyProtection="0"/>
    <xf numFmtId="202" fontId="61" fillId="0" borderId="0" applyFont="0" applyFill="0" applyBorder="0" applyAlignment="0" applyProtection="0"/>
    <xf numFmtId="202" fontId="61" fillId="0" borderId="0" applyFont="0" applyFill="0" applyBorder="0" applyAlignment="0" applyProtection="0"/>
    <xf numFmtId="202" fontId="61" fillId="0" borderId="0" applyFont="0" applyFill="0" applyBorder="0" applyAlignment="0" applyProtection="0"/>
    <xf numFmtId="202" fontId="61" fillId="0" borderId="0" applyFont="0" applyFill="0" applyBorder="0" applyAlignment="0" applyProtection="0"/>
    <xf numFmtId="202" fontId="61" fillId="0" borderId="0" applyFont="0" applyFill="0" applyBorder="0" applyAlignment="0" applyProtection="0"/>
    <xf numFmtId="202" fontId="61" fillId="0" borderId="0" applyFont="0" applyFill="0" applyBorder="0" applyAlignment="0" applyProtection="0"/>
    <xf numFmtId="202" fontId="61" fillId="0" borderId="0" applyFont="0" applyFill="0" applyBorder="0" applyAlignment="0" applyProtection="0"/>
    <xf numFmtId="202" fontId="61" fillId="0" borderId="0" applyFont="0" applyFill="0" applyBorder="0" applyAlignment="0" applyProtection="0"/>
    <xf numFmtId="202" fontId="61" fillId="0" borderId="0" applyFont="0" applyFill="0" applyBorder="0" applyAlignment="0" applyProtection="0"/>
    <xf numFmtId="202" fontId="61" fillId="0" borderId="0" applyFont="0" applyFill="0" applyBorder="0" applyAlignment="0" applyProtection="0"/>
    <xf numFmtId="202" fontId="61" fillId="0" borderId="0" applyFont="0" applyFill="0" applyBorder="0" applyAlignment="0" applyProtection="0"/>
    <xf numFmtId="202" fontId="61" fillId="0" borderId="0" applyFont="0" applyFill="0" applyBorder="0" applyAlignment="0" applyProtection="0"/>
    <xf numFmtId="202" fontId="61" fillId="0" borderId="0" applyFont="0" applyFill="0" applyBorder="0" applyAlignment="0" applyProtection="0"/>
    <xf numFmtId="202" fontId="61" fillId="0" borderId="0" applyFont="0" applyFill="0" applyBorder="0" applyAlignment="0" applyProtection="0"/>
    <xf numFmtId="202" fontId="61" fillId="0" borderId="0" applyFont="0" applyFill="0" applyBorder="0" applyAlignment="0" applyProtection="0"/>
    <xf numFmtId="202" fontId="61" fillId="0" borderId="0" applyFont="0" applyFill="0" applyBorder="0" applyAlignment="0" applyProtection="0"/>
    <xf numFmtId="202" fontId="61" fillId="0" borderId="0" applyFont="0" applyFill="0" applyBorder="0" applyAlignment="0" applyProtection="0"/>
    <xf numFmtId="202" fontId="61" fillId="0" borderId="0" applyFont="0" applyFill="0" applyBorder="0" applyAlignment="0" applyProtection="0"/>
    <xf numFmtId="202" fontId="61" fillId="0" borderId="0" applyFont="0" applyFill="0" applyBorder="0" applyAlignment="0" applyProtection="0"/>
    <xf numFmtId="202" fontId="61" fillId="0" borderId="0" applyFont="0" applyFill="0" applyBorder="0" applyAlignment="0" applyProtection="0"/>
    <xf numFmtId="202" fontId="61" fillId="0" borderId="0" applyFont="0" applyFill="0" applyBorder="0" applyAlignment="0" applyProtection="0"/>
    <xf numFmtId="202" fontId="61" fillId="0" borderId="0" applyFont="0" applyFill="0" applyBorder="0" applyAlignment="0" applyProtection="0"/>
    <xf numFmtId="202" fontId="61" fillId="0" borderId="0" applyFont="0" applyFill="0" applyBorder="0" applyAlignment="0" applyProtection="0"/>
    <xf numFmtId="203" fontId="65" fillId="0" borderId="0" applyFont="0" applyFill="0" applyBorder="0" applyAlignment="0" applyProtection="0"/>
    <xf numFmtId="0" fontId="152" fillId="0" borderId="0"/>
    <xf numFmtId="0" fontId="140" fillId="0" borderId="0" applyFont="0" applyFill="0" applyBorder="0" applyAlignment="0">
      <protection locked="0"/>
    </xf>
    <xf numFmtId="3" fontId="153" fillId="68" borderId="51"/>
    <xf numFmtId="204" fontId="154" fillId="0" borderId="0" applyFont="0" applyFill="0" applyBorder="0" applyAlignment="0" applyProtection="0"/>
    <xf numFmtId="0" fontId="155" fillId="0" borderId="0"/>
    <xf numFmtId="0" fontId="68" fillId="0" borderId="0" applyNumberFormat="0">
      <alignment horizontal="right"/>
    </xf>
    <xf numFmtId="0" fontId="156" fillId="48" borderId="51">
      <alignment horizontal="right"/>
    </xf>
    <xf numFmtId="0" fontId="157" fillId="0" borderId="0"/>
    <xf numFmtId="205" fontId="158" fillId="48" borderId="51">
      <protection locked="0"/>
    </xf>
    <xf numFmtId="0" fontId="144" fillId="0" borderId="0" applyFont="0" applyFill="0" applyBorder="0" applyAlignment="0" applyProtection="0"/>
    <xf numFmtId="58" fontId="159" fillId="0" borderId="0" applyFill="0" applyBorder="0" applyAlignment="0"/>
    <xf numFmtId="0" fontId="72" fillId="0" borderId="0" applyFill="0" applyBorder="0" applyProtection="0"/>
    <xf numFmtId="58" fontId="72" fillId="0" borderId="0" applyFill="0" applyBorder="0" applyProtection="0"/>
    <xf numFmtId="0" fontId="112" fillId="0" borderId="0" applyFont="0" applyFill="0" applyBorder="0" applyProtection="0">
      <alignment horizontal="right"/>
    </xf>
    <xf numFmtId="0" fontId="113" fillId="0" borderId="0" applyFill="0" applyBorder="0">
      <alignment horizontal="center"/>
      <protection locked="0"/>
    </xf>
    <xf numFmtId="58" fontId="61" fillId="0" borderId="60" applyFill="0" applyBorder="0"/>
    <xf numFmtId="0" fontId="160" fillId="0" borderId="0"/>
    <xf numFmtId="0" fontId="82" fillId="0" borderId="0"/>
    <xf numFmtId="58" fontId="75" fillId="0" borderId="0" applyFill="0" applyBorder="0" applyAlignment="0" applyProtection="0"/>
    <xf numFmtId="0" fontId="61" fillId="0" borderId="0">
      <alignment horizontal="right"/>
    </xf>
    <xf numFmtId="4" fontId="61" fillId="0" borderId="0">
      <alignment horizontal="right"/>
    </xf>
    <xf numFmtId="0" fontId="61" fillId="0" borderId="0">
      <protection hidden="1"/>
    </xf>
    <xf numFmtId="0" fontId="161" fillId="0" borderId="0"/>
    <xf numFmtId="39" fontId="143" fillId="0" borderId="0"/>
    <xf numFmtId="0" fontId="162" fillId="0" borderId="0">
      <protection locked="0"/>
    </xf>
    <xf numFmtId="3" fontId="61" fillId="0" borderId="61"/>
    <xf numFmtId="3" fontId="140" fillId="0" borderId="0" applyFont="0" applyFill="0" applyBorder="0" applyAlignment="0" applyProtection="0"/>
    <xf numFmtId="4" fontId="61" fillId="0" borderId="0"/>
    <xf numFmtId="0" fontId="100" fillId="0" borderId="0" applyFont="0" applyFill="0" applyBorder="0" applyAlignment="0" applyProtection="0"/>
    <xf numFmtId="0" fontId="163" fillId="0" borderId="0"/>
    <xf numFmtId="0" fontId="60" fillId="0" borderId="0"/>
    <xf numFmtId="0" fontId="61" fillId="0" borderId="62" applyNumberFormat="0" applyFont="0" applyFill="0" applyAlignment="0" applyProtection="0"/>
    <xf numFmtId="0" fontId="164" fillId="0" borderId="0" applyFill="0" applyBorder="0" applyAlignment="0" applyProtection="0"/>
    <xf numFmtId="0" fontId="62" fillId="0" borderId="51"/>
    <xf numFmtId="0" fontId="165" fillId="103" borderId="0">
      <alignment vertical="center"/>
    </xf>
    <xf numFmtId="0" fontId="157" fillId="0" borderId="0">
      <alignment vertical="center"/>
    </xf>
    <xf numFmtId="0" fontId="166" fillId="0" borderId="0">
      <alignment vertical="center"/>
    </xf>
    <xf numFmtId="0" fontId="167" fillId="45" borderId="63" applyNumberFormat="0"/>
    <xf numFmtId="0" fontId="168" fillId="45" borderId="0">
      <alignment horizontal="center" vertical="center"/>
    </xf>
    <xf numFmtId="58" fontId="142" fillId="45" borderId="0">
      <alignment horizontal="center" vertical="center"/>
    </xf>
    <xf numFmtId="206" fontId="169" fillId="45" borderId="0">
      <alignment horizontal="center" vertical="center"/>
    </xf>
    <xf numFmtId="0" fontId="82" fillId="0" borderId="0">
      <alignment vertical="center"/>
    </xf>
    <xf numFmtId="0" fontId="170" fillId="45" borderId="0">
      <alignment vertical="center"/>
    </xf>
    <xf numFmtId="0" fontId="171" fillId="45" borderId="0">
      <alignment vertical="center"/>
    </xf>
    <xf numFmtId="0" fontId="172" fillId="45" borderId="61">
      <alignment vertical="center"/>
    </xf>
    <xf numFmtId="0" fontId="165" fillId="45" borderId="61">
      <alignment vertical="center"/>
    </xf>
    <xf numFmtId="37" fontId="169" fillId="45" borderId="0">
      <alignment horizontal="left" vertical="center"/>
    </xf>
    <xf numFmtId="0" fontId="169" fillId="45" borderId="0">
      <alignment horizontal="center" vertical="center"/>
    </xf>
    <xf numFmtId="0" fontId="92" fillId="45" borderId="0">
      <alignment horizontal="right" vertical="center"/>
    </xf>
    <xf numFmtId="0" fontId="173" fillId="45" borderId="0">
      <alignment horizontal="right" vertical="center"/>
    </xf>
    <xf numFmtId="0" fontId="173" fillId="45" borderId="15">
      <alignment horizontal="right" vertical="center"/>
    </xf>
    <xf numFmtId="0" fontId="63" fillId="45" borderId="61">
      <alignment horizontal="right" vertical="center"/>
    </xf>
    <xf numFmtId="4" fontId="92" fillId="45" borderId="0">
      <alignment horizontal="right" vertical="center"/>
    </xf>
    <xf numFmtId="0" fontId="63" fillId="45" borderId="2">
      <alignment horizontal="right" vertical="center"/>
    </xf>
    <xf numFmtId="0" fontId="81" fillId="45" borderId="0">
      <alignment horizontal="right" vertical="center"/>
    </xf>
    <xf numFmtId="0" fontId="63" fillId="45" borderId="0">
      <alignment horizontal="right" vertical="center"/>
    </xf>
    <xf numFmtId="0" fontId="165" fillId="0" borderId="0">
      <alignment vertical="center"/>
    </xf>
    <xf numFmtId="0" fontId="174" fillId="45" borderId="2" applyBorder="0">
      <alignment horizontal="left" vertical="center"/>
    </xf>
    <xf numFmtId="0" fontId="175" fillId="45" borderId="0">
      <alignment horizontal="left" vertical="center"/>
    </xf>
    <xf numFmtId="0" fontId="174" fillId="45" borderId="64">
      <alignment horizontal="left"/>
    </xf>
    <xf numFmtId="0" fontId="82" fillId="45" borderId="65">
      <alignment vertical="center"/>
    </xf>
    <xf numFmtId="0" fontId="82" fillId="45" borderId="66">
      <alignment vertical="center"/>
    </xf>
    <xf numFmtId="0" fontId="82" fillId="45" borderId="15">
      <alignment vertical="center"/>
    </xf>
    <xf numFmtId="0" fontId="142" fillId="45" borderId="67">
      <alignment horizontal="center" vertical="center"/>
    </xf>
    <xf numFmtId="0" fontId="75" fillId="0" borderId="0">
      <alignment vertical="center"/>
    </xf>
    <xf numFmtId="3" fontId="140" fillId="48" borderId="0">
      <protection locked="0"/>
    </xf>
    <xf numFmtId="0" fontId="176" fillId="0" borderId="0" applyNumberFormat="0"/>
    <xf numFmtId="0" fontId="177" fillId="0" borderId="0">
      <alignment horizontal="right"/>
    </xf>
    <xf numFmtId="0" fontId="61" fillId="0" borderId="0" applyFont="0" applyFill="0" applyBorder="0" applyAlignment="0" applyProtection="0"/>
    <xf numFmtId="0" fontId="60" fillId="0" borderId="51"/>
    <xf numFmtId="0" fontId="178" fillId="0" borderId="0" applyNumberFormat="0" applyFill="0" applyBorder="0" applyAlignment="0" applyProtection="0"/>
    <xf numFmtId="0" fontId="178" fillId="0" borderId="0" applyNumberFormat="0" applyFill="0" applyBorder="0" applyAlignment="0" applyProtection="0"/>
    <xf numFmtId="0" fontId="179" fillId="0" borderId="0" applyNumberFormat="0" applyFill="0" applyBorder="0" applyAlignment="0" applyProtection="0"/>
    <xf numFmtId="0" fontId="180" fillId="0" borderId="0" applyFill="0" applyBorder="0" applyProtection="0"/>
    <xf numFmtId="0" fontId="83" fillId="0" borderId="0" applyNumberFormat="0" applyFill="0" applyBorder="0" applyAlignment="0" applyProtection="0"/>
    <xf numFmtId="207" fontId="65" fillId="0" borderId="0" applyFont="0" applyFill="0" applyBorder="0" applyAlignment="0" applyProtection="0"/>
    <xf numFmtId="2" fontId="144" fillId="0" borderId="0" applyFont="0" applyFill="0" applyBorder="0" applyAlignment="0" applyProtection="0"/>
    <xf numFmtId="0" fontId="181" fillId="0" borderId="0">
      <alignment vertical="center"/>
    </xf>
    <xf numFmtId="0" fontId="182" fillId="0" borderId="0" applyNumberFormat="0" applyFill="0" applyBorder="0">
      <protection locked="0"/>
    </xf>
    <xf numFmtId="0" fontId="61" fillId="0" borderId="0" applyFill="0" applyBorder="0" applyProtection="0">
      <alignment horizontal="left"/>
    </xf>
    <xf numFmtId="0" fontId="183" fillId="13" borderId="0"/>
    <xf numFmtId="0" fontId="82" fillId="0" borderId="0">
      <protection hidden="1"/>
    </xf>
    <xf numFmtId="3" fontId="153" fillId="47" borderId="51"/>
    <xf numFmtId="0" fontId="184" fillId="60" borderId="0" applyNumberFormat="0" applyBorder="0" applyAlignment="0" applyProtection="0"/>
    <xf numFmtId="0" fontId="184" fillId="60" borderId="0" applyNumberFormat="0" applyBorder="0" applyAlignment="0" applyProtection="0"/>
    <xf numFmtId="0" fontId="185" fillId="104" borderId="0" applyNumberFormat="0" applyBorder="0" applyAlignment="0" applyProtection="0"/>
    <xf numFmtId="0" fontId="186" fillId="0" borderId="0" applyNumberFormat="0" applyFill="0" applyBorder="0" applyAlignment="0" applyProtection="0"/>
    <xf numFmtId="0" fontId="82" fillId="46" borderId="0" applyNumberFormat="0" applyBorder="0" applyAlignment="0" applyProtection="0"/>
    <xf numFmtId="0" fontId="187" fillId="0" borderId="0" applyNumberFormat="0">
      <alignment horizontal="right"/>
    </xf>
    <xf numFmtId="0" fontId="188" fillId="0" borderId="0" applyNumberFormat="0">
      <alignment horizontal="right"/>
    </xf>
    <xf numFmtId="0" fontId="188" fillId="0" borderId="0" applyNumberFormat="0">
      <alignment horizontal="left"/>
    </xf>
    <xf numFmtId="0" fontId="187" fillId="0" borderId="0" applyNumberFormat="0">
      <alignment horizontal="left"/>
    </xf>
    <xf numFmtId="0" fontId="189" fillId="101" borderId="0" applyNumberFormat="0">
      <alignment vertical="center"/>
    </xf>
    <xf numFmtId="0" fontId="190" fillId="0" borderId="0" applyNumberFormat="0" applyFill="0" applyBorder="0" applyProtection="0"/>
    <xf numFmtId="0" fontId="166" fillId="0" borderId="0" applyNumberFormat="0" applyFill="0" applyBorder="0" applyProtection="0"/>
    <xf numFmtId="0" fontId="157" fillId="0" borderId="0" applyNumberFormat="0" applyFill="0" applyBorder="0" applyProtection="0"/>
    <xf numFmtId="0" fontId="81" fillId="0" borderId="0" applyNumberFormat="0" applyFill="0" applyBorder="0" applyProtection="0"/>
    <xf numFmtId="2" fontId="124" fillId="105" borderId="0"/>
    <xf numFmtId="0" fontId="61" fillId="60" borderId="51" applyNumberFormat="0" applyFont="0" applyBorder="0" applyAlignment="0" applyProtection="0"/>
    <xf numFmtId="0" fontId="61" fillId="60" borderId="0" applyNumberFormat="0" applyFont="0" applyAlignment="0"/>
    <xf numFmtId="0" fontId="61" fillId="0" borderId="0" applyProtection="0">
      <alignment horizontal="right"/>
    </xf>
    <xf numFmtId="0" fontId="157" fillId="0" borderId="68" applyNumberFormat="0" applyProtection="0"/>
    <xf numFmtId="0" fontId="157" fillId="0" borderId="9">
      <alignment horizontal="left" vertical="center"/>
    </xf>
    <xf numFmtId="0" fontId="191" fillId="0" borderId="0">
      <alignment horizontal="center"/>
    </xf>
    <xf numFmtId="0" fontId="61" fillId="48" borderId="0" applyNumberFormat="0" applyBorder="0" applyAlignment="0" applyProtection="0"/>
    <xf numFmtId="0" fontId="192" fillId="0" borderId="0" applyNumberFormat="0" applyFill="0" applyBorder="0" applyAlignment="0" applyProtection="0"/>
    <xf numFmtId="0" fontId="192" fillId="0" borderId="0" applyNumberFormat="0" applyFill="0" applyBorder="0" applyAlignment="0" applyProtection="0"/>
    <xf numFmtId="0" fontId="193" fillId="0" borderId="69" applyNumberFormat="0" applyFill="0" applyAlignment="0" applyProtection="0"/>
    <xf numFmtId="0" fontId="194" fillId="0" borderId="0" applyNumberFormat="0" applyFill="0" applyBorder="0" applyAlignment="0" applyProtection="0"/>
    <xf numFmtId="0" fontId="194" fillId="0" borderId="0" applyNumberFormat="0" applyFill="0" applyBorder="0" applyAlignment="0" applyProtection="0"/>
    <xf numFmtId="0" fontId="195" fillId="0" borderId="70" applyNumberFormat="0" applyFill="0" applyAlignment="0" applyProtection="0"/>
    <xf numFmtId="0" fontId="196" fillId="0" borderId="71" applyNumberFormat="0" applyFill="0" applyAlignment="0" applyProtection="0"/>
    <xf numFmtId="0" fontId="196" fillId="0" borderId="71" applyNumberFormat="0" applyFill="0" applyAlignment="0" applyProtection="0"/>
    <xf numFmtId="0" fontId="197" fillId="0" borderId="72" applyNumberFormat="0" applyFill="0" applyAlignment="0" applyProtection="0"/>
    <xf numFmtId="0" fontId="196" fillId="0" borderId="0" applyNumberFormat="0" applyFill="0" applyBorder="0" applyAlignment="0" applyProtection="0"/>
    <xf numFmtId="0" fontId="196" fillId="0" borderId="0" applyNumberFormat="0" applyFill="0" applyBorder="0" applyAlignment="0" applyProtection="0"/>
    <xf numFmtId="0" fontId="197" fillId="0" borderId="0" applyNumberFormat="0" applyFill="0" applyBorder="0" applyAlignment="0" applyProtection="0"/>
    <xf numFmtId="0" fontId="61" fillId="0" borderId="0" applyNumberFormat="0">
      <protection locked="0"/>
    </xf>
    <xf numFmtId="0" fontId="61" fillId="0" borderId="0">
      <protection locked="0"/>
    </xf>
    <xf numFmtId="37" fontId="198" fillId="0" borderId="2">
      <alignment horizontal="right"/>
    </xf>
    <xf numFmtId="0" fontId="199" fillId="0" borderId="0">
      <alignment horizontal="left"/>
    </xf>
    <xf numFmtId="0" fontId="61" fillId="0" borderId="0">
      <alignment vertical="center"/>
    </xf>
    <xf numFmtId="0" fontId="200" fillId="46" borderId="0" applyBorder="0" applyAlignment="0"/>
    <xf numFmtId="0" fontId="201" fillId="0" borderId="2" applyNumberFormat="0" applyFill="0" applyBorder="0"/>
    <xf numFmtId="0" fontId="134" fillId="0" borderId="0" applyNumberFormat="0" applyFill="0" applyBorder="0" applyAlignment="0" applyProtection="0"/>
    <xf numFmtId="0" fontId="129" fillId="0" borderId="0" applyNumberFormat="0" applyFill="0" applyBorder="0" applyAlignment="0" applyProtection="0"/>
    <xf numFmtId="3" fontId="61" fillId="0" borderId="0">
      <protection hidden="1"/>
    </xf>
    <xf numFmtId="0" fontId="64" fillId="0" borderId="73" applyNumberFormat="0" applyFill="0" applyAlignment="0" applyProtection="0"/>
    <xf numFmtId="0" fontId="57" fillId="0" borderId="0" applyNumberFormat="0" applyFill="0" applyBorder="0" applyAlignment="0" applyProtection="0"/>
    <xf numFmtId="0" fontId="82" fillId="0" borderId="0" applyFill="0" applyBorder="0"/>
    <xf numFmtId="0" fontId="36" fillId="0" borderId="0" applyNumberFormat="0" applyFill="0" applyBorder="0" applyAlignment="0" applyProtection="0"/>
    <xf numFmtId="0" fontId="202" fillId="0" borderId="74" applyNumberFormat="0" applyFill="0" applyBorder="0" applyProtection="0">
      <alignment horizontal="left"/>
    </xf>
    <xf numFmtId="37" fontId="64" fillId="0" borderId="0" applyBorder="0"/>
    <xf numFmtId="0" fontId="68" fillId="0" borderId="0" applyNumberFormat="0" applyFill="0" applyBorder="0" applyAlignment="0" applyProtection="0"/>
    <xf numFmtId="0" fontId="203" fillId="0" borderId="0"/>
    <xf numFmtId="0" fontId="204" fillId="46" borderId="0">
      <protection locked="0"/>
    </xf>
    <xf numFmtId="0" fontId="59" fillId="0" borderId="51">
      <alignment horizontal="right"/>
    </xf>
    <xf numFmtId="0" fontId="68" fillId="0" borderId="51"/>
    <xf numFmtId="0" fontId="61" fillId="0" borderId="51">
      <alignment horizontal="right"/>
    </xf>
    <xf numFmtId="9" fontId="61" fillId="0" borderId="51"/>
    <xf numFmtId="3" fontId="61" fillId="0" borderId="51"/>
    <xf numFmtId="10" fontId="61" fillId="0" borderId="51"/>
    <xf numFmtId="4" fontId="61" fillId="0" borderId="51"/>
    <xf numFmtId="0" fontId="82" fillId="47" borderId="51" applyNumberFormat="0" applyBorder="0" applyAlignment="0" applyProtection="0"/>
    <xf numFmtId="3" fontId="205" fillId="46" borderId="0">
      <alignment horizontal="right"/>
      <protection locked="0"/>
    </xf>
    <xf numFmtId="0" fontId="204" fillId="46" borderId="0" applyBorder="0">
      <alignment horizontal="right"/>
      <protection locked="0"/>
    </xf>
    <xf numFmtId="0" fontId="206" fillId="64" borderId="55" applyNumberFormat="0" applyAlignment="0" applyProtection="0"/>
    <xf numFmtId="0" fontId="206" fillId="64" borderId="55" applyNumberFormat="0" applyAlignment="0" applyProtection="0"/>
    <xf numFmtId="0" fontId="207" fillId="64" borderId="30" applyNumberFormat="0" applyAlignment="0" applyProtection="0"/>
    <xf numFmtId="0" fontId="207" fillId="64" borderId="30" applyNumberFormat="0" applyAlignment="0" applyProtection="0"/>
    <xf numFmtId="0" fontId="207" fillId="64" borderId="30" applyNumberFormat="0" applyAlignment="0" applyProtection="0"/>
    <xf numFmtId="0" fontId="207" fillId="64" borderId="30" applyNumberFormat="0" applyAlignment="0" applyProtection="0"/>
    <xf numFmtId="0" fontId="207" fillId="64" borderId="30" applyNumberFormat="0" applyAlignment="0" applyProtection="0"/>
    <xf numFmtId="0" fontId="207" fillId="64" borderId="30" applyNumberFormat="0" applyAlignment="0" applyProtection="0"/>
    <xf numFmtId="0" fontId="207" fillId="64" borderId="30" applyNumberFormat="0" applyAlignment="0" applyProtection="0"/>
    <xf numFmtId="0" fontId="207" fillId="64" borderId="30" applyNumberFormat="0" applyAlignment="0" applyProtection="0"/>
    <xf numFmtId="0" fontId="206" fillId="64" borderId="55" applyNumberFormat="0" applyAlignment="0" applyProtection="0"/>
    <xf numFmtId="0" fontId="207" fillId="64" borderId="30" applyNumberFormat="0" applyAlignment="0" applyProtection="0"/>
    <xf numFmtId="0" fontId="207" fillId="64" borderId="30" applyNumberFormat="0" applyAlignment="0" applyProtection="0"/>
    <xf numFmtId="0" fontId="207" fillId="64" borderId="30" applyNumberFormat="0" applyAlignment="0" applyProtection="0"/>
    <xf numFmtId="0" fontId="207" fillId="64" borderId="30" applyNumberFormat="0" applyAlignment="0" applyProtection="0"/>
    <xf numFmtId="0" fontId="207" fillId="64" borderId="30" applyNumberFormat="0" applyAlignment="0" applyProtection="0"/>
    <xf numFmtId="0" fontId="207" fillId="64" borderId="30" applyNumberFormat="0" applyAlignment="0" applyProtection="0"/>
    <xf numFmtId="0" fontId="207" fillId="64" borderId="30" applyNumberFormat="0" applyAlignment="0" applyProtection="0"/>
    <xf numFmtId="0" fontId="207" fillId="64" borderId="30" applyNumberFormat="0" applyAlignment="0" applyProtection="0"/>
    <xf numFmtId="0" fontId="207" fillId="64" borderId="30" applyNumberFormat="0" applyAlignment="0" applyProtection="0"/>
    <xf numFmtId="0" fontId="207" fillId="64" borderId="30" applyNumberFormat="0" applyAlignment="0" applyProtection="0"/>
    <xf numFmtId="0" fontId="206" fillId="64" borderId="55" applyNumberFormat="0" applyAlignment="0" applyProtection="0"/>
    <xf numFmtId="0" fontId="207" fillId="64" borderId="30" applyNumberFormat="0" applyAlignment="0" applyProtection="0"/>
    <xf numFmtId="0" fontId="207" fillId="64" borderId="30" applyNumberFormat="0" applyAlignment="0" applyProtection="0"/>
    <xf numFmtId="0" fontId="207" fillId="64" borderId="30" applyNumberFormat="0" applyAlignment="0" applyProtection="0"/>
    <xf numFmtId="0" fontId="207" fillId="64" borderId="30" applyNumberFormat="0" applyAlignment="0" applyProtection="0"/>
    <xf numFmtId="0" fontId="207" fillId="64" borderId="30" applyNumberFormat="0" applyAlignment="0" applyProtection="0"/>
    <xf numFmtId="0" fontId="207" fillId="64" borderId="30" applyNumberFormat="0" applyAlignment="0" applyProtection="0"/>
    <xf numFmtId="0" fontId="207" fillId="64" borderId="30" applyNumberFormat="0" applyAlignment="0" applyProtection="0"/>
    <xf numFmtId="0" fontId="207" fillId="64" borderId="30" applyNumberFormat="0" applyAlignment="0" applyProtection="0"/>
    <xf numFmtId="0" fontId="207" fillId="64" borderId="30" applyNumberFormat="0" applyAlignment="0" applyProtection="0"/>
    <xf numFmtId="0" fontId="207" fillId="64" borderId="30" applyNumberFormat="0" applyAlignment="0" applyProtection="0"/>
    <xf numFmtId="0" fontId="207" fillId="64" borderId="30" applyNumberFormat="0" applyAlignment="0" applyProtection="0"/>
    <xf numFmtId="0" fontId="206" fillId="64" borderId="55" applyNumberFormat="0" applyAlignment="0" applyProtection="0"/>
    <xf numFmtId="0" fontId="207" fillId="64" borderId="30" applyNumberFormat="0" applyAlignment="0" applyProtection="0"/>
    <xf numFmtId="0" fontId="207" fillId="64" borderId="30" applyNumberFormat="0" applyAlignment="0" applyProtection="0"/>
    <xf numFmtId="0" fontId="207" fillId="64" borderId="30" applyNumberFormat="0" applyAlignment="0" applyProtection="0"/>
    <xf numFmtId="0" fontId="207" fillId="64" borderId="30" applyNumberFormat="0" applyAlignment="0" applyProtection="0"/>
    <xf numFmtId="0" fontId="207" fillId="64" borderId="30" applyNumberFormat="0" applyAlignment="0" applyProtection="0"/>
    <xf numFmtId="0" fontId="207" fillId="64" borderId="30" applyNumberFormat="0" applyAlignment="0" applyProtection="0"/>
    <xf numFmtId="0" fontId="207" fillId="64" borderId="30" applyNumberFormat="0" applyAlignment="0" applyProtection="0"/>
    <xf numFmtId="0" fontId="207" fillId="64" borderId="30" applyNumberFormat="0" applyAlignment="0" applyProtection="0"/>
    <xf numFmtId="0" fontId="207" fillId="64" borderId="30" applyNumberFormat="0" applyAlignment="0" applyProtection="0"/>
    <xf numFmtId="0" fontId="207" fillId="64" borderId="30" applyNumberFormat="0" applyAlignment="0" applyProtection="0"/>
    <xf numFmtId="0" fontId="207" fillId="64" borderId="30" applyNumberFormat="0" applyAlignment="0" applyProtection="0"/>
    <xf numFmtId="0" fontId="206" fillId="64" borderId="55" applyNumberFormat="0" applyAlignment="0" applyProtection="0"/>
    <xf numFmtId="0" fontId="207" fillId="64" borderId="30" applyNumberFormat="0" applyAlignment="0" applyProtection="0"/>
    <xf numFmtId="0" fontId="207" fillId="64" borderId="30" applyNumberFormat="0" applyAlignment="0" applyProtection="0"/>
    <xf numFmtId="0" fontId="207" fillId="64" borderId="30" applyNumberFormat="0" applyAlignment="0" applyProtection="0"/>
    <xf numFmtId="0" fontId="207" fillId="64" borderId="30" applyNumberFormat="0" applyAlignment="0" applyProtection="0"/>
    <xf numFmtId="0" fontId="207" fillId="64" borderId="30" applyNumberFormat="0" applyAlignment="0" applyProtection="0"/>
    <xf numFmtId="0" fontId="207" fillId="64" borderId="30" applyNumberFormat="0" applyAlignment="0" applyProtection="0"/>
    <xf numFmtId="0" fontId="207" fillId="64" borderId="30" applyNumberFormat="0" applyAlignment="0" applyProtection="0"/>
    <xf numFmtId="0" fontId="207" fillId="64" borderId="30" applyNumberFormat="0" applyAlignment="0" applyProtection="0"/>
    <xf numFmtId="0" fontId="207" fillId="64" borderId="30" applyNumberFormat="0" applyAlignment="0" applyProtection="0"/>
    <xf numFmtId="0" fontId="207" fillId="64" borderId="30" applyNumberFormat="0" applyAlignment="0" applyProtection="0"/>
    <xf numFmtId="0" fontId="207" fillId="64" borderId="30" applyNumberFormat="0" applyAlignment="0" applyProtection="0"/>
    <xf numFmtId="0" fontId="207" fillId="64" borderId="30" applyNumberFormat="0" applyAlignment="0" applyProtection="0"/>
    <xf numFmtId="0" fontId="207" fillId="64" borderId="30" applyNumberFormat="0" applyAlignment="0" applyProtection="0"/>
    <xf numFmtId="0" fontId="207" fillId="64" borderId="30" applyNumberFormat="0" applyAlignment="0" applyProtection="0"/>
    <xf numFmtId="0" fontId="207" fillId="64" borderId="30" applyNumberFormat="0" applyAlignment="0" applyProtection="0"/>
    <xf numFmtId="0" fontId="207" fillId="64" borderId="30" applyNumberFormat="0" applyAlignment="0" applyProtection="0"/>
    <xf numFmtId="0" fontId="207" fillId="64" borderId="30" applyNumberFormat="0" applyAlignment="0" applyProtection="0"/>
    <xf numFmtId="0" fontId="207" fillId="64" borderId="30" applyNumberFormat="0" applyAlignment="0" applyProtection="0"/>
    <xf numFmtId="0" fontId="207" fillId="64" borderId="30" applyNumberFormat="0" applyAlignment="0" applyProtection="0"/>
    <xf numFmtId="0" fontId="207" fillId="64" borderId="30" applyNumberFormat="0" applyAlignment="0" applyProtection="0"/>
    <xf numFmtId="0" fontId="207" fillId="64" borderId="30" applyNumberFormat="0" applyAlignment="0" applyProtection="0"/>
    <xf numFmtId="0" fontId="207" fillId="64" borderId="30" applyNumberFormat="0" applyAlignment="0" applyProtection="0"/>
    <xf numFmtId="0" fontId="207" fillId="64" borderId="30" applyNumberFormat="0" applyAlignment="0" applyProtection="0"/>
    <xf numFmtId="0" fontId="207" fillId="64" borderId="30" applyNumberFormat="0" applyAlignment="0" applyProtection="0"/>
    <xf numFmtId="0" fontId="207" fillId="64" borderId="30" applyNumberFormat="0" applyAlignment="0" applyProtection="0"/>
    <xf numFmtId="0" fontId="207" fillId="64" borderId="30" applyNumberFormat="0" applyAlignment="0" applyProtection="0"/>
    <xf numFmtId="0" fontId="207" fillId="64" borderId="30" applyNumberFormat="0" applyAlignment="0" applyProtection="0"/>
    <xf numFmtId="0" fontId="206" fillId="64" borderId="55" applyNumberFormat="0" applyAlignment="0" applyProtection="0"/>
    <xf numFmtId="0" fontId="206" fillId="64" borderId="55" applyNumberFormat="0" applyAlignment="0" applyProtection="0"/>
    <xf numFmtId="0" fontId="207" fillId="64" borderId="30" applyNumberFormat="0" applyAlignment="0" applyProtection="0"/>
    <xf numFmtId="0" fontId="207" fillId="64" borderId="30" applyNumberFormat="0" applyAlignment="0" applyProtection="0"/>
    <xf numFmtId="0" fontId="207" fillId="64" borderId="30" applyNumberFormat="0" applyAlignment="0" applyProtection="0"/>
    <xf numFmtId="0" fontId="206" fillId="64" borderId="55" applyNumberFormat="0" applyAlignment="0" applyProtection="0"/>
    <xf numFmtId="0" fontId="207" fillId="64" borderId="30" applyNumberFormat="0" applyAlignment="0" applyProtection="0"/>
    <xf numFmtId="0" fontId="207" fillId="64" borderId="30" applyNumberFormat="0" applyAlignment="0" applyProtection="0"/>
    <xf numFmtId="0" fontId="207" fillId="64" borderId="30" applyNumberFormat="0" applyAlignment="0" applyProtection="0"/>
    <xf numFmtId="0" fontId="206" fillId="64" borderId="55" applyNumberFormat="0" applyAlignment="0" applyProtection="0"/>
    <xf numFmtId="0" fontId="207" fillId="64" borderId="30" applyNumberFormat="0" applyAlignment="0" applyProtection="0"/>
    <xf numFmtId="0" fontId="207" fillId="64" borderId="30" applyNumberFormat="0" applyAlignment="0" applyProtection="0"/>
    <xf numFmtId="0" fontId="207" fillId="64" borderId="30" applyNumberFormat="0" applyAlignment="0" applyProtection="0"/>
    <xf numFmtId="0" fontId="207" fillId="64" borderId="30" applyNumberFormat="0" applyAlignment="0" applyProtection="0"/>
    <xf numFmtId="0" fontId="207" fillId="64" borderId="30" applyNumberFormat="0" applyAlignment="0" applyProtection="0"/>
    <xf numFmtId="0" fontId="207" fillId="64" borderId="30" applyNumberFormat="0" applyAlignment="0" applyProtection="0"/>
    <xf numFmtId="0" fontId="206" fillId="64" borderId="55" applyNumberFormat="0" applyAlignment="0" applyProtection="0"/>
    <xf numFmtId="0" fontId="207" fillId="64" borderId="30" applyNumberFormat="0" applyAlignment="0" applyProtection="0"/>
    <xf numFmtId="0" fontId="207" fillId="64" borderId="30" applyNumberFormat="0" applyAlignment="0" applyProtection="0"/>
    <xf numFmtId="0" fontId="207" fillId="64" borderId="30" applyNumberFormat="0" applyAlignment="0" applyProtection="0"/>
    <xf numFmtId="0" fontId="207" fillId="64" borderId="30" applyNumberFormat="0" applyAlignment="0" applyProtection="0"/>
    <xf numFmtId="0" fontId="63" fillId="0" borderId="75" applyNumberFormat="0"/>
    <xf numFmtId="0" fontId="63" fillId="0" borderId="76" applyNumberFormat="0">
      <protection locked="0"/>
    </xf>
    <xf numFmtId="3" fontId="61" fillId="48" borderId="0">
      <protection locked="0"/>
    </xf>
    <xf numFmtId="3" fontId="61" fillId="48" borderId="0"/>
    <xf numFmtId="0" fontId="63" fillId="106" borderId="76" applyNumberFormat="0">
      <protection locked="0"/>
    </xf>
    <xf numFmtId="0" fontId="63" fillId="60" borderId="0" applyNumberFormat="0"/>
    <xf numFmtId="0" fontId="63" fillId="70" borderId="0" applyNumberFormat="0"/>
    <xf numFmtId="0" fontId="63" fillId="0" borderId="77" applyNumberFormat="0">
      <protection locked="0"/>
    </xf>
    <xf numFmtId="3" fontId="68" fillId="48" borderId="0"/>
    <xf numFmtId="10" fontId="61" fillId="0" borderId="0">
      <protection locked="0"/>
    </xf>
    <xf numFmtId="0" fontId="203" fillId="0" borderId="0" applyFill="0" applyBorder="0" applyProtection="0"/>
    <xf numFmtId="0" fontId="208" fillId="0" borderId="0" applyFill="0" applyBorder="0">
      <protection locked="0"/>
    </xf>
    <xf numFmtId="37" fontId="161" fillId="46" borderId="0" applyFont="0" applyBorder="0" applyProtection="0"/>
    <xf numFmtId="0" fontId="165" fillId="0" borderId="0" applyNumberFormat="0" applyFill="0" applyBorder="0" applyAlignment="0">
      <protection locked="0"/>
    </xf>
    <xf numFmtId="204" fontId="61" fillId="0" borderId="0">
      <protection locked="0"/>
    </xf>
    <xf numFmtId="2" fontId="61" fillId="0" borderId="46">
      <protection locked="0"/>
    </xf>
    <xf numFmtId="0" fontId="209" fillId="0" borderId="78" applyFont="0" applyFill="0" applyBorder="0" applyAlignment="0" applyProtection="0"/>
    <xf numFmtId="0" fontId="68" fillId="0" borderId="0" applyFill="0" applyBorder="0">
      <alignment horizontal="right"/>
      <protection locked="0"/>
    </xf>
    <xf numFmtId="0" fontId="61" fillId="107" borderId="0" applyBorder="0"/>
    <xf numFmtId="0" fontId="128" fillId="106" borderId="79">
      <alignment horizontal="left" vertical="center" wrapText="1"/>
    </xf>
    <xf numFmtId="0" fontId="61" fillId="48" borderId="0"/>
    <xf numFmtId="4" fontId="124" fillId="105" borderId="0"/>
    <xf numFmtId="0" fontId="61" fillId="56" borderId="51"/>
    <xf numFmtId="38" fontId="210" fillId="0" borderId="0"/>
    <xf numFmtId="38" fontId="211" fillId="0" borderId="0"/>
    <xf numFmtId="38" fontId="212" fillId="0" borderId="0"/>
    <xf numFmtId="38" fontId="213" fillId="0" borderId="0"/>
    <xf numFmtId="0" fontId="100" fillId="0" borderId="0"/>
    <xf numFmtId="0" fontId="214" fillId="0" borderId="0"/>
    <xf numFmtId="0" fontId="215" fillId="47" borderId="0">
      <alignment horizontal="left" vertical="top" indent="2"/>
    </xf>
    <xf numFmtId="0" fontId="216" fillId="47" borderId="0">
      <alignment vertical="top"/>
    </xf>
    <xf numFmtId="0" fontId="217" fillId="101" borderId="9"/>
    <xf numFmtId="0" fontId="126" fillId="0" borderId="0"/>
    <xf numFmtId="37" fontId="61" fillId="60" borderId="0" applyBorder="0"/>
    <xf numFmtId="0" fontId="218" fillId="0" borderId="80" applyNumberFormat="0" applyFill="0" applyAlignment="0" applyProtection="0"/>
    <xf numFmtId="0" fontId="218" fillId="0" borderId="80" applyNumberFormat="0" applyFill="0" applyAlignment="0" applyProtection="0"/>
    <xf numFmtId="0" fontId="219" fillId="0" borderId="33" applyNumberFormat="0" applyFill="0" applyAlignment="0" applyProtection="0"/>
    <xf numFmtId="0" fontId="154" fillId="0" borderId="0" applyFont="0" applyFill="0" applyBorder="0" applyAlignment="0" applyProtection="0"/>
    <xf numFmtId="0" fontId="190" fillId="0" borderId="0" applyNumberFormat="0" applyFill="0" applyBorder="0" applyProtection="0"/>
    <xf numFmtId="0" fontId="220" fillId="0" borderId="0" applyNumberFormat="0" applyBorder="0" applyProtection="0">
      <alignment vertical="top"/>
    </xf>
    <xf numFmtId="0" fontId="221" fillId="0" borderId="0"/>
    <xf numFmtId="0" fontId="222" fillId="0" borderId="0"/>
    <xf numFmtId="0" fontId="82" fillId="0" borderId="0" applyFill="0" applyBorder="0" applyProtection="0"/>
    <xf numFmtId="0" fontId="223" fillId="0" borderId="0">
      <alignment horizontal="right"/>
    </xf>
    <xf numFmtId="40" fontId="140" fillId="0" borderId="0" applyFont="0" applyFill="0" applyBorder="0" applyAlignment="0" applyProtection="0"/>
    <xf numFmtId="0" fontId="103" fillId="105" borderId="35" applyNumberFormat="0" applyFont="0" applyBorder="0" applyAlignment="0" applyProtection="0"/>
    <xf numFmtId="208" fontId="100" fillId="0" borderId="0" applyFont="0" applyFill="0" applyBorder="0" applyProtection="0">
      <alignment horizontal="right"/>
    </xf>
    <xf numFmtId="0" fontId="224" fillId="0" borderId="36"/>
    <xf numFmtId="206" fontId="75" fillId="0" borderId="0">
      <alignment horizontal="center"/>
    </xf>
    <xf numFmtId="0" fontId="225" fillId="0" borderId="0"/>
    <xf numFmtId="0" fontId="61" fillId="0" borderId="0" applyFill="0" applyBorder="0"/>
    <xf numFmtId="0" fontId="60" fillId="0" borderId="2" applyFont="0" applyFill="0" applyBorder="0" applyProtection="0"/>
    <xf numFmtId="0" fontId="61" fillId="0" borderId="2" applyFont="0" applyFill="0" applyBorder="0" applyAlignment="0" applyProtection="0"/>
    <xf numFmtId="0" fontId="60" fillId="0" borderId="0" applyFont="0" applyFill="0" applyBorder="0" applyAlignment="0" applyProtection="0"/>
    <xf numFmtId="0" fontId="112" fillId="0" borderId="0" applyFont="0" applyFill="0" applyBorder="0" applyAlignment="0" applyProtection="0"/>
    <xf numFmtId="0" fontId="83" fillId="0" borderId="0" applyFont="0" applyFill="0" applyBorder="0" applyAlignment="0" applyProtection="0"/>
    <xf numFmtId="0" fontId="72" fillId="0" borderId="0" applyFill="0" applyBorder="0" applyProtection="0">
      <alignment horizontal="right"/>
    </xf>
    <xf numFmtId="0" fontId="226" fillId="0" borderId="0" applyFont="0" applyFill="0" applyBorder="0" applyProtection="0"/>
    <xf numFmtId="0" fontId="82" fillId="0" borderId="0" applyFill="0" applyAlignment="0"/>
    <xf numFmtId="0" fontId="227" fillId="0" borderId="0" applyNumberFormat="0"/>
    <xf numFmtId="209" fontId="228" fillId="0" borderId="81" applyBorder="0" applyProtection="0"/>
    <xf numFmtId="0" fontId="229" fillId="48" borderId="0" applyNumberFormat="0" applyBorder="0" applyAlignment="0" applyProtection="0"/>
    <xf numFmtId="0" fontId="229" fillId="48" borderId="0" applyNumberFormat="0" applyBorder="0" applyAlignment="0" applyProtection="0"/>
    <xf numFmtId="0" fontId="230" fillId="108" borderId="0" applyNumberFormat="0" applyBorder="0" applyAlignment="0" applyProtection="0"/>
    <xf numFmtId="0" fontId="100" fillId="0" borderId="0" applyNumberFormat="0" applyFont="0" applyFill="0" applyAlignment="0" applyProtection="0"/>
    <xf numFmtId="37" fontId="231" fillId="0" borderId="0"/>
    <xf numFmtId="0" fontId="181" fillId="0" borderId="0"/>
    <xf numFmtId="0" fontId="82" fillId="0" borderId="0" applyNumberFormat="0" applyAlignment="0"/>
    <xf numFmtId="0" fontId="63" fillId="101" borderId="0" applyNumberFormat="0" applyBorder="0">
      <protection hidden="1"/>
    </xf>
    <xf numFmtId="210" fontId="61" fillId="0" borderId="15"/>
    <xf numFmtId="0" fontId="232" fillId="0" borderId="0"/>
    <xf numFmtId="210" fontId="61" fillId="0" borderId="58"/>
    <xf numFmtId="0" fontId="159" fillId="0" borderId="0" applyFont="0" applyFill="0" applyBorder="0" applyAlignment="0" applyProtection="0"/>
    <xf numFmtId="0" fontId="61" fillId="0" borderId="0"/>
    <xf numFmtId="0" fontId="0" fillId="0" borderId="0"/>
    <xf numFmtId="0" fontId="61" fillId="0" borderId="0"/>
    <xf numFmtId="0" fontId="61" fillId="0" borderId="0"/>
    <xf numFmtId="0" fontId="61" fillId="0" borderId="0"/>
    <xf numFmtId="0" fontId="61" fillId="0" borderId="0"/>
    <xf numFmtId="0" fontId="61" fillId="0" borderId="0"/>
    <xf numFmtId="0" fontId="61" fillId="0" borderId="0"/>
    <xf numFmtId="0" fontId="61" fillId="0" borderId="0"/>
    <xf numFmtId="0" fontId="61" fillId="0" borderId="0"/>
    <xf numFmtId="0" fontId="61" fillId="0" borderId="0"/>
    <xf numFmtId="0" fontId="61" fillId="0" borderId="0"/>
    <xf numFmtId="0" fontId="61" fillId="0" borderId="0"/>
    <xf numFmtId="0" fontId="0" fillId="0" borderId="0"/>
    <xf numFmtId="0" fontId="61" fillId="0" borderId="0"/>
    <xf numFmtId="0" fontId="61" fillId="0" borderId="0"/>
    <xf numFmtId="0" fontId="61" fillId="0" borderId="0"/>
    <xf numFmtId="0" fontId="0" fillId="0" borderId="0"/>
    <xf numFmtId="0" fontId="61" fillId="0" borderId="0"/>
    <xf numFmtId="0" fontId="0" fillId="0" borderId="0"/>
    <xf numFmtId="0" fontId="61" fillId="0" borderId="0"/>
    <xf numFmtId="0" fontId="0" fillId="0" borderId="0"/>
    <xf numFmtId="0" fontId="61" fillId="0" borderId="0"/>
    <xf numFmtId="0" fontId="0" fillId="0" borderId="0"/>
    <xf numFmtId="0" fontId="61" fillId="0" borderId="0"/>
    <xf numFmtId="0" fontId="0" fillId="0" borderId="0"/>
    <xf numFmtId="0" fontId="61" fillId="0" borderId="0"/>
    <xf numFmtId="0" fontId="61" fillId="0" borderId="0"/>
    <xf numFmtId="0" fontId="61" fillId="0" borderId="0"/>
    <xf numFmtId="0" fontId="61" fillId="0" borderId="0"/>
    <xf numFmtId="0" fontId="233" fillId="0" borderId="0"/>
    <xf numFmtId="0" fontId="61" fillId="0" borderId="0"/>
    <xf numFmtId="0" fontId="61" fillId="0" borderId="0"/>
    <xf numFmtId="0" fontId="61" fillId="0" borderId="0"/>
    <xf numFmtId="0" fontId="61" fillId="0" borderId="0"/>
    <xf numFmtId="0" fontId="61" fillId="0" borderId="0"/>
    <xf numFmtId="0" fontId="61" fillId="0" borderId="0"/>
    <xf numFmtId="0" fontId="61" fillId="0" borderId="0"/>
    <xf numFmtId="0" fontId="61" fillId="0" borderId="0"/>
    <xf numFmtId="0" fontId="61" fillId="0" borderId="0"/>
    <xf numFmtId="0" fontId="61" fillId="0" borderId="0"/>
    <xf numFmtId="0" fontId="6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61" fillId="0" borderId="0"/>
    <xf numFmtId="0" fontId="61" fillId="0" borderId="0"/>
    <xf numFmtId="0" fontId="61" fillId="0" borderId="0"/>
    <xf numFmtId="0" fontId="61" fillId="0" borderId="0"/>
    <xf numFmtId="0" fontId="61" fillId="0" borderId="0"/>
    <xf numFmtId="0" fontId="61" fillId="0" borderId="0"/>
    <xf numFmtId="0" fontId="61" fillId="0" borderId="0"/>
    <xf numFmtId="0" fontId="61" fillId="0" borderId="0"/>
    <xf numFmtId="0" fontId="61" fillId="0" borderId="0"/>
    <xf numFmtId="0" fontId="61" fillId="0" borderId="0"/>
    <xf numFmtId="0" fontId="0" fillId="0" borderId="0"/>
    <xf numFmtId="0" fontId="0" fillId="0" borderId="0"/>
    <xf numFmtId="0" fontId="0" fillId="0" borderId="0"/>
    <xf numFmtId="0" fontId="0" fillId="0" borderId="0"/>
    <xf numFmtId="0" fontId="61" fillId="0" borderId="0"/>
    <xf numFmtId="0" fontId="61" fillId="0" borderId="0"/>
    <xf numFmtId="0" fontId="233" fillId="0" borderId="0"/>
    <xf numFmtId="0" fontId="6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61" fillId="0" borderId="0"/>
    <xf numFmtId="0" fontId="61" fillId="0" borderId="0"/>
    <xf numFmtId="0" fontId="234" fillId="13" borderId="0">
      <alignment vertical="top" wrapText="1"/>
    </xf>
    <xf numFmtId="0" fontId="61" fillId="0" borderId="0"/>
    <xf numFmtId="0" fontId="0" fillId="0" borderId="0"/>
    <xf numFmtId="0" fontId="234" fillId="13" borderId="0">
      <alignment vertical="top" wrapText="1"/>
    </xf>
    <xf numFmtId="0" fontId="61" fillId="0" borderId="0"/>
    <xf numFmtId="0" fontId="6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6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61" fillId="0" borderId="0"/>
    <xf numFmtId="0" fontId="61" fillId="0" borderId="0"/>
    <xf numFmtId="0" fontId="61" fillId="0" borderId="0"/>
    <xf numFmtId="0" fontId="0" fillId="0" borderId="0"/>
    <xf numFmtId="0" fontId="0" fillId="0" borderId="0"/>
    <xf numFmtId="0" fontId="0" fillId="0" borderId="0"/>
    <xf numFmtId="0" fontId="0" fillId="0" borderId="0"/>
    <xf numFmtId="0" fontId="0" fillId="0" borderId="0"/>
    <xf numFmtId="0" fontId="0" fillId="0" borderId="0"/>
    <xf numFmtId="0" fontId="61" fillId="0" borderId="0"/>
    <xf numFmtId="0" fontId="61" fillId="0" borderId="0"/>
    <xf numFmtId="0" fontId="61" fillId="0" borderId="0"/>
    <xf numFmtId="0" fontId="61" fillId="0" borderId="0"/>
    <xf numFmtId="0" fontId="61" fillId="0" borderId="0"/>
    <xf numFmtId="0" fontId="61" fillId="0" borderId="0"/>
    <xf numFmtId="0" fontId="0" fillId="0" borderId="0"/>
    <xf numFmtId="0" fontId="61" fillId="0" borderId="0"/>
    <xf numFmtId="0" fontId="61" fillId="0" borderId="0"/>
    <xf numFmtId="0" fontId="61" fillId="0" borderId="0"/>
    <xf numFmtId="0" fontId="61" fillId="0" borderId="0"/>
    <xf numFmtId="0" fontId="0" fillId="0" borderId="0"/>
    <xf numFmtId="0" fontId="0" fillId="0" borderId="0"/>
    <xf numFmtId="0" fontId="0" fillId="0" borderId="0"/>
    <xf numFmtId="0" fontId="0" fillId="0" borderId="0"/>
    <xf numFmtId="0" fontId="0" fillId="0" borderId="0"/>
    <xf numFmtId="0" fontId="0" fillId="0" borderId="0"/>
    <xf numFmtId="0" fontId="61" fillId="0" borderId="0"/>
    <xf numFmtId="0" fontId="0" fillId="0" borderId="0"/>
    <xf numFmtId="0" fontId="0" fillId="0" borderId="0"/>
    <xf numFmtId="0" fontId="0" fillId="0" borderId="0"/>
    <xf numFmtId="0" fontId="0" fillId="0" borderId="0"/>
    <xf numFmtId="0" fontId="0" fillId="0" borderId="0"/>
    <xf numFmtId="0" fontId="0" fillId="0" borderId="0"/>
    <xf numFmtId="0" fontId="61" fillId="0" borderId="0"/>
    <xf numFmtId="0" fontId="61" fillId="0" borderId="0"/>
    <xf numFmtId="0" fontId="61" fillId="0" borderId="0"/>
    <xf numFmtId="0" fontId="61" fillId="0" borderId="0"/>
    <xf numFmtId="0" fontId="0" fillId="0" borderId="0"/>
    <xf numFmtId="0" fontId="61" fillId="0" borderId="0"/>
    <xf numFmtId="0" fontId="61" fillId="0" borderId="0"/>
    <xf numFmtId="0" fontId="61" fillId="0" borderId="0"/>
    <xf numFmtId="0" fontId="61" fillId="0" borderId="0"/>
    <xf numFmtId="0" fontId="61" fillId="0" borderId="0"/>
    <xf numFmtId="0" fontId="61" fillId="0" borderId="0"/>
    <xf numFmtId="0" fontId="61" fillId="0" borderId="0"/>
    <xf numFmtId="0" fontId="61" fillId="0" borderId="0"/>
    <xf numFmtId="0" fontId="61" fillId="0" borderId="0"/>
    <xf numFmtId="0" fontId="61" fillId="0" borderId="0"/>
    <xf numFmtId="0" fontId="61" fillId="0" borderId="0"/>
    <xf numFmtId="0" fontId="0" fillId="0" borderId="0"/>
    <xf numFmtId="0" fontId="61" fillId="0" borderId="0"/>
    <xf numFmtId="0" fontId="61" fillId="0" borderId="0"/>
    <xf numFmtId="0" fontId="61" fillId="0" borderId="0"/>
    <xf numFmtId="0" fontId="61" fillId="0" borderId="0"/>
    <xf numFmtId="0" fontId="61" fillId="0" borderId="0"/>
    <xf numFmtId="0" fontId="61" fillId="0" borderId="0"/>
    <xf numFmtId="0" fontId="61" fillId="0" borderId="0"/>
    <xf numFmtId="0" fontId="61" fillId="0" borderId="0"/>
    <xf numFmtId="0" fontId="61" fillId="0" borderId="0"/>
    <xf numFmtId="0" fontId="61" fillId="0" borderId="0"/>
    <xf numFmtId="3" fontId="235" fillId="0" borderId="0"/>
    <xf numFmtId="3" fontId="236" fillId="0" borderId="0">
      <alignment horizontal="left"/>
    </xf>
    <xf numFmtId="0" fontId="237" fillId="0" borderId="0" applyFill="0" applyBorder="0" applyProtection="0"/>
    <xf numFmtId="0" fontId="61" fillId="0" borderId="0"/>
    <xf numFmtId="0" fontId="61" fillId="0" borderId="0"/>
    <xf numFmtId="0" fontId="61" fillId="0" borderId="0"/>
    <xf numFmtId="0" fontId="68" fillId="0" borderId="0" applyNumberFormat="0" applyFont="0" applyFill="0" applyBorder="0" applyAlignment="0"/>
    <xf numFmtId="0" fontId="238" fillId="45" borderId="0" applyBorder="0">
      <alignment vertical="center"/>
    </xf>
    <xf numFmtId="0" fontId="239" fillId="0" borderId="0"/>
    <xf numFmtId="0" fontId="104" fillId="47" borderId="82" applyNumberFormat="0" applyFont="0" applyAlignment="0" applyProtection="0"/>
    <xf numFmtId="0" fontId="104" fillId="47" borderId="82" applyNumberFormat="0" applyFont="0" applyAlignment="0" applyProtection="0"/>
    <xf numFmtId="0" fontId="61" fillId="47" borderId="27" applyNumberFormat="0" applyFont="0" applyAlignment="0" applyProtection="0"/>
    <xf numFmtId="0" fontId="240" fillId="0" borderId="46"/>
    <xf numFmtId="38" fontId="241" fillId="45" borderId="0" applyBorder="0"/>
    <xf numFmtId="39" fontId="242" fillId="0" borderId="0"/>
    <xf numFmtId="0" fontId="72" fillId="0" borderId="0" applyBorder="0" applyProtection="0">
      <alignment horizontal="right"/>
    </xf>
    <xf numFmtId="0" fontId="203" fillId="109" borderId="0" applyBorder="0" applyProtection="0">
      <alignment horizontal="right"/>
    </xf>
    <xf numFmtId="0" fontId="243" fillId="0" borderId="9" applyBorder="0"/>
    <xf numFmtId="0" fontId="72" fillId="0" borderId="0" applyBorder="0" applyProtection="0">
      <alignment horizontal="right"/>
    </xf>
    <xf numFmtId="0" fontId="244" fillId="109" borderId="0" applyProtection="0">
      <alignment horizontal="right"/>
    </xf>
    <xf numFmtId="37" fontId="68" fillId="0" borderId="0" applyFill="0" applyBorder="0" applyProtection="0">
      <alignment horizontal="right"/>
    </xf>
    <xf numFmtId="1" fontId="152" fillId="0" borderId="0">
      <alignment horizontal="right"/>
      <protection locked="0"/>
    </xf>
    <xf numFmtId="0" fontId="96" fillId="0" borderId="0">
      <alignment horizontal="right"/>
      <protection locked="0"/>
    </xf>
    <xf numFmtId="2" fontId="96" fillId="0" borderId="0">
      <alignment horizontal="right"/>
      <protection locked="0"/>
    </xf>
    <xf numFmtId="2" fontId="152" fillId="0" borderId="0">
      <alignment horizontal="right"/>
      <protection locked="0"/>
    </xf>
    <xf numFmtId="0" fontId="63" fillId="0" borderId="15" applyBorder="0"/>
    <xf numFmtId="0" fontId="113" fillId="0" borderId="0" applyFill="0" applyBorder="0" applyProtection="0">
      <alignment horizontal="right"/>
    </xf>
    <xf numFmtId="0" fontId="72" fillId="0" borderId="0">
      <alignment horizontal="right"/>
    </xf>
    <xf numFmtId="0" fontId="68" fillId="0" borderId="53">
      <alignment horizontal="right"/>
    </xf>
    <xf numFmtId="0" fontId="68" fillId="0" borderId="0">
      <alignment horizontal="right"/>
    </xf>
    <xf numFmtId="0" fontId="245" fillId="98" borderId="31" applyNumberFormat="0" applyAlignment="0" applyProtection="0"/>
    <xf numFmtId="0" fontId="245" fillId="98" borderId="31" applyNumberFormat="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61"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61"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211" fontId="99" fillId="0" borderId="0" applyFont="0" applyFill="0" applyBorder="0" applyAlignment="0" applyProtection="0"/>
    <xf numFmtId="9" fontId="246" fillId="0" borderId="0" applyFont="0" applyFill="0" applyBorder="0" applyAlignment="0" applyProtection="0"/>
    <xf numFmtId="0" fontId="75" fillId="0" borderId="0" applyNumberFormat="0" applyFill="0" applyBorder="0" applyAlignment="0" applyProtection="0"/>
    <xf numFmtId="0" fontId="61" fillId="0" borderId="0"/>
    <xf numFmtId="0" fontId="63" fillId="0" borderId="0">
      <alignment vertical="top"/>
    </xf>
    <xf numFmtId="0" fontId="166" fillId="0" borderId="0" applyNumberFormat="0" applyFill="0" applyBorder="0" applyProtection="0"/>
    <xf numFmtId="0" fontId="247" fillId="0" borderId="0">
      <alignment horizontal="center"/>
    </xf>
    <xf numFmtId="0" fontId="248" fillId="13" borderId="0" applyNumberFormat="0" applyProtection="0">
      <alignment horizontal="left"/>
    </xf>
    <xf numFmtId="0" fontId="249" fillId="87" borderId="0" applyProtection="0">
      <alignment horizontal="left"/>
    </xf>
    <xf numFmtId="0" fontId="250" fillId="87" borderId="0" applyProtection="0">
      <alignment horizontal="right"/>
    </xf>
    <xf numFmtId="0" fontId="249" fillId="87" borderId="0" applyProtection="0">
      <alignment horizontal="right"/>
    </xf>
    <xf numFmtId="0" fontId="251" fillId="13" borderId="0" applyProtection="0">
      <alignment vertical="top"/>
    </xf>
    <xf numFmtId="0" fontId="252" fillId="13" borderId="74" applyNumberFormat="0" applyProtection="0"/>
    <xf numFmtId="0" fontId="252" fillId="13" borderId="83" applyNumberFormat="0" applyProtection="0"/>
    <xf numFmtId="0" fontId="252" fillId="13" borderId="74" applyNumberFormat="0" applyProtection="0"/>
    <xf numFmtId="0" fontId="252" fillId="13" borderId="74" applyNumberFormat="0" applyProtection="0"/>
    <xf numFmtId="0" fontId="252" fillId="13" borderId="74" applyNumberFormat="0" applyProtection="0"/>
    <xf numFmtId="0" fontId="252" fillId="13" borderId="74" applyNumberFormat="0" applyProtection="0"/>
    <xf numFmtId="0" fontId="252" fillId="13" borderId="74" applyNumberFormat="0" applyProtection="0"/>
    <xf numFmtId="0" fontId="253" fillId="110" borderId="74" applyNumberFormat="0" applyProtection="0">
      <alignment horizontal="right"/>
    </xf>
    <xf numFmtId="0" fontId="253" fillId="110" borderId="74" applyNumberFormat="0" applyProtection="0">
      <alignment horizontal="right"/>
    </xf>
    <xf numFmtId="0" fontId="253" fillId="110" borderId="74" applyNumberFormat="0" applyProtection="0">
      <alignment horizontal="right"/>
    </xf>
    <xf numFmtId="0" fontId="253" fillId="110" borderId="74" applyNumberFormat="0" applyProtection="0">
      <alignment horizontal="right"/>
    </xf>
    <xf numFmtId="0" fontId="253" fillId="110" borderId="74" applyNumberFormat="0" applyProtection="0">
      <alignment horizontal="right"/>
    </xf>
    <xf numFmtId="0" fontId="253" fillId="110" borderId="74" applyNumberFormat="0" applyProtection="0">
      <alignment horizontal="right"/>
    </xf>
    <xf numFmtId="0" fontId="253" fillId="13" borderId="84" applyNumberFormat="0">
      <alignment horizontal="right"/>
    </xf>
    <xf numFmtId="0" fontId="253" fillId="13" borderId="84" applyNumberFormat="0">
      <alignment horizontal="right"/>
    </xf>
    <xf numFmtId="0" fontId="253" fillId="13" borderId="84" applyNumberFormat="0">
      <alignment horizontal="right"/>
    </xf>
    <xf numFmtId="0" fontId="253" fillId="13" borderId="84" applyNumberFormat="0">
      <alignment horizontal="right"/>
    </xf>
    <xf numFmtId="0" fontId="253" fillId="13" borderId="84" applyNumberFormat="0">
      <alignment horizontal="right"/>
    </xf>
    <xf numFmtId="0" fontId="253" fillId="13" borderId="84" applyNumberFormat="0">
      <alignment horizontal="right"/>
    </xf>
    <xf numFmtId="0" fontId="253" fillId="110" borderId="84" applyNumberFormat="0">
      <alignment horizontal="right"/>
    </xf>
    <xf numFmtId="0" fontId="253" fillId="110" borderId="84" applyNumberFormat="0">
      <alignment horizontal="right"/>
    </xf>
    <xf numFmtId="0" fontId="253" fillId="110" borderId="84" applyNumberFormat="0">
      <alignment horizontal="right"/>
    </xf>
    <xf numFmtId="0" fontId="253" fillId="110" borderId="84" applyNumberFormat="0">
      <alignment horizontal="right"/>
    </xf>
    <xf numFmtId="0" fontId="253" fillId="110" borderId="84" applyNumberFormat="0">
      <alignment horizontal="right"/>
    </xf>
    <xf numFmtId="0" fontId="253" fillId="110" borderId="84" applyNumberFormat="0">
      <alignment horizontal="right"/>
    </xf>
    <xf numFmtId="2" fontId="253" fillId="110" borderId="84" applyNumberFormat="0">
      <alignment horizontal="right"/>
    </xf>
    <xf numFmtId="0" fontId="252" fillId="13" borderId="84" applyNumberFormat="0">
      <alignment horizontal="right"/>
    </xf>
    <xf numFmtId="0" fontId="252" fillId="13" borderId="85" applyNumberFormat="0">
      <alignment horizontal="right"/>
    </xf>
    <xf numFmtId="0" fontId="252" fillId="13" borderId="84" applyNumberFormat="0">
      <alignment horizontal="right"/>
    </xf>
    <xf numFmtId="0" fontId="252" fillId="13" borderId="84" applyNumberFormat="0">
      <alignment horizontal="right"/>
    </xf>
    <xf numFmtId="0" fontId="252" fillId="13" borderId="84" applyNumberFormat="0">
      <alignment horizontal="right"/>
    </xf>
    <xf numFmtId="0" fontId="252" fillId="13" borderId="84" applyNumberFormat="0">
      <alignment horizontal="right"/>
    </xf>
    <xf numFmtId="0" fontId="252" fillId="13" borderId="84" applyNumberFormat="0">
      <alignment horizontal="right"/>
    </xf>
    <xf numFmtId="0" fontId="254" fillId="101" borderId="0">
      <alignment horizontal="center"/>
    </xf>
    <xf numFmtId="0" fontId="255" fillId="0" borderId="0" applyNumberFormat="0" applyFill="0" applyBorder="0" applyAlignment="0" applyProtection="0"/>
    <xf numFmtId="0" fontId="254" fillId="101" borderId="0">
      <alignment horizontal="center"/>
    </xf>
    <xf numFmtId="0" fontId="255" fillId="0" borderId="0" applyNumberFormat="0" applyFill="0" applyBorder="0" applyAlignment="0" applyProtection="0"/>
    <xf numFmtId="0" fontId="255" fillId="0" borderId="0" applyNumberFormat="0" applyFill="0" applyBorder="0" applyAlignment="0" applyProtection="0"/>
    <xf numFmtId="0" fontId="256" fillId="0" borderId="0" applyNumberFormat="0" applyFill="0" applyBorder="0" applyAlignment="0" applyProtection="0"/>
    <xf numFmtId="0" fontId="100" fillId="0" borderId="61" applyNumberFormat="0" applyFont="0" applyFill="0" applyAlignment="0" applyProtection="0"/>
    <xf numFmtId="0" fontId="144" fillId="0" borderId="86" applyNumberFormat="0" applyFont="0" applyFill="0" applyAlignment="0" applyProtection="0"/>
    <xf numFmtId="0" fontId="144" fillId="0" borderId="86" applyNumberFormat="0" applyFont="0" applyFill="0" applyAlignment="0" applyProtection="0"/>
    <xf numFmtId="0" fontId="257" fillId="0" borderId="34" applyNumberFormat="0" applyFill="0" applyAlignment="0" applyProtection="0"/>
    <xf numFmtId="0" fontId="75" fillId="0" borderId="0" applyNumberFormat="0" applyFill="0" applyBorder="0" applyProtection="0"/>
    <xf numFmtId="0" fontId="252" fillId="13" borderId="83" applyNumberFormat="0"/>
    <xf numFmtId="0" fontId="252" fillId="13" borderId="74" applyNumberFormat="0"/>
    <xf numFmtId="0" fontId="258" fillId="13" borderId="74"/>
    <xf numFmtId="0" fontId="252" fillId="13" borderId="87" applyNumberFormat="0"/>
    <xf numFmtId="0" fontId="252" fillId="13" borderId="87" applyNumberFormat="0"/>
    <xf numFmtId="0" fontId="252" fillId="13" borderId="88" applyNumberFormat="0"/>
    <xf numFmtId="0" fontId="252" fillId="13" borderId="87" applyNumberFormat="0"/>
    <xf numFmtId="0" fontId="252" fillId="13" borderId="87" applyNumberFormat="0"/>
    <xf numFmtId="0" fontId="252" fillId="13" borderId="87" applyNumberFormat="0"/>
    <xf numFmtId="0" fontId="252" fillId="13" borderId="87" applyNumberFormat="0"/>
    <xf numFmtId="3" fontId="258" fillId="13" borderId="84"/>
    <xf numFmtId="0" fontId="234" fillId="110" borderId="53" applyProtection="0">
      <alignment vertical="top" wrapText="1"/>
    </xf>
    <xf numFmtId="0" fontId="234" fillId="110" borderId="53" applyProtection="0">
      <alignment vertical="top" wrapText="1"/>
    </xf>
    <xf numFmtId="212" fontId="61" fillId="0" borderId="0" applyFont="0" applyFill="0" applyBorder="0" applyAlignment="0" applyProtection="0"/>
    <xf numFmtId="0" fontId="61" fillId="0" borderId="0" applyFont="0" applyFill="0" applyBorder="0" applyAlignment="0" applyProtection="0"/>
    <xf numFmtId="0" fontId="259" fillId="0" borderId="0" applyNumberFormat="0" applyFill="0" applyBorder="0" applyAlignment="0" applyProtection="0"/>
    <xf numFmtId="0" fontId="259" fillId="0" borderId="0" applyNumberFormat="0" applyFill="0" applyBorder="0" applyAlignment="0" applyProtection="0"/>
  </cellStyleXfs>
  <cellXfs count="807">
    <xf numFmtId="0" fontId="0" fillId="0" borderId="0" xfId="0"/>
    <xf numFmtId="0" fontId="1" fillId="0" borderId="0" xfId="0" applyFont="1"/>
    <xf numFmtId="0" fontId="2" fillId="0" borderId="1" xfId="1473" applyFont="1" applyBorder="1" applyAlignment="1"/>
    <xf numFmtId="0" fontId="3" fillId="0" borderId="1" xfId="1473" applyFont="1" applyBorder="1" applyAlignment="1"/>
    <xf numFmtId="0" fontId="4" fillId="0" borderId="2" xfId="1473" applyFont="1" applyBorder="1" applyAlignment="1">
      <alignment wrapText="1"/>
    </xf>
    <xf numFmtId="0" fontId="5" fillId="0" borderId="0" xfId="6" applyFont="1" applyAlignment="1">
      <alignment horizontal="right" vertical="center"/>
    </xf>
    <xf numFmtId="0" fontId="0" fillId="0" borderId="0" xfId="0" applyFill="1"/>
    <xf numFmtId="0" fontId="1" fillId="0" borderId="0" xfId="0" applyFont="1" applyFill="1"/>
    <xf numFmtId="0" fontId="6" fillId="0" borderId="0" xfId="0" applyFont="1" applyFill="1"/>
    <xf numFmtId="0" fontId="5" fillId="0" borderId="0" xfId="6" applyFont="1" applyFill="1" applyAlignment="1">
      <alignment horizontal="right" vertical="center"/>
    </xf>
    <xf numFmtId="0" fontId="2" fillId="0" borderId="0" xfId="1473" applyFont="1" applyFill="1" applyAlignment="1">
      <alignment horizontal="left"/>
    </xf>
    <xf numFmtId="0" fontId="7" fillId="0" borderId="0" xfId="1473" applyFont="1" applyFill="1"/>
    <xf numFmtId="0" fontId="3" fillId="0" borderId="0" xfId="1473" applyFont="1" applyFill="1" applyBorder="1" applyAlignment="1">
      <alignment horizontal="left" wrapText="1"/>
    </xf>
    <xf numFmtId="0" fontId="8" fillId="2" borderId="0" xfId="1284" applyFont="1" applyFill="1" applyBorder="1" applyAlignment="1">
      <alignment vertical="top" wrapText="1"/>
    </xf>
    <xf numFmtId="0" fontId="6" fillId="0" borderId="0" xfId="0" applyFont="1" applyFill="1" applyBorder="1" applyAlignment="1">
      <alignment vertical="top"/>
    </xf>
    <xf numFmtId="0" fontId="4" fillId="0" borderId="0" xfId="1284" applyFont="1" applyFill="1" applyBorder="1" applyAlignment="1">
      <alignment vertical="top" wrapText="1"/>
    </xf>
    <xf numFmtId="0" fontId="8" fillId="0" borderId="0" xfId="1284" applyFont="1" applyFill="1" applyBorder="1" applyAlignment="1">
      <alignment vertical="top" wrapText="1"/>
    </xf>
    <xf numFmtId="0" fontId="9" fillId="0" borderId="0" xfId="6" applyFont="1" applyFill="1" applyAlignment="1">
      <alignment vertical="center"/>
    </xf>
    <xf numFmtId="0" fontId="6" fillId="0" borderId="2" xfId="0" applyFont="1" applyFill="1" applyBorder="1" applyAlignment="1">
      <alignment vertical="top"/>
    </xf>
    <xf numFmtId="0" fontId="4" fillId="0" borderId="2" xfId="1284" applyFont="1" applyFill="1" applyBorder="1" applyAlignment="1">
      <alignment vertical="top" wrapText="1"/>
    </xf>
    <xf numFmtId="0" fontId="2" fillId="0" borderId="0" xfId="1473" applyFont="1" applyAlignment="1">
      <alignment horizontal="left"/>
    </xf>
    <xf numFmtId="0" fontId="3" fillId="0" borderId="1" xfId="1473" applyFont="1" applyBorder="1" applyAlignment="1">
      <alignment wrapText="1"/>
    </xf>
    <xf numFmtId="0" fontId="3" fillId="0" borderId="3" xfId="1473" applyFont="1" applyBorder="1" applyAlignment="1">
      <alignment horizontal="left" vertical="center" wrapText="1"/>
    </xf>
    <xf numFmtId="2" fontId="4" fillId="0" borderId="4" xfId="1473" applyNumberFormat="1" applyFont="1" applyBorder="1" applyAlignment="1">
      <alignment horizontal="left" vertical="center" wrapText="1"/>
    </xf>
    <xf numFmtId="0" fontId="4" fillId="0" borderId="4" xfId="1473" applyFont="1" applyBorder="1" applyAlignment="1">
      <alignment horizontal="left" vertical="center" wrapText="1"/>
    </xf>
    <xf numFmtId="0" fontId="3" fillId="0" borderId="5" xfId="1473" applyFont="1" applyBorder="1" applyAlignment="1">
      <alignment horizontal="left" vertical="center" wrapText="1"/>
    </xf>
    <xf numFmtId="2" fontId="4" fillId="0" borderId="6" xfId="1473" applyNumberFormat="1" applyFont="1" applyBorder="1" applyAlignment="1">
      <alignment horizontal="left" vertical="center" wrapText="1"/>
    </xf>
    <xf numFmtId="0" fontId="4" fillId="0" borderId="6" xfId="1473" applyFont="1" applyBorder="1" applyAlignment="1">
      <alignment horizontal="left" vertical="center" wrapText="1"/>
    </xf>
    <xf numFmtId="0" fontId="3" fillId="0" borderId="6" xfId="1473" applyFont="1" applyBorder="1" applyAlignment="1">
      <alignment horizontal="left" vertical="center" wrapText="1"/>
    </xf>
    <xf numFmtId="0" fontId="3" fillId="0" borderId="7" xfId="1473" applyFont="1" applyBorder="1" applyAlignment="1">
      <alignment horizontal="left" vertical="center" wrapText="1"/>
    </xf>
    <xf numFmtId="0" fontId="4" fillId="0" borderId="8" xfId="1473" applyFont="1" applyBorder="1" applyAlignment="1">
      <alignment horizontal="left" vertical="center" wrapText="1"/>
    </xf>
    <xf numFmtId="0" fontId="3" fillId="0" borderId="2" xfId="1473" applyFont="1" applyBorder="1" applyAlignment="1">
      <alignment horizontal="left" vertical="center" wrapText="1"/>
    </xf>
    <xf numFmtId="0" fontId="4" fillId="0" borderId="9" xfId="1473" applyFont="1" applyBorder="1" applyAlignment="1">
      <alignment horizontal="left" vertical="center" wrapText="1"/>
    </xf>
    <xf numFmtId="0" fontId="4" fillId="0" borderId="2" xfId="1473" applyFont="1" applyBorder="1" applyAlignment="1">
      <alignment horizontal="left" vertical="center" wrapText="1"/>
    </xf>
    <xf numFmtId="0" fontId="2" fillId="0" borderId="0" xfId="1473" applyFont="1" applyAlignment="1"/>
    <xf numFmtId="0" fontId="3" fillId="0" borderId="10" xfId="1473" applyFont="1" applyBorder="1" applyAlignment="1">
      <alignment horizontal="center" vertical="center" wrapText="1"/>
    </xf>
    <xf numFmtId="0" fontId="4" fillId="0" borderId="11" xfId="1473" applyFont="1" applyBorder="1" applyAlignment="1">
      <alignment vertical="center" wrapText="1"/>
    </xf>
    <xf numFmtId="0" fontId="3" fillId="0" borderId="0" xfId="1473" applyFont="1" applyAlignment="1">
      <alignment horizontal="center" vertical="center" wrapText="1"/>
    </xf>
    <xf numFmtId="0" fontId="4" fillId="0" borderId="12" xfId="1473" applyFont="1" applyBorder="1" applyAlignment="1">
      <alignment vertical="center" wrapText="1"/>
    </xf>
    <xf numFmtId="0" fontId="3" fillId="0" borderId="2" xfId="1473" applyFont="1" applyBorder="1" applyAlignment="1">
      <alignment horizontal="center" vertical="center" wrapText="1"/>
    </xf>
    <xf numFmtId="0" fontId="4" fillId="0" borderId="13" xfId="1473" applyFont="1" applyBorder="1" applyAlignment="1">
      <alignment vertical="center" wrapText="1"/>
    </xf>
    <xf numFmtId="0" fontId="3" fillId="0" borderId="1" xfId="1265" applyFont="1" applyBorder="1" applyAlignment="1">
      <alignment wrapText="1"/>
    </xf>
    <xf numFmtId="0" fontId="3" fillId="0" borderId="1" xfId="1265" applyFont="1" applyBorder="1" applyAlignment="1">
      <alignment horizontal="center" wrapText="1"/>
    </xf>
    <xf numFmtId="0" fontId="4" fillId="0" borderId="4" xfId="1265" applyFont="1" applyBorder="1" applyAlignment="1">
      <alignment vertical="center" wrapText="1"/>
    </xf>
    <xf numFmtId="2" fontId="4" fillId="0" borderId="4" xfId="1265" applyNumberFormat="1" applyFont="1" applyBorder="1" applyAlignment="1">
      <alignment horizontal="center" vertical="center" wrapText="1"/>
    </xf>
    <xf numFmtId="2" fontId="4" fillId="0" borderId="4" xfId="1265" applyNumberFormat="1" applyFont="1" applyFill="1" applyBorder="1" applyAlignment="1">
      <alignment horizontal="center" vertical="center" wrapText="1"/>
    </xf>
    <xf numFmtId="1" fontId="4" fillId="0" borderId="4" xfId="1265" applyNumberFormat="1" applyFont="1" applyFill="1" applyBorder="1" applyAlignment="1">
      <alignment horizontal="left" vertical="center" wrapText="1"/>
    </xf>
    <xf numFmtId="0" fontId="4" fillId="0" borderId="6" xfId="1265" applyFont="1" applyBorder="1" applyAlignment="1">
      <alignment vertical="center" wrapText="1"/>
    </xf>
    <xf numFmtId="2" fontId="4" fillId="0" borderId="6" xfId="1265" applyNumberFormat="1" applyFont="1" applyBorder="1" applyAlignment="1">
      <alignment horizontal="center" vertical="center" wrapText="1"/>
    </xf>
    <xf numFmtId="2" fontId="4" fillId="0" borderId="6" xfId="1265" applyNumberFormat="1" applyFont="1" applyFill="1" applyBorder="1" applyAlignment="1">
      <alignment horizontal="center" vertical="center" wrapText="1"/>
    </xf>
    <xf numFmtId="1" fontId="4" fillId="0" borderId="6" xfId="1265" applyNumberFormat="1" applyFont="1" applyFill="1" applyBorder="1" applyAlignment="1">
      <alignment horizontal="left" vertical="center" wrapText="1"/>
    </xf>
    <xf numFmtId="1" fontId="3" fillId="0" borderId="6" xfId="1265" applyNumberFormat="1" applyFont="1" applyBorder="1" applyAlignment="1">
      <alignment vertical="center" wrapText="1"/>
    </xf>
    <xf numFmtId="2" fontId="3" fillId="0" borderId="6" xfId="1265" applyNumberFormat="1" applyFont="1" applyBorder="1" applyAlignment="1">
      <alignment horizontal="center" vertical="center" wrapText="1"/>
    </xf>
    <xf numFmtId="2" fontId="3" fillId="0" borderId="6" xfId="1265" applyNumberFormat="1" applyFont="1" applyFill="1" applyBorder="1" applyAlignment="1">
      <alignment horizontal="center" vertical="center" wrapText="1"/>
    </xf>
    <xf numFmtId="1" fontId="4" fillId="0" borderId="6" xfId="1265" applyNumberFormat="1" applyFont="1" applyBorder="1" applyAlignment="1">
      <alignment vertical="center" wrapText="1"/>
    </xf>
    <xf numFmtId="2" fontId="4" fillId="0" borderId="6" xfId="1265" applyNumberFormat="1" applyFont="1" applyFill="1" applyBorder="1" applyAlignment="1">
      <alignment horizontal="left" vertical="center" wrapText="1"/>
    </xf>
    <xf numFmtId="9" fontId="4" fillId="0" borderId="6" xfId="1265" applyNumberFormat="1" applyFont="1" applyBorder="1" applyAlignment="1">
      <alignment horizontal="center" vertical="center" wrapText="1"/>
    </xf>
    <xf numFmtId="9" fontId="4" fillId="0" borderId="6" xfId="1265" applyNumberFormat="1" applyFont="1" applyFill="1" applyBorder="1" applyAlignment="1">
      <alignment horizontal="center" vertical="center" wrapText="1"/>
    </xf>
    <xf numFmtId="1" fontId="4" fillId="0" borderId="8" xfId="1265" applyNumberFormat="1" applyFont="1" applyBorder="1" applyAlignment="1">
      <alignment vertical="center" wrapText="1"/>
    </xf>
    <xf numFmtId="2" fontId="4" fillId="0" borderId="8" xfId="1265" applyNumberFormat="1" applyFont="1" applyBorder="1" applyAlignment="1">
      <alignment horizontal="center" vertical="center" wrapText="1"/>
    </xf>
    <xf numFmtId="2" fontId="4" fillId="0" borderId="8" xfId="1265" applyNumberFormat="1" applyFont="1" applyFill="1" applyBorder="1" applyAlignment="1">
      <alignment horizontal="center" vertical="center" wrapText="1"/>
    </xf>
    <xf numFmtId="2" fontId="4" fillId="0" borderId="14" xfId="1265" applyNumberFormat="1" applyFont="1" applyFill="1" applyBorder="1" applyAlignment="1">
      <alignment horizontal="left" vertical="center" wrapText="1"/>
    </xf>
    <xf numFmtId="1" fontId="4" fillId="0" borderId="9" xfId="1265" applyNumberFormat="1" applyFont="1" applyBorder="1" applyAlignment="1">
      <alignment vertical="center" wrapText="1"/>
    </xf>
    <xf numFmtId="2" fontId="4" fillId="0" borderId="9" xfId="1265" applyNumberFormat="1" applyFont="1" applyBorder="1" applyAlignment="1">
      <alignment horizontal="center" vertical="center" wrapText="1"/>
    </xf>
    <xf numFmtId="2" fontId="4" fillId="0" borderId="9" xfId="1265" applyNumberFormat="1" applyFont="1" applyFill="1" applyBorder="1" applyAlignment="1">
      <alignment horizontal="center" vertical="center" wrapText="1"/>
    </xf>
    <xf numFmtId="2" fontId="4" fillId="0" borderId="9" xfId="1265" applyNumberFormat="1" applyFont="1" applyFill="1" applyBorder="1" applyAlignment="1">
      <alignment horizontal="left" vertical="center" wrapText="1"/>
    </xf>
    <xf numFmtId="1" fontId="4" fillId="0" borderId="2" xfId="1265" applyNumberFormat="1" applyFont="1" applyBorder="1" applyAlignment="1">
      <alignment vertical="center" wrapText="1"/>
    </xf>
    <xf numFmtId="2" fontId="4" fillId="0" borderId="2" xfId="1265" applyNumberFormat="1" applyFont="1" applyFill="1" applyBorder="1" applyAlignment="1">
      <alignment horizontal="center" vertical="center" wrapText="1"/>
    </xf>
    <xf numFmtId="0" fontId="3" fillId="0" borderId="1" xfId="1268" applyFont="1" applyBorder="1" applyAlignment="1">
      <alignment wrapText="1"/>
    </xf>
    <xf numFmtId="0" fontId="3" fillId="0" borderId="1" xfId="1268" applyFont="1" applyBorder="1" applyAlignment="1">
      <alignment horizontal="center" wrapText="1"/>
    </xf>
    <xf numFmtId="1" fontId="4" fillId="0" borderId="11" xfId="1268" applyNumberFormat="1" applyFont="1" applyBorder="1" applyAlignment="1">
      <alignment vertical="center" wrapText="1"/>
    </xf>
    <xf numFmtId="2" fontId="4" fillId="0" borderId="11" xfId="1268" applyNumberFormat="1" applyFont="1" applyBorder="1" applyAlignment="1">
      <alignment horizontal="center" vertical="center" wrapText="1"/>
    </xf>
    <xf numFmtId="2" fontId="4" fillId="0" borderId="11" xfId="1268" applyNumberFormat="1" applyFont="1" applyFill="1" applyBorder="1" applyAlignment="1">
      <alignment horizontal="center" vertical="center" wrapText="1"/>
    </xf>
    <xf numFmtId="2" fontId="4" fillId="0" borderId="15" xfId="1265" applyNumberFormat="1" applyFont="1" applyFill="1" applyBorder="1" applyAlignment="1">
      <alignment horizontal="left" vertical="center" wrapText="1"/>
    </xf>
    <xf numFmtId="1" fontId="4" fillId="0" borderId="12" xfId="1268" applyNumberFormat="1" applyFont="1" applyBorder="1" applyAlignment="1">
      <alignment vertical="center" wrapText="1"/>
    </xf>
    <xf numFmtId="2" fontId="4" fillId="0" borderId="12" xfId="1268" applyNumberFormat="1" applyFont="1" applyBorder="1" applyAlignment="1">
      <alignment horizontal="center" vertical="center" wrapText="1"/>
    </xf>
    <xf numFmtId="2" fontId="4" fillId="0" borderId="12" xfId="1268" applyNumberFormat="1" applyFont="1" applyFill="1" applyBorder="1" applyAlignment="1">
      <alignment horizontal="center" vertical="center" wrapText="1"/>
    </xf>
    <xf numFmtId="2" fontId="4" fillId="0" borderId="0" xfId="1265" applyNumberFormat="1" applyFont="1" applyFill="1" applyBorder="1" applyAlignment="1">
      <alignment horizontal="left" vertical="center" wrapText="1"/>
    </xf>
    <xf numFmtId="1" fontId="4" fillId="0" borderId="16" xfId="1268" applyNumberFormat="1" applyFont="1" applyFill="1" applyBorder="1" applyAlignment="1">
      <alignment horizontal="left" vertical="center" wrapText="1"/>
    </xf>
    <xf numFmtId="1" fontId="4" fillId="0" borderId="13" xfId="1268" applyNumberFormat="1" applyFont="1" applyBorder="1" applyAlignment="1">
      <alignment vertical="center" wrapText="1"/>
    </xf>
    <xf numFmtId="2" fontId="4" fillId="0" borderId="13" xfId="1268" applyNumberFormat="1" applyFont="1" applyBorder="1" applyAlignment="1">
      <alignment horizontal="center" vertical="center" wrapText="1"/>
    </xf>
    <xf numFmtId="2" fontId="4" fillId="0" borderId="13" xfId="1268" applyNumberFormat="1" applyFont="1" applyFill="1" applyBorder="1" applyAlignment="1">
      <alignment horizontal="center" vertical="center" wrapText="1"/>
    </xf>
    <xf numFmtId="2" fontId="4" fillId="0" borderId="13" xfId="1268" applyNumberFormat="1" applyFont="1" applyFill="1" applyBorder="1" applyAlignment="1">
      <alignment horizontal="left" vertical="center" wrapText="1"/>
    </xf>
    <xf numFmtId="0" fontId="9" fillId="0" borderId="0" xfId="6" applyFont="1" applyAlignment="1">
      <alignment vertical="center"/>
    </xf>
    <xf numFmtId="0" fontId="3" fillId="0" borderId="1" xfId="1473" applyFont="1" applyBorder="1"/>
    <xf numFmtId="0" fontId="3" fillId="3" borderId="1" xfId="1258" applyFont="1" applyFill="1" applyBorder="1" applyAlignment="1">
      <alignment horizontal="center"/>
    </xf>
    <xf numFmtId="0" fontId="3" fillId="0" borderId="10" xfId="1473" applyFont="1" applyBorder="1"/>
    <xf numFmtId="9" fontId="3" fillId="3" borderId="10" xfId="1258" applyNumberFormat="1" applyFont="1" applyFill="1" applyBorder="1" applyAlignment="1">
      <alignment horizontal="center"/>
    </xf>
    <xf numFmtId="0" fontId="4" fillId="0" borderId="0" xfId="1473" applyFont="1"/>
    <xf numFmtId="9" fontId="4" fillId="3" borderId="0" xfId="1258" applyNumberFormat="1" applyFont="1" applyFill="1" applyAlignment="1">
      <alignment horizontal="center"/>
    </xf>
    <xf numFmtId="0" fontId="3" fillId="0" borderId="0" xfId="1473" applyFont="1"/>
    <xf numFmtId="9" fontId="3" fillId="3" borderId="0" xfId="1258" applyNumberFormat="1" applyFont="1" applyFill="1" applyAlignment="1">
      <alignment horizontal="center"/>
    </xf>
    <xf numFmtId="0" fontId="4" fillId="0" borderId="2" xfId="1473" applyFont="1" applyBorder="1"/>
    <xf numFmtId="9" fontId="4" fillId="3" borderId="2" xfId="1258" applyNumberFormat="1" applyFont="1" applyFill="1" applyBorder="1" applyAlignment="1">
      <alignment horizontal="center"/>
    </xf>
    <xf numFmtId="0" fontId="10" fillId="0" borderId="17" xfId="1423" applyFont="1" applyBorder="1" applyAlignment="1">
      <alignment horizontal="left" vertical="center" wrapText="1"/>
    </xf>
    <xf numFmtId="0" fontId="11" fillId="0" borderId="0" xfId="1556" applyFont="1" applyFill="1" applyAlignment="1">
      <alignment vertical="center" wrapText="1"/>
    </xf>
    <xf numFmtId="0" fontId="3" fillId="4" borderId="1" xfId="1259" applyFont="1" applyFill="1" applyBorder="1" applyAlignment="1">
      <alignment horizontal="center"/>
    </xf>
    <xf numFmtId="0" fontId="4" fillId="0" borderId="10" xfId="1473" applyFont="1" applyBorder="1"/>
    <xf numFmtId="9" fontId="4" fillId="4" borderId="10" xfId="1259" applyNumberFormat="1" applyFont="1" applyFill="1" applyBorder="1" applyAlignment="1">
      <alignment horizontal="center"/>
    </xf>
    <xf numFmtId="9" fontId="4" fillId="4" borderId="0" xfId="1259" applyNumberFormat="1" applyFont="1" applyFill="1" applyAlignment="1">
      <alignment horizontal="center"/>
    </xf>
    <xf numFmtId="9" fontId="4" fillId="4" borderId="2" xfId="1259" applyNumberFormat="1" applyFont="1" applyFill="1" applyBorder="1" applyAlignment="1">
      <alignment horizontal="center"/>
    </xf>
    <xf numFmtId="0" fontId="3" fillId="0" borderId="1" xfId="1473" applyFont="1" applyFill="1" applyBorder="1"/>
    <xf numFmtId="0" fontId="4" fillId="0" borderId="18" xfId="1473" applyFont="1" applyFill="1" applyBorder="1" applyAlignment="1">
      <alignment vertical="top" wrapText="1"/>
    </xf>
    <xf numFmtId="0" fontId="4" fillId="0" borderId="19" xfId="1473" applyFont="1" applyFill="1" applyBorder="1" applyAlignment="1">
      <alignment vertical="top" wrapText="1"/>
    </xf>
    <xf numFmtId="0" fontId="10" fillId="0" borderId="15" xfId="1423" applyFont="1" applyBorder="1" applyAlignment="1">
      <alignment horizontal="left" vertical="center" wrapText="1"/>
    </xf>
    <xf numFmtId="0" fontId="10" fillId="0" borderId="0" xfId="1423" applyFont="1" applyFill="1" applyAlignment="1">
      <alignment horizontal="left" vertical="center" wrapText="1"/>
    </xf>
    <xf numFmtId="0" fontId="2" fillId="0" borderId="1" xfId="1473" applyFont="1" applyBorder="1" applyAlignment="1">
      <alignment horizontal="left"/>
    </xf>
    <xf numFmtId="0" fontId="4" fillId="0" borderId="20" xfId="1473" applyFont="1" applyFill="1" applyBorder="1" applyAlignment="1">
      <alignment horizontal="left" vertical="top" wrapText="1"/>
    </xf>
    <xf numFmtId="0" fontId="4" fillId="0" borderId="0" xfId="1473" applyFont="1" applyFill="1" applyAlignment="1">
      <alignment vertical="center" wrapText="1"/>
    </xf>
    <xf numFmtId="0" fontId="4" fillId="0" borderId="21" xfId="1473" applyFont="1" applyFill="1" applyBorder="1" applyAlignment="1">
      <alignment horizontal="left" vertical="top" wrapText="1"/>
    </xf>
    <xf numFmtId="0" fontId="4" fillId="0" borderId="0" xfId="1473" applyFont="1" applyFill="1" applyAlignment="1">
      <alignment vertical="top" wrapText="1"/>
    </xf>
    <xf numFmtId="0" fontId="4" fillId="0" borderId="0" xfId="1473" applyFont="1" applyFill="1" applyBorder="1" applyAlignment="1">
      <alignment vertical="top" wrapText="1"/>
    </xf>
    <xf numFmtId="0" fontId="4" fillId="0" borderId="22" xfId="1473" applyFont="1" applyFill="1" applyBorder="1" applyAlignment="1">
      <alignment horizontal="left" vertical="top" wrapText="1"/>
    </xf>
    <xf numFmtId="0" fontId="4" fillId="0" borderId="2" xfId="1473" applyFont="1" applyFill="1" applyBorder="1" applyAlignment="1">
      <alignment vertical="top" wrapText="1"/>
    </xf>
    <xf numFmtId="0" fontId="5" fillId="0" borderId="0" xfId="6" applyFont="1" applyAlignment="1">
      <alignment horizontal="right" vertical="center" indent="1"/>
    </xf>
    <xf numFmtId="0" fontId="9" fillId="0" borderId="0" xfId="0" applyFont="1" applyFill="1"/>
    <xf numFmtId="0" fontId="12" fillId="0" borderId="0" xfId="0" applyFont="1" applyFill="1" applyAlignment="1">
      <alignment wrapText="1"/>
    </xf>
    <xf numFmtId="0" fontId="12" fillId="0" borderId="0" xfId="0" applyFont="1" applyFill="1"/>
    <xf numFmtId="0" fontId="1" fillId="0" borderId="0" xfId="0" applyFont="1" applyFill="1" applyAlignment="1">
      <alignment wrapText="1"/>
    </xf>
    <xf numFmtId="0" fontId="4" fillId="0" borderId="0" xfId="1269" applyFont="1"/>
    <xf numFmtId="0" fontId="9" fillId="0" borderId="0" xfId="1471" applyFont="1"/>
    <xf numFmtId="0" fontId="9" fillId="0" borderId="0" xfId="0" applyFont="1" applyAlignment="1">
      <alignment wrapText="1"/>
    </xf>
    <xf numFmtId="0" fontId="13" fillId="0" borderId="0" xfId="0" applyFont="1" applyAlignment="1">
      <alignment horizontal="right"/>
    </xf>
    <xf numFmtId="0" fontId="9" fillId="0" borderId="0" xfId="1269" applyFont="1" applyAlignment="1">
      <alignment wrapText="1"/>
    </xf>
    <xf numFmtId="0" fontId="13" fillId="0" borderId="1" xfId="1473" applyFont="1" applyBorder="1" applyAlignment="1">
      <alignment horizontal="left" wrapText="1"/>
    </xf>
    <xf numFmtId="0" fontId="4" fillId="0" borderId="0" xfId="1471" applyFont="1"/>
    <xf numFmtId="0" fontId="4" fillId="0" borderId="0" xfId="1471" applyFont="1" applyFill="1" applyBorder="1" applyAlignment="1">
      <alignment vertical="justify" wrapText="1" shrinkToFit="1"/>
    </xf>
    <xf numFmtId="0" fontId="4" fillId="0" borderId="0" xfId="1269" applyFont="1" applyFill="1" applyBorder="1" applyAlignment="1">
      <alignment vertical="justify" wrapText="1" shrinkToFit="1"/>
    </xf>
    <xf numFmtId="213" fontId="4" fillId="0" borderId="0" xfId="1269" applyNumberFormat="1" applyFont="1" applyFill="1" applyBorder="1" applyAlignment="1">
      <alignment horizontal="left" vertical="justify" wrapText="1" shrinkToFit="1"/>
    </xf>
    <xf numFmtId="0" fontId="6" fillId="0" borderId="0" xfId="0" applyFont="1"/>
    <xf numFmtId="0" fontId="3" fillId="0" borderId="9" xfId="1471" applyFont="1" applyBorder="1" applyAlignment="1">
      <alignment wrapText="1" shrinkToFit="1"/>
    </xf>
    <xf numFmtId="0" fontId="4" fillId="0" borderId="9" xfId="1269" applyFont="1" applyBorder="1" applyAlignment="1">
      <alignment wrapText="1" shrinkToFit="1"/>
    </xf>
    <xf numFmtId="0" fontId="10" fillId="0" borderId="15" xfId="1471" applyFont="1" applyBorder="1" applyAlignment="1">
      <alignment horizontal="left"/>
    </xf>
    <xf numFmtId="0" fontId="10" fillId="0" borderId="0" xfId="1471" applyFont="1" applyAlignment="1">
      <alignment horizontal="left" vertical="center" wrapText="1"/>
    </xf>
    <xf numFmtId="0" fontId="12" fillId="0" borderId="0" xfId="0" applyFont="1"/>
    <xf numFmtId="0" fontId="1" fillId="0" borderId="0" xfId="0" applyFont="1" applyAlignment="1">
      <alignment wrapText="1"/>
    </xf>
    <xf numFmtId="0" fontId="4" fillId="0" borderId="10" xfId="1473" applyFont="1" applyFill="1" applyBorder="1" applyAlignment="1">
      <alignment horizontal="left" vertical="center" wrapText="1"/>
    </xf>
    <xf numFmtId="0" fontId="4" fillId="0" borderId="0" xfId="1473" applyFont="1" applyFill="1" applyBorder="1" applyAlignment="1">
      <alignment horizontal="left" vertical="top" wrapText="1"/>
    </xf>
    <xf numFmtId="0" fontId="4" fillId="0" borderId="0" xfId="1473" applyFont="1" applyFill="1" applyBorder="1" applyAlignment="1">
      <alignment horizontal="left" vertical="center" wrapText="1"/>
    </xf>
    <xf numFmtId="0" fontId="4" fillId="0" borderId="2" xfId="1473" applyFont="1" applyFill="1" applyBorder="1" applyAlignment="1">
      <alignment horizontal="left" vertical="center" wrapText="1"/>
    </xf>
    <xf numFmtId="0" fontId="3" fillId="0" borderId="9" xfId="1473" applyFont="1" applyBorder="1" applyAlignment="1">
      <alignment horizontal="left" wrapText="1"/>
    </xf>
    <xf numFmtId="0" fontId="10" fillId="0" borderId="15" xfId="1423" applyFont="1" applyFill="1" applyBorder="1" applyAlignment="1">
      <alignment horizontal="left" vertical="center" wrapText="1"/>
    </xf>
    <xf numFmtId="0" fontId="1" fillId="0" borderId="0" xfId="0" applyFont="1" applyAlignment="1">
      <alignment vertical="center"/>
    </xf>
    <xf numFmtId="214" fontId="9" fillId="5" borderId="0" xfId="0" applyNumberFormat="1" applyFont="1" applyFill="1" applyAlignment="1" applyProtection="1">
      <alignment horizontal="center"/>
      <protection locked="0"/>
    </xf>
    <xf numFmtId="0" fontId="13" fillId="0" borderId="0" xfId="0" applyFont="1" applyFill="1" applyAlignment="1">
      <alignment horizontal="center" wrapText="1"/>
    </xf>
    <xf numFmtId="0" fontId="13" fillId="0" borderId="1" xfId="1473" applyFont="1" applyBorder="1" applyAlignment="1">
      <alignment horizontal="center" wrapText="1"/>
    </xf>
    <xf numFmtId="215" fontId="4" fillId="0" borderId="0" xfId="1557" applyNumberFormat="1" applyFont="1" applyFill="1" applyBorder="1" applyAlignment="1">
      <alignment horizontal="center" vertical="center"/>
    </xf>
    <xf numFmtId="1" fontId="4" fillId="0" borderId="0" xfId="1557" applyNumberFormat="1" applyFont="1" applyFill="1" applyBorder="1" applyAlignment="1">
      <alignment horizontal="center" vertical="center"/>
    </xf>
    <xf numFmtId="1" fontId="4" fillId="0" borderId="9" xfId="1269" applyNumberFormat="1" applyFont="1" applyBorder="1" applyAlignment="1">
      <alignment wrapText="1" shrinkToFit="1"/>
    </xf>
    <xf numFmtId="215" fontId="14" fillId="0" borderId="9" xfId="1269" applyNumberFormat="1" applyFont="1" applyBorder="1" applyAlignment="1">
      <alignment horizontal="center" vertical="center" wrapText="1" shrinkToFit="1"/>
    </xf>
    <xf numFmtId="1" fontId="14" fillId="0" borderId="9" xfId="1269" applyNumberFormat="1" applyFont="1" applyBorder="1" applyAlignment="1">
      <alignment horizontal="center" vertical="center" wrapText="1" shrinkToFit="1"/>
    </xf>
    <xf numFmtId="0" fontId="13" fillId="0" borderId="1" xfId="1473" applyFont="1" applyBorder="1" applyAlignment="1">
      <alignment wrapText="1"/>
    </xf>
    <xf numFmtId="49" fontId="13" fillId="0" borderId="1" xfId="1473" applyNumberFormat="1" applyFont="1" applyBorder="1" applyAlignment="1">
      <alignment horizontal="center" wrapText="1"/>
    </xf>
    <xf numFmtId="213" fontId="4" fillId="0" borderId="10" xfId="1269" applyNumberFormat="1" applyFont="1" applyFill="1" applyBorder="1" applyAlignment="1">
      <alignment horizontal="left" vertical="justify" wrapText="1" shrinkToFit="1"/>
    </xf>
    <xf numFmtId="215" fontId="4" fillId="0" borderId="10" xfId="1557" applyNumberFormat="1" applyFont="1" applyFill="1" applyBorder="1" applyAlignment="1">
      <alignment horizontal="center" vertical="center"/>
    </xf>
    <xf numFmtId="1" fontId="4" fillId="0" borderId="10" xfId="1557" applyNumberFormat="1" applyFont="1" applyFill="1" applyBorder="1" applyAlignment="1">
      <alignment horizontal="center" vertical="center"/>
    </xf>
    <xf numFmtId="213" fontId="4" fillId="0" borderId="2" xfId="1269" applyNumberFormat="1" applyFont="1" applyFill="1" applyBorder="1" applyAlignment="1">
      <alignment horizontal="left" vertical="justify" wrapText="1" shrinkToFit="1"/>
    </xf>
    <xf numFmtId="215" fontId="4" fillId="0" borderId="2" xfId="1557" applyNumberFormat="1" applyFont="1" applyFill="1" applyBorder="1" applyAlignment="1">
      <alignment horizontal="center" vertical="center"/>
    </xf>
    <xf numFmtId="1" fontId="4" fillId="0" borderId="2" xfId="1557" applyNumberFormat="1" applyFont="1" applyFill="1" applyBorder="1" applyAlignment="1">
      <alignment horizontal="center" vertical="center"/>
    </xf>
    <xf numFmtId="213" fontId="15" fillId="0" borderId="9" xfId="1473" applyNumberFormat="1" applyFont="1" applyBorder="1" applyAlignment="1">
      <alignment wrapText="1"/>
    </xf>
    <xf numFmtId="0" fontId="1" fillId="0" borderId="9" xfId="0" applyFont="1" applyBorder="1" applyAlignment="1"/>
    <xf numFmtId="9" fontId="4" fillId="0" borderId="0" xfId="1269" applyNumberFormat="1" applyFont="1" applyFill="1" applyBorder="1" applyAlignment="1">
      <alignment horizontal="center" vertical="justify" wrapText="1" shrinkToFit="1"/>
    </xf>
    <xf numFmtId="1" fontId="4" fillId="0" borderId="9" xfId="1269" applyNumberFormat="1" applyFont="1" applyBorder="1" applyAlignment="1">
      <alignment horizontal="center" wrapText="1" shrinkToFit="1"/>
    </xf>
    <xf numFmtId="49" fontId="4" fillId="0" borderId="10" xfId="1473" applyNumberFormat="1" applyFont="1" applyFill="1" applyBorder="1" applyAlignment="1">
      <alignment horizontal="center" vertical="center" wrapText="1"/>
    </xf>
    <xf numFmtId="49" fontId="4" fillId="0" borderId="0" xfId="1473" applyNumberFormat="1" applyFont="1" applyFill="1" applyBorder="1" applyAlignment="1">
      <alignment horizontal="center" vertical="center" wrapText="1"/>
    </xf>
    <xf numFmtId="216" fontId="4" fillId="0" borderId="0" xfId="1473" applyNumberFormat="1" applyFont="1" applyFill="1" applyBorder="1" applyAlignment="1">
      <alignment horizontal="center" vertical="center" wrapText="1"/>
    </xf>
    <xf numFmtId="211" fontId="4" fillId="0" borderId="2" xfId="1524" applyNumberFormat="1" applyFont="1" applyFill="1" applyBorder="1" applyAlignment="1">
      <alignment horizontal="center" vertical="center" wrapText="1"/>
    </xf>
    <xf numFmtId="211" fontId="15" fillId="0" borderId="9" xfId="1524" applyNumberFormat="1" applyFont="1" applyFill="1" applyBorder="1" applyAlignment="1">
      <alignment horizontal="center" vertical="center" wrapText="1"/>
    </xf>
    <xf numFmtId="0" fontId="1" fillId="0" borderId="0" xfId="0" applyFont="1" applyAlignment="1">
      <alignment horizontal="left"/>
    </xf>
    <xf numFmtId="0" fontId="10" fillId="0" borderId="0" xfId="1423" applyFont="1" applyFill="1" applyAlignment="1">
      <alignment vertical="center" wrapText="1"/>
    </xf>
    <xf numFmtId="0" fontId="0" fillId="0" borderId="0" xfId="0" applyAlignment="1">
      <alignment vertical="center" wrapText="1"/>
    </xf>
    <xf numFmtId="0" fontId="16" fillId="0" borderId="0" xfId="1471" applyFont="1" applyFill="1"/>
    <xf numFmtId="0" fontId="9" fillId="0" borderId="0" xfId="1471" applyFont="1" applyFill="1" applyAlignment="1">
      <alignment wrapText="1"/>
    </xf>
    <xf numFmtId="0" fontId="4" fillId="0" borderId="0" xfId="1471" applyFont="1" applyFill="1"/>
    <xf numFmtId="0" fontId="9" fillId="0" borderId="0" xfId="1471" applyFont="1" applyFill="1"/>
    <xf numFmtId="0" fontId="17" fillId="0" borderId="0" xfId="0" applyFont="1" applyFill="1" applyAlignment="1">
      <alignment horizontal="left" wrapText="1"/>
    </xf>
    <xf numFmtId="58" fontId="4" fillId="0" borderId="0" xfId="0" applyNumberFormat="1" applyFont="1" applyFill="1" applyAlignment="1">
      <alignment wrapText="1"/>
    </xf>
    <xf numFmtId="0" fontId="6" fillId="0" borderId="0" xfId="0" applyFont="1" applyFill="1" applyAlignment="1">
      <alignment vertical="top" wrapText="1"/>
    </xf>
    <xf numFmtId="58" fontId="6" fillId="0" borderId="0" xfId="0" applyNumberFormat="1" applyFont="1" applyFill="1" applyAlignment="1">
      <alignment vertical="top" wrapText="1"/>
    </xf>
    <xf numFmtId="58" fontId="4" fillId="0" borderId="0" xfId="0" applyNumberFormat="1" applyFont="1" applyFill="1" applyAlignment="1">
      <alignment horizontal="left" wrapText="1"/>
    </xf>
    <xf numFmtId="58" fontId="18" fillId="0" borderId="0" xfId="0" applyNumberFormat="1" applyFont="1" applyFill="1" applyAlignment="1">
      <alignment wrapText="1"/>
    </xf>
    <xf numFmtId="0" fontId="19" fillId="0" borderId="0" xfId="0" applyFont="1" applyFill="1" applyAlignment="1">
      <alignment vertical="top" wrapText="1"/>
    </xf>
    <xf numFmtId="58" fontId="19" fillId="0" borderId="0" xfId="0" applyNumberFormat="1" applyFont="1" applyFill="1" applyAlignment="1">
      <alignment vertical="top" wrapText="1"/>
    </xf>
    <xf numFmtId="0" fontId="17" fillId="0" borderId="0" xfId="1554" applyFont="1" applyFill="1" applyAlignment="1">
      <alignment horizontal="left" wrapText="1"/>
    </xf>
    <xf numFmtId="0" fontId="17" fillId="0" borderId="0" xfId="1554" applyFont="1" applyFill="1" applyAlignment="1">
      <alignment horizontal="right" wrapText="1"/>
    </xf>
    <xf numFmtId="0" fontId="13" fillId="0" borderId="1" xfId="1473" applyFont="1" applyFill="1" applyBorder="1" applyAlignment="1">
      <alignment horizontal="left" wrapText="1"/>
    </xf>
    <xf numFmtId="0" fontId="13" fillId="0" borderId="1" xfId="1464" applyFont="1" applyFill="1" applyBorder="1" applyAlignment="1">
      <alignment horizontal="center" wrapText="1"/>
    </xf>
    <xf numFmtId="1" fontId="4" fillId="0" borderId="10" xfId="1464" applyNumberFormat="1" applyFont="1" applyFill="1" applyBorder="1" applyAlignment="1">
      <alignment horizontal="center" vertical="center" wrapText="1"/>
    </xf>
    <xf numFmtId="9" fontId="4" fillId="0" borderId="10" xfId="1464" applyNumberFormat="1" applyFont="1" applyFill="1" applyBorder="1" applyAlignment="1">
      <alignment horizontal="center" vertical="center" wrapText="1"/>
    </xf>
    <xf numFmtId="0" fontId="4" fillId="0" borderId="0" xfId="1473" applyFont="1" applyFill="1" applyAlignment="1">
      <alignment horizontal="left" vertical="center" wrapText="1"/>
    </xf>
    <xf numFmtId="1" fontId="4" fillId="0" borderId="0" xfId="1464" applyNumberFormat="1" applyFont="1" applyFill="1" applyAlignment="1">
      <alignment horizontal="center" vertical="center" wrapText="1"/>
    </xf>
    <xf numFmtId="9" fontId="4" fillId="0" borderId="0" xfId="1464" applyNumberFormat="1" applyFont="1" applyFill="1" applyAlignment="1">
      <alignment horizontal="center" vertical="center" wrapText="1"/>
    </xf>
    <xf numFmtId="1" fontId="4" fillId="0" borderId="2" xfId="1464" applyNumberFormat="1" applyFont="1" applyFill="1" applyBorder="1" applyAlignment="1">
      <alignment horizontal="center" vertical="center" wrapText="1"/>
    </xf>
    <xf numFmtId="9" fontId="4" fillId="0" borderId="2" xfId="1464" applyNumberFormat="1" applyFont="1" applyFill="1" applyBorder="1" applyAlignment="1">
      <alignment horizontal="center" vertical="center" wrapText="1"/>
    </xf>
    <xf numFmtId="0" fontId="10" fillId="0" borderId="15" xfId="1601" applyFont="1" applyFill="1" applyBorder="1" applyAlignment="1">
      <alignment horizontal="left" vertical="center" wrapText="1"/>
    </xf>
    <xf numFmtId="0" fontId="10" fillId="0" borderId="0" xfId="0" applyFont="1" applyFill="1" applyAlignment="1">
      <alignment horizontal="left"/>
    </xf>
    <xf numFmtId="0" fontId="4" fillId="0" borderId="0" xfId="1466" applyFont="1" applyFill="1" applyBorder="1" applyAlignment="1">
      <alignment horizontal="left" vertical="center" wrapText="1"/>
    </xf>
    <xf numFmtId="0" fontId="4" fillId="0" borderId="0" xfId="1466" applyFont="1" applyFill="1" applyBorder="1" applyAlignment="1">
      <alignment horizontal="center" vertical="center" wrapText="1"/>
    </xf>
    <xf numFmtId="9" fontId="4" fillId="0" borderId="0" xfId="1466" applyNumberFormat="1" applyFont="1" applyFill="1" applyBorder="1" applyAlignment="1">
      <alignment horizontal="center" vertical="center" wrapText="1"/>
    </xf>
    <xf numFmtId="0" fontId="4" fillId="0" borderId="2" xfId="1466" applyFont="1" applyFill="1" applyBorder="1" applyAlignment="1">
      <alignment horizontal="center" vertical="center" wrapText="1"/>
    </xf>
    <xf numFmtId="9" fontId="4" fillId="0" borderId="2" xfId="1466" applyNumberFormat="1" applyFont="1" applyFill="1" applyBorder="1" applyAlignment="1">
      <alignment horizontal="center" vertical="center" wrapText="1"/>
    </xf>
    <xf numFmtId="0" fontId="13" fillId="0" borderId="1" xfId="1256" applyFont="1" applyBorder="1" applyAlignment="1">
      <alignment horizontal="right" wrapText="1"/>
    </xf>
    <xf numFmtId="0" fontId="4" fillId="0" borderId="10" xfId="1473" applyFont="1" applyBorder="1" applyAlignment="1">
      <alignment horizontal="left" vertical="center" wrapText="1"/>
    </xf>
    <xf numFmtId="0" fontId="4" fillId="0" borderId="10" xfId="1256" applyFont="1" applyFill="1" applyBorder="1" applyAlignment="1">
      <alignment horizontal="center" vertical="center" wrapText="1"/>
    </xf>
    <xf numFmtId="0" fontId="4" fillId="0" borderId="0" xfId="1473" applyFont="1" applyAlignment="1">
      <alignment horizontal="left" vertical="center" wrapText="1"/>
    </xf>
    <xf numFmtId="0" fontId="4" fillId="0" borderId="0" xfId="1256" applyFont="1" applyFill="1" applyAlignment="1">
      <alignment horizontal="center" vertical="center" wrapText="1"/>
    </xf>
    <xf numFmtId="0" fontId="13" fillId="0" borderId="1" xfId="1256" applyFont="1" applyFill="1" applyBorder="1" applyAlignment="1">
      <alignment horizontal="center" wrapText="1"/>
    </xf>
    <xf numFmtId="1" fontId="4" fillId="0" borderId="10" xfId="1256" applyNumberFormat="1" applyFont="1" applyFill="1" applyBorder="1" applyAlignment="1">
      <alignment horizontal="center" vertical="center" wrapText="1"/>
    </xf>
    <xf numFmtId="0" fontId="3" fillId="0" borderId="1" xfId="1256" applyFont="1" applyFill="1" applyBorder="1" applyAlignment="1">
      <alignment horizontal="right" wrapText="1"/>
    </xf>
    <xf numFmtId="0" fontId="4" fillId="0" borderId="2" xfId="1256" applyFont="1" applyFill="1" applyBorder="1" applyAlignment="1">
      <alignment horizontal="center" vertical="center" wrapText="1"/>
    </xf>
    <xf numFmtId="0" fontId="10" fillId="0" borderId="0" xfId="1556" applyFont="1" applyFill="1" applyBorder="1" applyAlignment="1">
      <alignment horizontal="left" wrapText="1"/>
    </xf>
    <xf numFmtId="0" fontId="10" fillId="0" borderId="0" xfId="1556" applyFont="1" applyFill="1" applyAlignment="1">
      <alignment horizontal="left" wrapText="1"/>
    </xf>
    <xf numFmtId="0" fontId="20" fillId="0" borderId="0" xfId="1072" applyFont="1" applyFill="1" applyBorder="1" applyAlignment="1">
      <alignment horizontal="left"/>
    </xf>
    <xf numFmtId="0" fontId="20" fillId="0" borderId="0" xfId="1072" applyFont="1" applyFill="1" applyBorder="1">
      <alignment horizontal="left"/>
    </xf>
    <xf numFmtId="0" fontId="10" fillId="0" borderId="0" xfId="0" applyFont="1" applyFill="1"/>
    <xf numFmtId="0" fontId="4" fillId="0" borderId="0" xfId="1473" applyFont="1" applyBorder="1" applyAlignment="1">
      <alignment horizontal="left" vertical="center" wrapText="1"/>
    </xf>
    <xf numFmtId="0" fontId="4" fillId="0" borderId="0" xfId="1601" applyFont="1" applyFill="1" applyBorder="1" applyAlignment="1">
      <alignment horizontal="center" vertical="top"/>
    </xf>
    <xf numFmtId="0" fontId="21" fillId="0" borderId="0" xfId="1601" applyFont="1" applyFill="1" applyBorder="1" applyAlignment="1">
      <alignment horizontal="center" vertical="top"/>
    </xf>
    <xf numFmtId="0" fontId="21" fillId="0" borderId="2" xfId="1601" applyFont="1" applyFill="1" applyBorder="1" applyAlignment="1">
      <alignment horizontal="center" vertical="top"/>
    </xf>
    <xf numFmtId="0" fontId="4" fillId="0" borderId="2" xfId="1601" applyFont="1" applyFill="1" applyBorder="1" applyAlignment="1">
      <alignment horizontal="center" vertical="top"/>
    </xf>
    <xf numFmtId="0" fontId="10" fillId="0" borderId="0" xfId="1556" applyFont="1" applyFill="1" applyAlignment="1">
      <alignment wrapText="1"/>
    </xf>
    <xf numFmtId="0" fontId="4" fillId="0" borderId="10" xfId="1464" applyFont="1" applyFill="1" applyBorder="1" applyAlignment="1">
      <alignment horizontal="center" vertical="center" wrapText="1"/>
    </xf>
    <xf numFmtId="0" fontId="4" fillId="0" borderId="0" xfId="1464" applyFont="1" applyFill="1" applyAlignment="1">
      <alignment horizontal="center" vertical="center" wrapText="1"/>
    </xf>
    <xf numFmtId="0" fontId="4" fillId="0" borderId="2" xfId="1464" applyFont="1" applyFill="1" applyBorder="1" applyAlignment="1">
      <alignment horizontal="center" vertical="center" wrapText="1"/>
    </xf>
    <xf numFmtId="9" fontId="4" fillId="0" borderId="2" xfId="922" applyNumberFormat="1" applyFont="1" applyFill="1" applyBorder="1" applyAlignment="1">
      <alignment horizontal="center" vertical="center" wrapText="1"/>
    </xf>
    <xf numFmtId="0" fontId="10" fillId="0" borderId="0" xfId="1556" applyFont="1" applyFill="1" applyAlignment="1">
      <alignment horizontal="right"/>
    </xf>
    <xf numFmtId="0" fontId="10" fillId="0" borderId="0" xfId="0" applyFont="1" applyFill="1" applyAlignment="1"/>
    <xf numFmtId="0" fontId="22" fillId="0" borderId="0" xfId="0" applyFont="1"/>
    <xf numFmtId="0" fontId="5" fillId="0" borderId="0" xfId="6" applyFont="1" applyAlignment="1">
      <alignment horizontal="right"/>
    </xf>
    <xf numFmtId="0" fontId="3" fillId="0" borderId="1" xfId="1426" applyFont="1" applyBorder="1" applyAlignment="1">
      <alignment horizontal="center" wrapText="1"/>
    </xf>
    <xf numFmtId="0" fontId="3" fillId="0" borderId="0" xfId="1473" applyFont="1" applyAlignment="1">
      <alignment wrapText="1"/>
    </xf>
    <xf numFmtId="0" fontId="3" fillId="0" borderId="0" xfId="1426" applyFont="1" applyAlignment="1">
      <alignment horizontal="right" wrapText="1"/>
    </xf>
    <xf numFmtId="0" fontId="3" fillId="0" borderId="0" xfId="1426" applyFont="1" applyAlignment="1">
      <alignment horizontal="center" wrapText="1"/>
    </xf>
    <xf numFmtId="9" fontId="4" fillId="6" borderId="0" xfId="1426" applyNumberFormat="1" applyFont="1" applyFill="1" applyAlignment="1">
      <alignment horizontal="center"/>
    </xf>
    <xf numFmtId="0" fontId="4" fillId="6" borderId="0" xfId="1426" applyFont="1" applyFill="1" applyAlignment="1">
      <alignment horizontal="center"/>
    </xf>
    <xf numFmtId="0" fontId="4" fillId="7" borderId="0" xfId="1317" applyFont="1" applyFill="1" applyAlignment="1">
      <alignment horizontal="center"/>
    </xf>
    <xf numFmtId="9" fontId="4" fillId="6" borderId="2" xfId="1426" applyNumberFormat="1" applyFont="1" applyFill="1" applyBorder="1" applyAlignment="1">
      <alignment horizontal="center"/>
    </xf>
    <xf numFmtId="2" fontId="10" fillId="0" borderId="0" xfId="1423" applyNumberFormat="1" applyFont="1" applyBorder="1" applyAlignment="1">
      <alignment horizontal="left" vertical="center" wrapText="1"/>
    </xf>
    <xf numFmtId="0" fontId="10" fillId="0" borderId="0" xfId="1473" applyFont="1" applyAlignment="1">
      <alignment horizontal="left" vertical="center" wrapText="1"/>
    </xf>
    <xf numFmtId="2" fontId="11" fillId="0" borderId="0" xfId="1423" applyNumberFormat="1" applyFont="1" applyAlignment="1">
      <alignment horizontal="left" vertical="center" wrapText="1"/>
    </xf>
    <xf numFmtId="0" fontId="4" fillId="0" borderId="1" xfId="1473" applyFont="1" applyBorder="1"/>
    <xf numFmtId="0" fontId="3" fillId="0" borderId="1" xfId="1427" applyFont="1" applyBorder="1" applyAlignment="1">
      <alignment horizontal="right"/>
    </xf>
    <xf numFmtId="0" fontId="3" fillId="0" borderId="10" xfId="1473" applyFont="1" applyBorder="1" applyAlignment="1">
      <alignment horizontal="left" vertical="center" wrapText="1"/>
    </xf>
    <xf numFmtId="2" fontId="4" fillId="0" borderId="10" xfId="1427" applyNumberFormat="1" applyFont="1" applyBorder="1" applyAlignment="1">
      <alignment horizontal="right"/>
    </xf>
    <xf numFmtId="1" fontId="4" fillId="0" borderId="0" xfId="1427" applyNumberFormat="1" applyFont="1" applyAlignment="1">
      <alignment horizontal="right"/>
    </xf>
    <xf numFmtId="0" fontId="3" fillId="0" borderId="0" xfId="1473" applyFont="1" applyAlignment="1">
      <alignment horizontal="left" vertical="center" wrapText="1"/>
    </xf>
    <xf numFmtId="2" fontId="4" fillId="0" borderId="0" xfId="1427" applyNumberFormat="1" applyFont="1" applyAlignment="1">
      <alignment horizontal="right"/>
    </xf>
    <xf numFmtId="0" fontId="3" fillId="0" borderId="15" xfId="1473" applyFont="1" applyBorder="1" applyAlignment="1">
      <alignment horizontal="left" vertical="center" wrapText="1"/>
    </xf>
    <xf numFmtId="2" fontId="4" fillId="0" borderId="15" xfId="1427" applyNumberFormat="1" applyFont="1" applyBorder="1" applyAlignment="1">
      <alignment horizontal="right"/>
    </xf>
    <xf numFmtId="2" fontId="4" fillId="0" borderId="2" xfId="1427" applyNumberFormat="1" applyFont="1" applyBorder="1" applyAlignment="1">
      <alignment horizontal="right"/>
    </xf>
    <xf numFmtId="1" fontId="4" fillId="0" borderId="0" xfId="1427" applyNumberFormat="1" applyFont="1" applyFill="1" applyAlignment="1">
      <alignment horizontal="right"/>
    </xf>
    <xf numFmtId="9" fontId="1" fillId="0" borderId="0" xfId="0" applyNumberFormat="1" applyFont="1"/>
    <xf numFmtId="2" fontId="23" fillId="0" borderId="10" xfId="1427" applyNumberFormat="1" applyFont="1" applyBorder="1" applyAlignment="1">
      <alignment horizontal="right"/>
    </xf>
    <xf numFmtId="2" fontId="3" fillId="7" borderId="10" xfId="1427" applyNumberFormat="1" applyFont="1" applyFill="1" applyBorder="1" applyAlignment="1">
      <alignment horizontal="right"/>
    </xf>
    <xf numFmtId="1" fontId="3" fillId="7" borderId="0" xfId="1427" applyNumberFormat="1" applyFont="1" applyFill="1" applyAlignment="1">
      <alignment horizontal="right"/>
    </xf>
    <xf numFmtId="2" fontId="23" fillId="0" borderId="0" xfId="1427" applyNumberFormat="1" applyFont="1" applyAlignment="1">
      <alignment horizontal="right"/>
    </xf>
    <xf numFmtId="2" fontId="3" fillId="7" borderId="0" xfId="1427" applyNumberFormat="1" applyFont="1" applyFill="1" applyAlignment="1">
      <alignment horizontal="right"/>
    </xf>
    <xf numFmtId="2" fontId="23" fillId="0" borderId="15" xfId="1427" applyNumberFormat="1" applyFont="1" applyBorder="1" applyAlignment="1">
      <alignment horizontal="right"/>
    </xf>
    <xf numFmtId="2" fontId="3" fillId="7" borderId="15" xfId="1427" applyNumberFormat="1" applyFont="1" applyFill="1" applyBorder="1" applyAlignment="1">
      <alignment horizontal="right"/>
    </xf>
    <xf numFmtId="2" fontId="3" fillId="7" borderId="2" xfId="1427" applyNumberFormat="1" applyFont="1" applyFill="1" applyBorder="1" applyAlignment="1">
      <alignment horizontal="right"/>
    </xf>
    <xf numFmtId="1" fontId="4" fillId="0" borderId="2" xfId="1427" applyNumberFormat="1" applyFont="1" applyBorder="1" applyAlignment="1">
      <alignment horizontal="right"/>
    </xf>
    <xf numFmtId="3" fontId="10" fillId="0" borderId="0" xfId="1423" applyNumberFormat="1" applyFont="1" applyFill="1" applyAlignment="1">
      <alignment horizontal="left" vertical="center" wrapText="1"/>
    </xf>
    <xf numFmtId="0" fontId="11" fillId="0" borderId="0" xfId="1601" applyFont="1" applyFill="1" applyBorder="1" applyAlignment="1">
      <alignment horizontal="left" vertical="center" wrapText="1"/>
    </xf>
    <xf numFmtId="0" fontId="2" fillId="0" borderId="0" xfId="1473" applyFont="1" applyAlignment="1">
      <alignment vertical="center" wrapText="1"/>
    </xf>
    <xf numFmtId="0" fontId="3" fillId="0" borderId="1" xfId="1441" applyFont="1" applyBorder="1" applyAlignment="1">
      <alignment horizontal="right"/>
    </xf>
    <xf numFmtId="217" fontId="4" fillId="0" borderId="0" xfId="1441" applyNumberFormat="1" applyFont="1" applyAlignment="1">
      <alignment horizontal="right"/>
    </xf>
    <xf numFmtId="0" fontId="3" fillId="0" borderId="9" xfId="1473" applyFont="1" applyBorder="1"/>
    <xf numFmtId="217" fontId="3" fillId="0" borderId="9" xfId="1441" applyNumberFormat="1" applyFont="1" applyBorder="1" applyAlignment="1">
      <alignment horizontal="right"/>
    </xf>
    <xf numFmtId="0" fontId="3" fillId="0" borderId="1" xfId="1443" applyFont="1" applyBorder="1" applyAlignment="1">
      <alignment horizontal="right"/>
    </xf>
    <xf numFmtId="0" fontId="3" fillId="0" borderId="1" xfId="1447" applyFont="1" applyBorder="1" applyAlignment="1">
      <alignment horizontal="right"/>
    </xf>
    <xf numFmtId="0" fontId="3" fillId="0" borderId="1" xfId="1449" applyFont="1" applyBorder="1" applyAlignment="1">
      <alignment horizontal="right"/>
    </xf>
    <xf numFmtId="1" fontId="3" fillId="7" borderId="2" xfId="1427" applyNumberFormat="1" applyFont="1" applyFill="1" applyBorder="1" applyAlignment="1">
      <alignment horizontal="right"/>
    </xf>
    <xf numFmtId="0" fontId="3" fillId="8" borderId="1" xfId="1441" applyFont="1" applyFill="1" applyBorder="1" applyAlignment="1">
      <alignment horizontal="right"/>
    </xf>
    <xf numFmtId="217" fontId="3" fillId="8" borderId="0" xfId="1441" applyNumberFormat="1" applyFont="1" applyFill="1" applyAlignment="1">
      <alignment horizontal="right"/>
    </xf>
    <xf numFmtId="217" fontId="3" fillId="9" borderId="9" xfId="1441" applyNumberFormat="1" applyFont="1" applyFill="1" applyBorder="1" applyAlignment="1">
      <alignment horizontal="right"/>
    </xf>
    <xf numFmtId="217" fontId="3" fillId="9" borderId="0" xfId="1441" applyNumberFormat="1" applyFont="1" applyFill="1" applyAlignment="1">
      <alignment horizontal="right"/>
    </xf>
    <xf numFmtId="0" fontId="3" fillId="10" borderId="1" xfId="1443" applyFont="1" applyFill="1" applyBorder="1" applyAlignment="1">
      <alignment horizontal="right"/>
    </xf>
    <xf numFmtId="0" fontId="3" fillId="6" borderId="1" xfId="1447" applyFont="1" applyFill="1" applyBorder="1" applyAlignment="1">
      <alignment horizontal="right"/>
    </xf>
    <xf numFmtId="0" fontId="3" fillId="8" borderId="1" xfId="1449" applyFont="1" applyFill="1" applyBorder="1" applyAlignment="1">
      <alignment horizontal="right"/>
    </xf>
    <xf numFmtId="0" fontId="3" fillId="0" borderId="1" xfId="1451" applyFont="1" applyBorder="1" applyAlignment="1">
      <alignment horizontal="right"/>
    </xf>
    <xf numFmtId="0" fontId="3" fillId="0" borderId="1" xfId="1453" applyFont="1" applyBorder="1" applyAlignment="1">
      <alignment horizontal="right"/>
    </xf>
    <xf numFmtId="0" fontId="10" fillId="0" borderId="0" xfId="1423" applyFont="1" applyAlignment="1">
      <alignment horizontal="left" vertical="center" wrapText="1"/>
    </xf>
    <xf numFmtId="0" fontId="3" fillId="6" borderId="1" xfId="1451" applyFont="1" applyFill="1" applyBorder="1" applyAlignment="1">
      <alignment horizontal="right"/>
    </xf>
    <xf numFmtId="217" fontId="3" fillId="8" borderId="9" xfId="1441" applyNumberFormat="1" applyFont="1" applyFill="1" applyBorder="1" applyAlignment="1">
      <alignment horizontal="right"/>
    </xf>
    <xf numFmtId="0" fontId="3" fillId="10" borderId="1" xfId="1453" applyFont="1" applyFill="1" applyBorder="1" applyAlignment="1">
      <alignment horizontal="right"/>
    </xf>
    <xf numFmtId="0" fontId="3" fillId="0" borderId="1" xfId="1454" applyFont="1" applyBorder="1" applyAlignment="1">
      <alignment horizontal="right"/>
    </xf>
    <xf numFmtId="0" fontId="4" fillId="0" borderId="0" xfId="1473" applyFont="1" applyBorder="1"/>
    <xf numFmtId="0" fontId="4" fillId="0" borderId="0" xfId="1454" applyFont="1" applyFill="1" applyAlignment="1">
      <alignment horizontal="right"/>
    </xf>
    <xf numFmtId="0" fontId="4" fillId="0" borderId="2" xfId="1454" applyFont="1" applyFill="1" applyBorder="1" applyAlignment="1">
      <alignment horizontal="right"/>
    </xf>
    <xf numFmtId="3" fontId="4" fillId="0" borderId="0" xfId="1454" applyNumberFormat="1" applyFont="1" applyBorder="1" applyAlignment="1">
      <alignment horizontal="right"/>
    </xf>
    <xf numFmtId="3" fontId="4" fillId="0" borderId="2" xfId="1454" applyNumberFormat="1" applyFont="1" applyBorder="1" applyAlignment="1">
      <alignment horizontal="right"/>
    </xf>
    <xf numFmtId="0" fontId="10" fillId="0" borderId="0" xfId="1601" applyFont="1" applyFill="1" applyBorder="1" applyAlignment="1">
      <alignment horizontal="left" vertical="center" wrapText="1"/>
    </xf>
    <xf numFmtId="0" fontId="3" fillId="0" borderId="1" xfId="1458" applyFont="1" applyBorder="1" applyAlignment="1">
      <alignment horizontal="right"/>
    </xf>
    <xf numFmtId="0" fontId="4" fillId="0" borderId="10" xfId="1458" applyFont="1" applyBorder="1" applyAlignment="1">
      <alignment horizontal="right"/>
    </xf>
    <xf numFmtId="0" fontId="4" fillId="0" borderId="0" xfId="1458" applyFont="1" applyAlignment="1">
      <alignment horizontal="right"/>
    </xf>
    <xf numFmtId="3" fontId="4" fillId="0" borderId="2" xfId="1458" applyNumberFormat="1" applyFont="1" applyBorder="1" applyAlignment="1">
      <alignment horizontal="right"/>
    </xf>
    <xf numFmtId="0" fontId="3" fillId="0" borderId="1" xfId="1460" applyFont="1" applyBorder="1" applyAlignment="1">
      <alignment horizontal="right"/>
    </xf>
    <xf numFmtId="0" fontId="4" fillId="0" borderId="10" xfId="1460" applyFont="1" applyFill="1" applyBorder="1" applyAlignment="1">
      <alignment horizontal="right"/>
    </xf>
    <xf numFmtId="3" fontId="4" fillId="0" borderId="10" xfId="1460" applyNumberFormat="1" applyFont="1" applyFill="1" applyBorder="1" applyAlignment="1">
      <alignment horizontal="right"/>
    </xf>
    <xf numFmtId="0" fontId="4" fillId="0" borderId="0" xfId="1460" applyFont="1" applyFill="1" applyAlignment="1">
      <alignment horizontal="right"/>
    </xf>
    <xf numFmtId="0" fontId="4" fillId="0" borderId="9" xfId="1460" applyFont="1" applyFill="1" applyBorder="1" applyAlignment="1">
      <alignment horizontal="right"/>
    </xf>
    <xf numFmtId="3" fontId="3" fillId="0" borderId="9" xfId="1460" applyNumberFormat="1" applyFont="1" applyFill="1" applyBorder="1" applyAlignment="1">
      <alignment horizontal="right"/>
    </xf>
    <xf numFmtId="3" fontId="4" fillId="0" borderId="9" xfId="1460" applyNumberFormat="1" applyFont="1" applyFill="1" applyBorder="1" applyAlignment="1">
      <alignment horizontal="right"/>
    </xf>
    <xf numFmtId="0" fontId="3" fillId="9" borderId="1" xfId="1454" applyFont="1" applyFill="1" applyBorder="1" applyAlignment="1">
      <alignment horizontal="right"/>
    </xf>
    <xf numFmtId="215" fontId="4" fillId="0" borderId="0" xfId="1454" applyNumberFormat="1" applyFont="1" applyFill="1" applyAlignment="1">
      <alignment horizontal="right"/>
    </xf>
    <xf numFmtId="215" fontId="3" fillId="9" borderId="0" xfId="1454" applyNumberFormat="1" applyFont="1" applyFill="1" applyBorder="1" applyAlignment="1">
      <alignment horizontal="right"/>
    </xf>
    <xf numFmtId="215" fontId="4" fillId="0" borderId="2" xfId="1454" applyNumberFormat="1" applyFont="1" applyFill="1" applyBorder="1" applyAlignment="1">
      <alignment horizontal="right"/>
    </xf>
    <xf numFmtId="215" fontId="3" fillId="9" borderId="2" xfId="1454" applyNumberFormat="1" applyFont="1" applyFill="1" applyBorder="1" applyAlignment="1">
      <alignment horizontal="right"/>
    </xf>
    <xf numFmtId="3" fontId="3" fillId="9" borderId="0" xfId="1454" applyNumberFormat="1" applyFont="1" applyFill="1" applyBorder="1" applyAlignment="1">
      <alignment horizontal="right"/>
    </xf>
    <xf numFmtId="3" fontId="3" fillId="9" borderId="2" xfId="1454" applyNumberFormat="1" applyFont="1" applyFill="1" applyBorder="1" applyAlignment="1">
      <alignment horizontal="right"/>
    </xf>
    <xf numFmtId="0" fontId="3" fillId="11" borderId="1" xfId="1458" applyFont="1" applyFill="1" applyBorder="1" applyAlignment="1">
      <alignment horizontal="right"/>
    </xf>
    <xf numFmtId="0" fontId="3" fillId="9" borderId="10" xfId="1458" applyFont="1" applyFill="1" applyBorder="1" applyAlignment="1">
      <alignment horizontal="right"/>
    </xf>
    <xf numFmtId="0" fontId="3" fillId="9" borderId="0" xfId="1458" applyFont="1" applyFill="1" applyAlignment="1">
      <alignment horizontal="right"/>
    </xf>
    <xf numFmtId="3" fontId="3" fillId="9" borderId="2" xfId="1458" applyNumberFormat="1" applyFont="1" applyFill="1" applyBorder="1" applyAlignment="1">
      <alignment horizontal="right"/>
    </xf>
    <xf numFmtId="0" fontId="3" fillId="11" borderId="1" xfId="1460" applyFont="1" applyFill="1" applyBorder="1" applyAlignment="1">
      <alignment horizontal="right"/>
    </xf>
    <xf numFmtId="3" fontId="3" fillId="9" borderId="10" xfId="1460" applyNumberFormat="1" applyFont="1" applyFill="1" applyBorder="1" applyAlignment="1">
      <alignment horizontal="right"/>
    </xf>
    <xf numFmtId="0" fontId="3" fillId="9" borderId="0" xfId="1460" applyFont="1" applyFill="1" applyAlignment="1">
      <alignment horizontal="right"/>
    </xf>
    <xf numFmtId="3" fontId="3" fillId="9" borderId="9" xfId="1460" applyNumberFormat="1" applyFont="1" applyFill="1" applyBorder="1" applyAlignment="1">
      <alignment horizontal="right"/>
    </xf>
    <xf numFmtId="215" fontId="1" fillId="0" borderId="0" xfId="0" applyNumberFormat="1" applyFont="1"/>
    <xf numFmtId="9" fontId="1" fillId="0" borderId="0" xfId="3" applyFont="1"/>
    <xf numFmtId="3" fontId="1" fillId="0" borderId="0" xfId="0" applyNumberFormat="1" applyFont="1"/>
    <xf numFmtId="0" fontId="1" fillId="0" borderId="0" xfId="0" applyFont="1" applyBorder="1"/>
    <xf numFmtId="0" fontId="3" fillId="0" borderId="1" xfId="1410" applyFont="1" applyFill="1" applyBorder="1" applyAlignment="1">
      <alignment horizontal="right"/>
    </xf>
    <xf numFmtId="9" fontId="3" fillId="0" borderId="10" xfId="1410" applyNumberFormat="1" applyFont="1" applyFill="1" applyBorder="1" applyAlignment="1">
      <alignment horizontal="right"/>
    </xf>
    <xf numFmtId="9" fontId="3" fillId="0" borderId="2" xfId="1410" applyNumberFormat="1" applyFont="1" applyFill="1" applyBorder="1" applyAlignment="1">
      <alignment horizontal="right"/>
    </xf>
    <xf numFmtId="0" fontId="3" fillId="0" borderId="0" xfId="1473" applyFont="1" applyBorder="1" applyAlignment="1">
      <alignment horizontal="left" vertical="center" wrapText="1"/>
    </xf>
    <xf numFmtId="9" fontId="3" fillId="0" borderId="0" xfId="1410" applyNumberFormat="1" applyFont="1" applyFill="1" applyBorder="1" applyAlignment="1">
      <alignment horizontal="right"/>
    </xf>
    <xf numFmtId="9" fontId="4" fillId="0" borderId="0" xfId="1410" applyNumberFormat="1" applyFont="1" applyFill="1" applyAlignment="1">
      <alignment horizontal="right"/>
    </xf>
    <xf numFmtId="9" fontId="4" fillId="0" borderId="2" xfId="1410" applyNumberFormat="1" applyFont="1" applyFill="1" applyBorder="1" applyAlignment="1">
      <alignment horizontal="right"/>
    </xf>
    <xf numFmtId="9" fontId="3" fillId="0" borderId="0" xfId="1410" applyNumberFormat="1" applyFont="1" applyFill="1" applyAlignment="1">
      <alignment horizontal="right"/>
    </xf>
    <xf numFmtId="9" fontId="4" fillId="0" borderId="0" xfId="1410" applyNumberFormat="1" applyFont="1" applyFill="1" applyBorder="1" applyAlignment="1">
      <alignment horizontal="right"/>
    </xf>
    <xf numFmtId="0" fontId="3" fillId="0" borderId="9" xfId="1473" applyFont="1" applyBorder="1" applyAlignment="1">
      <alignment horizontal="left" vertical="center" wrapText="1"/>
    </xf>
    <xf numFmtId="3" fontId="3" fillId="0" borderId="9" xfId="1410" applyNumberFormat="1" applyFont="1" applyFill="1" applyBorder="1" applyAlignment="1">
      <alignment horizontal="right"/>
    </xf>
    <xf numFmtId="0" fontId="10" fillId="0" borderId="0" xfId="1423" applyFont="1" applyBorder="1" applyAlignment="1">
      <alignment horizontal="left" vertical="center" wrapText="1"/>
    </xf>
    <xf numFmtId="0" fontId="10" fillId="0" borderId="0" xfId="1473" applyFont="1" applyAlignment="1">
      <alignment horizontal="left" wrapText="1"/>
    </xf>
    <xf numFmtId="0" fontId="11" fillId="0" borderId="0" xfId="1423" applyFont="1" applyFill="1" applyAlignment="1">
      <alignment horizontal="left" vertical="center" wrapText="1"/>
    </xf>
    <xf numFmtId="3" fontId="10" fillId="0" borderId="0" xfId="1423" applyNumberFormat="1" applyFont="1" applyAlignment="1">
      <alignment horizontal="left" vertical="center" wrapText="1"/>
    </xf>
    <xf numFmtId="0" fontId="11" fillId="0" borderId="0" xfId="1423" applyFont="1" applyAlignment="1">
      <alignment horizontal="left" vertical="center" wrapText="1"/>
    </xf>
    <xf numFmtId="0" fontId="13" fillId="0" borderId="1" xfId="1473" applyFont="1" applyBorder="1"/>
    <xf numFmtId="0" fontId="3" fillId="0" borderId="1" xfId="1418" applyFont="1" applyFill="1" applyBorder="1" applyAlignment="1">
      <alignment horizontal="right"/>
    </xf>
    <xf numFmtId="0" fontId="4" fillId="0" borderId="10" xfId="1473" applyFont="1" applyFill="1" applyBorder="1" applyAlignment="1">
      <alignment horizontal="right"/>
    </xf>
    <xf numFmtId="20" fontId="4" fillId="0" borderId="0" xfId="1473" applyNumberFormat="1" applyFont="1" applyFill="1" applyAlignment="1">
      <alignment horizontal="right"/>
    </xf>
    <xf numFmtId="0" fontId="4" fillId="0" borderId="0" xfId="1473" applyFont="1" applyFill="1" applyAlignment="1">
      <alignment horizontal="right"/>
    </xf>
    <xf numFmtId="0" fontId="3" fillId="0" borderId="15" xfId="1473" applyFont="1" applyBorder="1"/>
    <xf numFmtId="3" fontId="3" fillId="0" borderId="15" xfId="1418" applyNumberFormat="1" applyFont="1" applyFill="1" applyBorder="1" applyAlignment="1">
      <alignment horizontal="right"/>
    </xf>
    <xf numFmtId="0" fontId="4" fillId="0" borderId="15" xfId="1473" applyFont="1" applyBorder="1"/>
    <xf numFmtId="0" fontId="4" fillId="0" borderId="15" xfId="1473" applyFont="1" applyFill="1" applyBorder="1" applyAlignment="1">
      <alignment horizontal="right"/>
    </xf>
    <xf numFmtId="46" fontId="4" fillId="0" borderId="0" xfId="1473" applyNumberFormat="1" applyFont="1" applyFill="1" applyAlignment="1">
      <alignment horizontal="right"/>
    </xf>
    <xf numFmtId="3" fontId="3" fillId="0" borderId="9" xfId="1418" applyNumberFormat="1" applyFont="1" applyFill="1" applyBorder="1" applyAlignment="1">
      <alignment horizontal="right"/>
    </xf>
    <xf numFmtId="0" fontId="3" fillId="0" borderId="1" xfId="1419" applyFont="1" applyFill="1" applyBorder="1" applyAlignment="1">
      <alignment horizontal="right"/>
    </xf>
    <xf numFmtId="9" fontId="4" fillId="0" borderId="10" xfId="1473" applyNumberFormat="1" applyFont="1" applyFill="1" applyBorder="1" applyAlignment="1">
      <alignment horizontal="right"/>
    </xf>
    <xf numFmtId="9" fontId="4" fillId="0" borderId="0" xfId="1473" applyNumberFormat="1" applyFont="1" applyFill="1" applyAlignment="1">
      <alignment horizontal="right"/>
    </xf>
    <xf numFmtId="3" fontId="3" fillId="0" borderId="15" xfId="1419" applyNumberFormat="1" applyFont="1" applyFill="1" applyBorder="1" applyAlignment="1">
      <alignment horizontal="right"/>
    </xf>
    <xf numFmtId="9" fontId="4" fillId="0" borderId="15" xfId="1473" applyNumberFormat="1" applyFont="1" applyFill="1" applyBorder="1" applyAlignment="1">
      <alignment horizontal="right"/>
    </xf>
    <xf numFmtId="0" fontId="3" fillId="9" borderId="1" xfId="1410" applyFont="1" applyFill="1" applyBorder="1" applyAlignment="1">
      <alignment horizontal="right"/>
    </xf>
    <xf numFmtId="9" fontId="3" fillId="9" borderId="10" xfId="1410" applyNumberFormat="1" applyFont="1" applyFill="1" applyBorder="1" applyAlignment="1">
      <alignment horizontal="right"/>
    </xf>
    <xf numFmtId="9" fontId="3" fillId="9" borderId="2" xfId="1410" applyNumberFormat="1" applyFont="1" applyFill="1" applyBorder="1" applyAlignment="1">
      <alignment horizontal="right"/>
    </xf>
    <xf numFmtId="9" fontId="3" fillId="9" borderId="0" xfId="1410" applyNumberFormat="1" applyFont="1" applyFill="1" applyBorder="1" applyAlignment="1">
      <alignment horizontal="right"/>
    </xf>
    <xf numFmtId="9" fontId="3" fillId="9" borderId="0" xfId="1410" applyNumberFormat="1" applyFont="1" applyFill="1" applyAlignment="1">
      <alignment horizontal="right"/>
    </xf>
    <xf numFmtId="3" fontId="3" fillId="9" borderId="9" xfId="1410" applyNumberFormat="1" applyFont="1" applyFill="1" applyBorder="1" applyAlignment="1">
      <alignment horizontal="right"/>
    </xf>
    <xf numFmtId="0" fontId="3" fillId="9" borderId="1" xfId="1418" applyFont="1" applyFill="1" applyBorder="1" applyAlignment="1">
      <alignment horizontal="right"/>
    </xf>
    <xf numFmtId="0" fontId="3" fillId="9" borderId="10" xfId="1473" applyFont="1" applyFill="1" applyBorder="1" applyAlignment="1">
      <alignment horizontal="right"/>
    </xf>
    <xf numFmtId="20" fontId="3" fillId="9" borderId="0" xfId="1473" applyNumberFormat="1" applyFont="1" applyFill="1" applyAlignment="1">
      <alignment horizontal="right"/>
    </xf>
    <xf numFmtId="0" fontId="3" fillId="9" borderId="0" xfId="1473" applyFont="1" applyFill="1" applyAlignment="1">
      <alignment horizontal="right"/>
    </xf>
    <xf numFmtId="3" fontId="3" fillId="9" borderId="15" xfId="1418" applyNumberFormat="1" applyFont="1" applyFill="1" applyBorder="1" applyAlignment="1">
      <alignment horizontal="right"/>
    </xf>
    <xf numFmtId="0" fontId="3" fillId="9" borderId="15" xfId="1473" applyFont="1" applyFill="1" applyBorder="1" applyAlignment="1">
      <alignment horizontal="right"/>
    </xf>
    <xf numFmtId="46" fontId="3" fillId="9" borderId="0" xfId="1473" applyNumberFormat="1" applyFont="1" applyFill="1" applyAlignment="1">
      <alignment horizontal="right"/>
    </xf>
    <xf numFmtId="3" fontId="3" fillId="9" borderId="9" xfId="1418" applyNumberFormat="1" applyFont="1" applyFill="1" applyBorder="1" applyAlignment="1">
      <alignment horizontal="right"/>
    </xf>
    <xf numFmtId="0" fontId="3" fillId="9" borderId="1" xfId="1419" applyFont="1" applyFill="1" applyBorder="1" applyAlignment="1">
      <alignment horizontal="right"/>
    </xf>
    <xf numFmtId="9" fontId="3" fillId="9" borderId="10" xfId="1473" applyNumberFormat="1" applyFont="1" applyFill="1" applyBorder="1" applyAlignment="1">
      <alignment horizontal="right"/>
    </xf>
    <xf numFmtId="9" fontId="3" fillId="9" borderId="0" xfId="1473" applyNumberFormat="1" applyFont="1" applyFill="1" applyAlignment="1">
      <alignment horizontal="right"/>
    </xf>
    <xf numFmtId="3" fontId="3" fillId="9" borderId="15" xfId="1419" applyNumberFormat="1" applyFont="1" applyFill="1" applyBorder="1" applyAlignment="1">
      <alignment horizontal="right"/>
    </xf>
    <xf numFmtId="9" fontId="3" fillId="9" borderId="15" xfId="1473" applyNumberFormat="1" applyFont="1" applyFill="1" applyBorder="1" applyAlignment="1">
      <alignment horizontal="right"/>
    </xf>
    <xf numFmtId="3" fontId="3" fillId="0" borderId="9" xfId="1419" applyNumberFormat="1" applyFont="1" applyFill="1" applyBorder="1" applyAlignment="1">
      <alignment horizontal="right"/>
    </xf>
    <xf numFmtId="0" fontId="3" fillId="0" borderId="1" xfId="1420" applyFont="1" applyFill="1" applyBorder="1" applyAlignment="1">
      <alignment horizontal="right"/>
    </xf>
    <xf numFmtId="3" fontId="3" fillId="0" borderId="15" xfId="1420" applyNumberFormat="1" applyFont="1" applyFill="1" applyBorder="1" applyAlignment="1">
      <alignment horizontal="right"/>
    </xf>
    <xf numFmtId="3" fontId="3" fillId="0" borderId="9" xfId="1420" applyNumberFormat="1" applyFont="1" applyFill="1" applyBorder="1" applyAlignment="1">
      <alignment horizontal="right"/>
    </xf>
    <xf numFmtId="0" fontId="3" fillId="0" borderId="1" xfId="1421" applyFont="1" applyFill="1" applyBorder="1" applyAlignment="1">
      <alignment horizontal="right"/>
    </xf>
    <xf numFmtId="1" fontId="4" fillId="0" borderId="10" xfId="1473" applyNumberFormat="1" applyFont="1" applyFill="1" applyBorder="1" applyAlignment="1">
      <alignment horizontal="right"/>
    </xf>
    <xf numFmtId="1" fontId="4" fillId="0" borderId="0" xfId="1473" applyNumberFormat="1" applyFont="1" applyFill="1" applyAlignment="1">
      <alignment horizontal="right"/>
    </xf>
    <xf numFmtId="1" fontId="3" fillId="0" borderId="9" xfId="1421" applyNumberFormat="1" applyFont="1" applyFill="1" applyBorder="1" applyAlignment="1">
      <alignment horizontal="right"/>
    </xf>
    <xf numFmtId="43" fontId="10" fillId="0" borderId="0" xfId="781" applyFont="1" applyFill="1" applyBorder="1" applyAlignment="1">
      <alignment horizontal="left" vertical="center" wrapText="1"/>
    </xf>
    <xf numFmtId="43" fontId="10" fillId="0" borderId="0" xfId="781" applyFont="1" applyFill="1" applyAlignment="1">
      <alignment horizontal="left" vertical="center" wrapText="1"/>
    </xf>
    <xf numFmtId="0" fontId="7" fillId="0" borderId="0" xfId="1473" applyFont="1" applyAlignment="1">
      <alignment horizontal="left"/>
    </xf>
    <xf numFmtId="0" fontId="24" fillId="2" borderId="23" xfId="1424" applyFont="1" applyFill="1" applyBorder="1" applyAlignment="1">
      <alignment horizontal="center"/>
    </xf>
    <xf numFmtId="0" fontId="24" fillId="2" borderId="24" xfId="1424" applyFont="1" applyFill="1" applyBorder="1" applyAlignment="1">
      <alignment horizontal="center"/>
    </xf>
    <xf numFmtId="0" fontId="3" fillId="0" borderId="1" xfId="1424" applyFont="1" applyFill="1" applyBorder="1" applyAlignment="1">
      <alignment horizontal="right"/>
    </xf>
    <xf numFmtId="0" fontId="3" fillId="9" borderId="1" xfId="1424" applyFont="1" applyFill="1" applyBorder="1" applyAlignment="1">
      <alignment horizontal="right"/>
    </xf>
    <xf numFmtId="3" fontId="4" fillId="0" borderId="10" xfId="1473" applyNumberFormat="1" applyFont="1" applyFill="1" applyBorder="1" applyAlignment="1">
      <alignment horizontal="right"/>
    </xf>
    <xf numFmtId="3" fontId="3" fillId="9" borderId="10" xfId="1473" applyNumberFormat="1" applyFont="1" applyFill="1" applyBorder="1" applyAlignment="1">
      <alignment horizontal="right"/>
    </xf>
    <xf numFmtId="3" fontId="4" fillId="0" borderId="0" xfId="1473" applyNumberFormat="1" applyFont="1" applyFill="1" applyAlignment="1">
      <alignment horizontal="right" vertical="center"/>
    </xf>
    <xf numFmtId="3" fontId="3" fillId="9" borderId="0" xfId="1473" applyNumberFormat="1" applyFont="1" applyFill="1" applyAlignment="1">
      <alignment horizontal="right" vertical="center"/>
    </xf>
    <xf numFmtId="3" fontId="4" fillId="0" borderId="2" xfId="1424" applyNumberFormat="1" applyFont="1" applyFill="1" applyBorder="1" applyAlignment="1">
      <alignment horizontal="right"/>
    </xf>
    <xf numFmtId="3" fontId="3" fillId="9" borderId="2" xfId="1424" applyNumberFormat="1" applyFont="1" applyFill="1" applyBorder="1" applyAlignment="1">
      <alignment horizontal="right"/>
    </xf>
    <xf numFmtId="0" fontId="11" fillId="0" borderId="15" xfId="1472" applyFont="1" applyBorder="1" applyAlignment="1">
      <alignment horizontal="left" vertical="center" wrapText="1"/>
    </xf>
    <xf numFmtId="0" fontId="11" fillId="0" borderId="0" xfId="1457" applyFont="1" applyAlignment="1">
      <alignment horizontal="left" vertical="center" wrapText="1"/>
    </xf>
    <xf numFmtId="3" fontId="3" fillId="9" borderId="9" xfId="1419" applyNumberFormat="1" applyFont="1" applyFill="1" applyBorder="1" applyAlignment="1">
      <alignment horizontal="right"/>
    </xf>
    <xf numFmtId="0" fontId="3" fillId="9" borderId="1" xfId="1420" applyFont="1" applyFill="1" applyBorder="1" applyAlignment="1">
      <alignment horizontal="right"/>
    </xf>
    <xf numFmtId="3" fontId="3" fillId="9" borderId="15" xfId="1420" applyNumberFormat="1" applyFont="1" applyFill="1" applyBorder="1" applyAlignment="1">
      <alignment horizontal="right"/>
    </xf>
    <xf numFmtId="3" fontId="3" fillId="9" borderId="9" xfId="1420" applyNumberFormat="1" applyFont="1" applyFill="1" applyBorder="1" applyAlignment="1">
      <alignment horizontal="right"/>
    </xf>
    <xf numFmtId="0" fontId="3" fillId="9" borderId="1" xfId="1421" applyFont="1" applyFill="1" applyBorder="1" applyAlignment="1">
      <alignment horizontal="right"/>
    </xf>
    <xf numFmtId="1" fontId="3" fillId="9" borderId="10" xfId="1473" applyNumberFormat="1" applyFont="1" applyFill="1" applyBorder="1" applyAlignment="1">
      <alignment horizontal="right"/>
    </xf>
    <xf numFmtId="1" fontId="3" fillId="9" borderId="0" xfId="1473" applyNumberFormat="1" applyFont="1" applyFill="1" applyAlignment="1">
      <alignment horizontal="right"/>
    </xf>
    <xf numFmtId="1" fontId="3" fillId="9" borderId="9" xfId="1421" applyNumberFormat="1" applyFont="1" applyFill="1" applyBorder="1" applyAlignment="1">
      <alignment horizontal="right"/>
    </xf>
    <xf numFmtId="1" fontId="1" fillId="0" borderId="0" xfId="0" applyNumberFormat="1" applyFont="1"/>
    <xf numFmtId="218" fontId="9" fillId="0" borderId="0" xfId="1473" applyNumberFormat="1" applyFont="1" applyAlignment="1">
      <alignment horizontal="right"/>
    </xf>
    <xf numFmtId="0" fontId="3" fillId="0" borderId="1" xfId="1424" applyFont="1" applyBorder="1" applyAlignment="1">
      <alignment horizontal="right"/>
    </xf>
    <xf numFmtId="9" fontId="4" fillId="0" borderId="10" xfId="1473" applyNumberFormat="1" applyFont="1" applyBorder="1" applyAlignment="1">
      <alignment horizontal="right"/>
    </xf>
    <xf numFmtId="9" fontId="4" fillId="0" borderId="0" xfId="1473" applyNumberFormat="1" applyFont="1" applyAlignment="1">
      <alignment horizontal="right"/>
    </xf>
    <xf numFmtId="9" fontId="4" fillId="0" borderId="2" xfId="1424" applyNumberFormat="1" applyFont="1" applyFill="1" applyBorder="1" applyAlignment="1">
      <alignment horizontal="right"/>
    </xf>
    <xf numFmtId="9" fontId="3" fillId="9" borderId="2" xfId="1424" applyNumberFormat="1" applyFont="1" applyFill="1" applyBorder="1" applyAlignment="1">
      <alignment horizontal="right"/>
    </xf>
    <xf numFmtId="9" fontId="4" fillId="0" borderId="2" xfId="1424" applyNumberFormat="1" applyFont="1" applyBorder="1" applyAlignment="1">
      <alignment horizontal="right"/>
    </xf>
    <xf numFmtId="0" fontId="1" fillId="0" borderId="0" xfId="1457" applyFont="1" applyAlignment="1">
      <alignment horizontal="left" vertical="center" wrapText="1"/>
    </xf>
    <xf numFmtId="0" fontId="11" fillId="0" borderId="0" xfId="1457" applyFont="1" applyAlignment="1">
      <alignment vertical="center" wrapText="1"/>
    </xf>
    <xf numFmtId="0" fontId="25" fillId="0" borderId="0" xfId="0" applyFont="1"/>
    <xf numFmtId="0" fontId="1" fillId="0" borderId="0" xfId="0" applyFont="1" applyAlignment="1"/>
    <xf numFmtId="0" fontId="22" fillId="0" borderId="0" xfId="0" applyFont="1" applyAlignment="1"/>
    <xf numFmtId="0" fontId="3" fillId="0" borderId="1" xfId="1322" applyFont="1" applyBorder="1" applyAlignment="1">
      <alignment horizontal="right"/>
    </xf>
    <xf numFmtId="0" fontId="4" fillId="0" borderId="25" xfId="1322" applyFont="1" applyBorder="1" applyAlignment="1">
      <alignment horizontal="left" wrapText="1"/>
    </xf>
    <xf numFmtId="3" fontId="4" fillId="0" borderId="25" xfId="877" applyNumberFormat="1" applyFont="1" applyFill="1" applyBorder="1" applyAlignment="1">
      <alignment horizontal="right"/>
    </xf>
    <xf numFmtId="0" fontId="3" fillId="0" borderId="0" xfId="1322" applyFont="1" applyBorder="1" applyAlignment="1">
      <alignment horizontal="left" wrapText="1"/>
    </xf>
    <xf numFmtId="3" fontId="3" fillId="0" borderId="0" xfId="877" applyNumberFormat="1" applyFont="1" applyFill="1" applyBorder="1" applyAlignment="1">
      <alignment horizontal="right"/>
    </xf>
    <xf numFmtId="0" fontId="4" fillId="0" borderId="0" xfId="1322" applyFont="1" applyBorder="1" applyAlignment="1">
      <alignment horizontal="left" wrapText="1"/>
    </xf>
    <xf numFmtId="3" fontId="4" fillId="0" borderId="0" xfId="877" applyNumberFormat="1" applyFont="1" applyFill="1" applyBorder="1" applyAlignment="1">
      <alignment horizontal="right"/>
    </xf>
    <xf numFmtId="0" fontId="4" fillId="0" borderId="2" xfId="1322" applyFont="1" applyBorder="1" applyAlignment="1">
      <alignment horizontal="left" wrapText="1"/>
    </xf>
    <xf numFmtId="3" fontId="4" fillId="0" borderId="2" xfId="877" applyNumberFormat="1" applyFont="1" applyFill="1" applyBorder="1" applyAlignment="1">
      <alignment horizontal="right"/>
    </xf>
    <xf numFmtId="0" fontId="4" fillId="0" borderId="1" xfId="1473" applyFont="1" applyBorder="1" applyAlignment="1"/>
    <xf numFmtId="0" fontId="3" fillId="0" borderId="1" xfId="1328" applyFont="1" applyBorder="1" applyAlignment="1">
      <alignment horizontal="right"/>
    </xf>
    <xf numFmtId="0" fontId="3" fillId="0" borderId="10" xfId="1473" applyFont="1" applyBorder="1" applyAlignment="1">
      <alignment horizontal="left" wrapText="1"/>
    </xf>
    <xf numFmtId="3" fontId="3" fillId="0" borderId="10" xfId="1328" applyNumberFormat="1" applyFont="1" applyFill="1" applyBorder="1" applyAlignment="1">
      <alignment horizontal="right"/>
    </xf>
    <xf numFmtId="0" fontId="4" fillId="0" borderId="0" xfId="1473" applyFont="1" applyAlignment="1">
      <alignment horizontal="left" wrapText="1"/>
    </xf>
    <xf numFmtId="9" fontId="4" fillId="0" borderId="0" xfId="1328" applyNumberFormat="1" applyFont="1" applyFill="1" applyAlignment="1">
      <alignment horizontal="right"/>
    </xf>
    <xf numFmtId="0" fontId="4" fillId="0" borderId="0" xfId="1328" applyFont="1" applyAlignment="1">
      <alignment horizontal="left" wrapText="1"/>
    </xf>
    <xf numFmtId="9" fontId="4" fillId="0" borderId="0" xfId="879" applyNumberFormat="1" applyFont="1" applyFill="1" applyBorder="1" applyAlignment="1">
      <alignment horizontal="right"/>
    </xf>
    <xf numFmtId="0" fontId="3" fillId="0" borderId="15" xfId="1473" applyFont="1" applyBorder="1" applyAlignment="1">
      <alignment horizontal="left" wrapText="1"/>
    </xf>
    <xf numFmtId="3" fontId="3" fillId="0" borderId="15" xfId="1328" applyNumberFormat="1" applyFont="1" applyFill="1" applyBorder="1" applyAlignment="1">
      <alignment horizontal="right"/>
    </xf>
    <xf numFmtId="0" fontId="4" fillId="0" borderId="2" xfId="1328" applyFont="1" applyBorder="1" applyAlignment="1">
      <alignment horizontal="left" wrapText="1"/>
    </xf>
    <xf numFmtId="9" fontId="4" fillId="0" borderId="2" xfId="879" applyNumberFormat="1" applyFont="1" applyFill="1" applyBorder="1" applyAlignment="1">
      <alignment horizontal="right"/>
    </xf>
    <xf numFmtId="0" fontId="3" fillId="0" borderId="1" xfId="1331" applyFont="1" applyFill="1" applyBorder="1" applyAlignment="1">
      <alignment horizontal="right"/>
    </xf>
    <xf numFmtId="0" fontId="3" fillId="0" borderId="10" xfId="1473" applyFont="1" applyBorder="1" applyAlignment="1"/>
    <xf numFmtId="9" fontId="3" fillId="0" borderId="10" xfId="1331" applyNumberFormat="1" applyFont="1" applyFill="1" applyBorder="1" applyAlignment="1">
      <alignment horizontal="right"/>
    </xf>
    <xf numFmtId="0" fontId="4" fillId="0" borderId="0" xfId="1473" applyFont="1" applyAlignment="1">
      <alignment horizontal="left"/>
    </xf>
    <xf numFmtId="9" fontId="4" fillId="0" borderId="0" xfId="1331" applyNumberFormat="1" applyFont="1" applyFill="1" applyAlignment="1">
      <alignment horizontal="right"/>
    </xf>
    <xf numFmtId="0" fontId="3" fillId="0" borderId="0" xfId="1473" applyFont="1" applyAlignment="1"/>
    <xf numFmtId="9" fontId="3" fillId="0" borderId="0" xfId="1331" applyNumberFormat="1" applyFont="1" applyFill="1" applyAlignment="1">
      <alignment horizontal="right"/>
    </xf>
    <xf numFmtId="0" fontId="3" fillId="0" borderId="15" xfId="1473" applyFont="1" applyBorder="1" applyAlignment="1"/>
    <xf numFmtId="9" fontId="3" fillId="0" borderId="15" xfId="1331" applyNumberFormat="1" applyFont="1" applyFill="1" applyBorder="1" applyAlignment="1">
      <alignment horizontal="right"/>
    </xf>
    <xf numFmtId="0" fontId="4" fillId="0" borderId="0" xfId="1331" applyFont="1" applyAlignment="1">
      <alignment horizontal="left" wrapText="1"/>
    </xf>
    <xf numFmtId="9" fontId="4" fillId="0" borderId="0" xfId="882" applyNumberFormat="1" applyFont="1" applyFill="1" applyBorder="1" applyAlignment="1">
      <alignment horizontal="right"/>
    </xf>
    <xf numFmtId="9" fontId="4" fillId="0" borderId="15" xfId="1331" applyNumberFormat="1" applyFont="1" applyFill="1" applyBorder="1" applyAlignment="1">
      <alignment horizontal="right"/>
    </xf>
    <xf numFmtId="0" fontId="3" fillId="9" borderId="1" xfId="1322" applyFont="1" applyFill="1" applyBorder="1" applyAlignment="1">
      <alignment horizontal="right"/>
    </xf>
    <xf numFmtId="3" fontId="3" fillId="9" borderId="25" xfId="877" applyNumberFormat="1" applyFont="1" applyFill="1" applyBorder="1" applyAlignment="1">
      <alignment horizontal="right"/>
    </xf>
    <xf numFmtId="3" fontId="3" fillId="9" borderId="0" xfId="877" applyNumberFormat="1" applyFont="1" applyFill="1" applyBorder="1" applyAlignment="1">
      <alignment horizontal="right"/>
    </xf>
    <xf numFmtId="3" fontId="3" fillId="9" borderId="2" xfId="877" applyNumberFormat="1" applyFont="1" applyFill="1" applyBorder="1" applyAlignment="1">
      <alignment horizontal="right"/>
    </xf>
    <xf numFmtId="0" fontId="3" fillId="9" borderId="1" xfId="1328" applyFont="1" applyFill="1" applyBorder="1" applyAlignment="1">
      <alignment horizontal="right"/>
    </xf>
    <xf numFmtId="3" fontId="3" fillId="9" borderId="10" xfId="1328" applyNumberFormat="1" applyFont="1" applyFill="1" applyBorder="1" applyAlignment="1">
      <alignment horizontal="right"/>
    </xf>
    <xf numFmtId="9" fontId="3" fillId="9" borderId="0" xfId="1328" applyNumberFormat="1" applyFont="1" applyFill="1" applyAlignment="1">
      <alignment horizontal="right"/>
    </xf>
    <xf numFmtId="9" fontId="3" fillId="9" borderId="0" xfId="879" applyNumberFormat="1" applyFont="1" applyFill="1" applyBorder="1" applyAlignment="1">
      <alignment horizontal="right"/>
    </xf>
    <xf numFmtId="3" fontId="3" fillId="9" borderId="15" xfId="1328" applyNumberFormat="1" applyFont="1" applyFill="1" applyBorder="1" applyAlignment="1">
      <alignment horizontal="right"/>
    </xf>
    <xf numFmtId="9" fontId="3" fillId="9" borderId="2" xfId="879" applyNumberFormat="1" applyFont="1" applyFill="1" applyBorder="1" applyAlignment="1">
      <alignment horizontal="right"/>
    </xf>
    <xf numFmtId="0" fontId="3" fillId="9" borderId="1" xfId="1331" applyFont="1" applyFill="1" applyBorder="1" applyAlignment="1">
      <alignment horizontal="right"/>
    </xf>
    <xf numFmtId="9" fontId="3" fillId="9" borderId="10" xfId="1331" applyNumberFormat="1" applyFont="1" applyFill="1" applyBorder="1" applyAlignment="1">
      <alignment horizontal="right"/>
    </xf>
    <xf numFmtId="9" fontId="3" fillId="9" borderId="0" xfId="1331" applyNumberFormat="1" applyFont="1" applyFill="1" applyAlignment="1">
      <alignment horizontal="right"/>
    </xf>
    <xf numFmtId="9" fontId="3" fillId="9" borderId="15" xfId="1331" applyNumberFormat="1" applyFont="1" applyFill="1" applyBorder="1" applyAlignment="1">
      <alignment horizontal="right"/>
    </xf>
    <xf numFmtId="9" fontId="3" fillId="9" borderId="0" xfId="882" applyNumberFormat="1" applyFont="1" applyFill="1" applyBorder="1" applyAlignment="1">
      <alignment horizontal="right"/>
    </xf>
    <xf numFmtId="9" fontId="0" fillId="0" borderId="0" xfId="0" applyNumberFormat="1"/>
    <xf numFmtId="0" fontId="4" fillId="0" borderId="2" xfId="1331" applyFont="1" applyBorder="1" applyAlignment="1">
      <alignment horizontal="left" wrapText="1"/>
    </xf>
    <xf numFmtId="9" fontId="4" fillId="0" borderId="2" xfId="882" applyNumberFormat="1" applyFont="1" applyFill="1" applyBorder="1" applyAlignment="1">
      <alignment horizontal="right"/>
    </xf>
    <xf numFmtId="0" fontId="13" fillId="0" borderId="1" xfId="1473" applyFont="1" applyBorder="1" applyAlignment="1"/>
    <xf numFmtId="0" fontId="3" fillId="0" borderId="1" xfId="1351" applyFont="1" applyFill="1" applyBorder="1" applyAlignment="1">
      <alignment horizontal="right"/>
    </xf>
    <xf numFmtId="0" fontId="4" fillId="0" borderId="10" xfId="1473" applyFont="1" applyBorder="1" applyAlignment="1"/>
    <xf numFmtId="9" fontId="4" fillId="0" borderId="0" xfId="1351" applyNumberFormat="1" applyFont="1" applyFill="1" applyAlignment="1">
      <alignment horizontal="right"/>
    </xf>
    <xf numFmtId="0" fontId="4" fillId="0" borderId="0" xfId="1473" applyFont="1" applyAlignment="1"/>
    <xf numFmtId="0" fontId="3" fillId="0" borderId="9" xfId="1473" applyFont="1" applyBorder="1" applyAlignment="1"/>
    <xf numFmtId="3" fontId="3" fillId="0" borderId="9" xfId="1351" applyNumberFormat="1" applyFont="1" applyFill="1" applyBorder="1" applyAlignment="1">
      <alignment horizontal="right"/>
    </xf>
    <xf numFmtId="0" fontId="10" fillId="0" borderId="0" xfId="1601" applyFont="1" applyFill="1" applyBorder="1" applyAlignment="1">
      <alignment horizontal="left" wrapText="1"/>
    </xf>
    <xf numFmtId="0" fontId="3" fillId="0" borderId="1" xfId="1357" applyFont="1" applyFill="1" applyBorder="1" applyAlignment="1">
      <alignment horizontal="right"/>
    </xf>
    <xf numFmtId="0" fontId="4" fillId="0" borderId="10" xfId="1473" applyFont="1" applyBorder="1" applyAlignment="1">
      <alignment horizontal="left" wrapText="1"/>
    </xf>
    <xf numFmtId="9" fontId="4" fillId="0" borderId="0" xfId="1357" applyNumberFormat="1" applyFont="1" applyFill="1" applyAlignment="1">
      <alignment horizontal="right"/>
    </xf>
    <xf numFmtId="0" fontId="1" fillId="0" borderId="0" xfId="0" applyFont="1" applyFill="1" applyAlignment="1"/>
    <xf numFmtId="0" fontId="4" fillId="0" borderId="0" xfId="1473" applyFont="1" applyFill="1" applyAlignment="1">
      <alignment horizontal="left" wrapText="1"/>
    </xf>
    <xf numFmtId="3" fontId="3" fillId="0" borderId="9" xfId="1357" applyNumberFormat="1" applyFont="1" applyFill="1" applyBorder="1" applyAlignment="1">
      <alignment horizontal="right"/>
    </xf>
    <xf numFmtId="0" fontId="10" fillId="0" borderId="0" xfId="1423" applyFont="1" applyBorder="1" applyAlignment="1">
      <alignment horizontal="left" wrapText="1"/>
    </xf>
    <xf numFmtId="0" fontId="10" fillId="0" borderId="0" xfId="1423" applyFont="1" applyAlignment="1">
      <alignment horizontal="left" wrapText="1"/>
    </xf>
    <xf numFmtId="0" fontId="3" fillId="0" borderId="1" xfId="1409" applyFont="1" applyFill="1" applyBorder="1" applyAlignment="1">
      <alignment horizontal="center" wrapText="1"/>
    </xf>
    <xf numFmtId="9" fontId="4" fillId="0" borderId="0" xfId="1409" applyNumberFormat="1" applyFont="1" applyFill="1" applyAlignment="1">
      <alignment horizontal="center"/>
    </xf>
    <xf numFmtId="0" fontId="3" fillId="0" borderId="9" xfId="1473" applyFont="1" applyBorder="1" applyAlignment="1">
      <alignment wrapText="1"/>
    </xf>
    <xf numFmtId="9" fontId="3" fillId="0" borderId="9" xfId="1409" applyNumberFormat="1" applyFont="1" applyFill="1" applyBorder="1" applyAlignment="1">
      <alignment horizontal="center"/>
    </xf>
    <xf numFmtId="9" fontId="3" fillId="9" borderId="2" xfId="882" applyNumberFormat="1" applyFont="1" applyFill="1" applyBorder="1" applyAlignment="1">
      <alignment horizontal="right"/>
    </xf>
    <xf numFmtId="0" fontId="3" fillId="9" borderId="1" xfId="1351" applyFont="1" applyFill="1" applyBorder="1" applyAlignment="1">
      <alignment horizontal="right"/>
    </xf>
    <xf numFmtId="9" fontId="3" fillId="9" borderId="0" xfId="1351" applyNumberFormat="1" applyFont="1" applyFill="1" applyAlignment="1">
      <alignment horizontal="right"/>
    </xf>
    <xf numFmtId="3" fontId="3" fillId="9" borderId="9" xfId="1351" applyNumberFormat="1" applyFont="1" applyFill="1" applyBorder="1" applyAlignment="1">
      <alignment horizontal="right"/>
    </xf>
    <xf numFmtId="9" fontId="4" fillId="9" borderId="0" xfId="1351" applyNumberFormat="1" applyFont="1" applyFill="1" applyAlignment="1">
      <alignment horizontal="right"/>
    </xf>
    <xf numFmtId="0" fontId="3" fillId="9" borderId="1" xfId="1357" applyFont="1" applyFill="1" applyBorder="1" applyAlignment="1">
      <alignment horizontal="right"/>
    </xf>
    <xf numFmtId="0" fontId="26" fillId="0" borderId="0" xfId="0" applyFont="1" applyFill="1"/>
    <xf numFmtId="9" fontId="3" fillId="9" borderId="0" xfId="1357" applyNumberFormat="1" applyFont="1" applyFill="1" applyAlignment="1">
      <alignment horizontal="right"/>
    </xf>
    <xf numFmtId="3" fontId="3" fillId="9" borderId="9" xfId="1357" applyNumberFormat="1" applyFont="1" applyFill="1" applyBorder="1" applyAlignment="1">
      <alignment horizontal="right"/>
    </xf>
    <xf numFmtId="0" fontId="3" fillId="9" borderId="1" xfId="1409" applyFont="1" applyFill="1" applyBorder="1" applyAlignment="1">
      <alignment horizontal="center" wrapText="1"/>
    </xf>
    <xf numFmtId="219" fontId="3" fillId="9" borderId="0" xfId="1" applyNumberFormat="1" applyFont="1" applyFill="1" applyBorder="1" applyAlignment="1"/>
    <xf numFmtId="9" fontId="3" fillId="9" borderId="10" xfId="3" applyFont="1" applyFill="1" applyBorder="1" applyAlignment="1"/>
    <xf numFmtId="9" fontId="3" fillId="9" borderId="0" xfId="3" applyFont="1" applyFill="1" applyAlignment="1"/>
    <xf numFmtId="219" fontId="3" fillId="9" borderId="2" xfId="1" applyNumberFormat="1" applyFont="1" applyFill="1" applyBorder="1" applyAlignment="1"/>
    <xf numFmtId="9" fontId="15" fillId="0" borderId="9" xfId="1409" applyNumberFormat="1" applyFont="1" applyFill="1" applyBorder="1" applyAlignment="1">
      <alignment horizontal="center"/>
    </xf>
    <xf numFmtId="3" fontId="3" fillId="9" borderId="9" xfId="1409" applyNumberFormat="1" applyFont="1" applyFill="1" applyBorder="1" applyAlignment="1"/>
    <xf numFmtId="9" fontId="3" fillId="9" borderId="9" xfId="3" applyFont="1" applyFill="1" applyBorder="1" applyAlignment="1"/>
    <xf numFmtId="3" fontId="3" fillId="9" borderId="0" xfId="1409" applyNumberFormat="1" applyFont="1" applyFill="1" applyAlignment="1"/>
    <xf numFmtId="0" fontId="25" fillId="0" borderId="0" xfId="0" applyFont="1" applyAlignment="1"/>
    <xf numFmtId="0" fontId="0" fillId="0" borderId="0" xfId="0" applyAlignment="1"/>
    <xf numFmtId="0" fontId="3" fillId="0" borderId="1" xfId="1319" applyFont="1" applyBorder="1" applyAlignment="1">
      <alignment horizontal="right"/>
    </xf>
    <xf numFmtId="0" fontId="3" fillId="0" borderId="0" xfId="1319" applyFont="1" applyAlignment="1">
      <alignment horizontal="left" wrapText="1"/>
    </xf>
    <xf numFmtId="215" fontId="4" fillId="0" borderId="0" xfId="874" applyNumberFormat="1" applyFont="1" applyFill="1" applyBorder="1" applyAlignment="1">
      <alignment horizontal="right"/>
    </xf>
    <xf numFmtId="0" fontId="4" fillId="0" borderId="0" xfId="1319" applyFont="1" applyAlignment="1">
      <alignment horizontal="left" wrapText="1"/>
    </xf>
    <xf numFmtId="0" fontId="3" fillId="0" borderId="0" xfId="1319" applyFont="1" applyBorder="1" applyAlignment="1">
      <alignment horizontal="left" wrapText="1"/>
    </xf>
    <xf numFmtId="0" fontId="3" fillId="0" borderId="2" xfId="1319" applyFont="1" applyBorder="1" applyAlignment="1">
      <alignment horizontal="left" wrapText="1"/>
    </xf>
    <xf numFmtId="0" fontId="10" fillId="0" borderId="15" xfId="1601" applyFont="1" applyFill="1" applyBorder="1" applyAlignment="1">
      <alignment horizontal="left" wrapText="1"/>
    </xf>
    <xf numFmtId="0" fontId="27" fillId="0" borderId="0" xfId="1423" applyFont="1" applyAlignment="1">
      <alignment horizontal="left" wrapText="1"/>
    </xf>
    <xf numFmtId="0" fontId="3" fillId="0" borderId="10" xfId="1319" applyFont="1" applyBorder="1" applyAlignment="1">
      <alignment horizontal="left" wrapText="1"/>
    </xf>
    <xf numFmtId="9" fontId="3" fillId="0" borderId="10" xfId="874" applyNumberFormat="1" applyFont="1" applyFill="1" applyBorder="1" applyAlignment="1">
      <alignment horizontal="right"/>
    </xf>
    <xf numFmtId="0" fontId="4" fillId="0" borderId="0" xfId="1319" applyFont="1" applyBorder="1" applyAlignment="1">
      <alignment horizontal="left" wrapText="1"/>
    </xf>
    <xf numFmtId="9" fontId="4" fillId="0" borderId="0" xfId="874" applyNumberFormat="1" applyFont="1" applyFill="1" applyBorder="1" applyAlignment="1">
      <alignment horizontal="right"/>
    </xf>
    <xf numFmtId="9" fontId="3" fillId="0" borderId="0" xfId="874" applyNumberFormat="1" applyFont="1" applyFill="1" applyBorder="1" applyAlignment="1">
      <alignment horizontal="right"/>
    </xf>
    <xf numFmtId="0" fontId="3" fillId="0" borderId="0" xfId="1321" applyFont="1" applyBorder="1" applyAlignment="1">
      <alignment horizontal="left" wrapText="1"/>
    </xf>
    <xf numFmtId="1" fontId="3" fillId="0" borderId="0" xfId="876" applyNumberFormat="1" applyFont="1" applyFill="1" applyBorder="1" applyAlignment="1">
      <alignment horizontal="right"/>
    </xf>
    <xf numFmtId="0" fontId="4" fillId="0" borderId="0" xfId="1321" applyFont="1" applyBorder="1" applyAlignment="1">
      <alignment horizontal="left" wrapText="1"/>
    </xf>
    <xf numFmtId="1" fontId="4" fillId="0" borderId="0" xfId="876" applyNumberFormat="1" applyFont="1" applyFill="1" applyBorder="1" applyAlignment="1">
      <alignment horizontal="right"/>
    </xf>
    <xf numFmtId="0" fontId="4" fillId="0" borderId="2" xfId="1321" applyFont="1" applyBorder="1" applyAlignment="1">
      <alignment horizontal="left" wrapText="1"/>
    </xf>
    <xf numFmtId="1" fontId="4" fillId="0" borderId="2" xfId="876" applyNumberFormat="1" applyFont="1" applyFill="1" applyBorder="1" applyAlignment="1">
      <alignment horizontal="right"/>
    </xf>
    <xf numFmtId="0" fontId="3" fillId="0" borderId="0" xfId="1321" applyFont="1" applyAlignment="1">
      <alignment horizontal="left" wrapText="1"/>
    </xf>
    <xf numFmtId="0" fontId="4" fillId="0" borderId="0" xfId="1321" applyFont="1" applyAlignment="1">
      <alignment horizontal="left" wrapText="1"/>
    </xf>
    <xf numFmtId="0" fontId="3" fillId="0" borderId="2" xfId="1321" applyFont="1" applyBorder="1" applyAlignment="1">
      <alignment horizontal="left" wrapText="1"/>
    </xf>
    <xf numFmtId="215" fontId="3" fillId="0" borderId="2" xfId="876" applyNumberFormat="1" applyFont="1" applyFill="1" applyBorder="1" applyAlignment="1">
      <alignment horizontal="right"/>
    </xf>
    <xf numFmtId="215" fontId="3" fillId="0" borderId="0" xfId="876" applyNumberFormat="1" applyFont="1" applyFill="1" applyBorder="1" applyAlignment="1">
      <alignment horizontal="right"/>
    </xf>
    <xf numFmtId="215" fontId="4" fillId="0" borderId="0" xfId="876" applyNumberFormat="1" applyFont="1" applyFill="1" applyBorder="1" applyAlignment="1">
      <alignment horizontal="right"/>
    </xf>
    <xf numFmtId="215" fontId="4" fillId="0" borderId="2" xfId="876" applyNumberFormat="1" applyFont="1" applyFill="1" applyBorder="1" applyAlignment="1">
      <alignment horizontal="right"/>
    </xf>
    <xf numFmtId="0" fontId="3" fillId="9" borderId="1" xfId="1319" applyFont="1" applyFill="1" applyBorder="1" applyAlignment="1">
      <alignment horizontal="right"/>
    </xf>
    <xf numFmtId="215" fontId="3" fillId="9" borderId="0" xfId="874" applyNumberFormat="1" applyFont="1" applyFill="1" applyBorder="1" applyAlignment="1">
      <alignment horizontal="right"/>
    </xf>
    <xf numFmtId="220" fontId="3" fillId="9" borderId="2" xfId="874" applyNumberFormat="1" applyFont="1" applyFill="1" applyBorder="1" applyAlignment="1">
      <alignment horizontal="right"/>
    </xf>
    <xf numFmtId="9" fontId="3" fillId="9" borderId="10" xfId="874" applyNumberFormat="1" applyFont="1" applyFill="1" applyBorder="1" applyAlignment="1">
      <alignment horizontal="right"/>
    </xf>
    <xf numFmtId="9" fontId="3" fillId="9" borderId="0" xfId="874" applyNumberFormat="1" applyFont="1" applyFill="1" applyBorder="1" applyAlignment="1">
      <alignment horizontal="right"/>
    </xf>
    <xf numFmtId="1" fontId="3" fillId="9" borderId="0" xfId="876" applyNumberFormat="1" applyFont="1" applyFill="1" applyBorder="1" applyAlignment="1">
      <alignment horizontal="right"/>
    </xf>
    <xf numFmtId="1" fontId="3" fillId="9" borderId="2" xfId="876" applyNumberFormat="1" applyFont="1" applyFill="1" applyBorder="1" applyAlignment="1">
      <alignment horizontal="right"/>
    </xf>
    <xf numFmtId="215" fontId="3" fillId="9" borderId="2" xfId="876" applyNumberFormat="1" applyFont="1" applyFill="1" applyBorder="1" applyAlignment="1">
      <alignment horizontal="right"/>
    </xf>
    <xf numFmtId="215" fontId="3" fillId="9" borderId="0" xfId="876" applyNumberFormat="1" applyFont="1" applyFill="1" applyBorder="1" applyAlignment="1">
      <alignment horizontal="right"/>
    </xf>
    <xf numFmtId="0" fontId="5" fillId="0" borderId="0" xfId="6" applyFont="1" applyAlignment="1"/>
    <xf numFmtId="0" fontId="3" fillId="11" borderId="1" xfId="1315" applyFont="1" applyFill="1" applyBorder="1" applyAlignment="1">
      <alignment horizontal="center"/>
    </xf>
    <xf numFmtId="0" fontId="28" fillId="0" borderId="0" xfId="1315" applyFont="1" applyFill="1" applyBorder="1" applyAlignment="1">
      <alignment horizontal="center"/>
    </xf>
    <xf numFmtId="219" fontId="3" fillId="9" borderId="10" xfId="1" applyNumberFormat="1" applyFont="1" applyFill="1" applyBorder="1" applyAlignment="1">
      <alignment horizontal="center"/>
    </xf>
    <xf numFmtId="219" fontId="3" fillId="9" borderId="0" xfId="1" applyNumberFormat="1" applyFont="1" applyFill="1" applyBorder="1" applyAlignment="1">
      <alignment horizontal="center"/>
    </xf>
    <xf numFmtId="0" fontId="4" fillId="0" borderId="2" xfId="1473" applyFont="1" applyBorder="1" applyAlignment="1">
      <alignment horizontal="left" wrapText="1"/>
    </xf>
    <xf numFmtId="219" fontId="3" fillId="9" borderId="2" xfId="1" applyNumberFormat="1" applyFont="1" applyFill="1" applyBorder="1" applyAlignment="1">
      <alignment horizontal="center"/>
    </xf>
    <xf numFmtId="0" fontId="3" fillId="0" borderId="0" xfId="1473" applyFont="1" applyAlignment="1">
      <alignment horizontal="left" wrapText="1"/>
    </xf>
    <xf numFmtId="221" fontId="3" fillId="9" borderId="0" xfId="1315" applyNumberFormat="1" applyFont="1" applyFill="1" applyBorder="1" applyAlignment="1">
      <alignment horizontal="center"/>
    </xf>
    <xf numFmtId="221" fontId="3" fillId="9" borderId="2" xfId="1315" applyNumberFormat="1" applyFont="1" applyFill="1" applyBorder="1" applyAlignment="1">
      <alignment horizontal="center"/>
    </xf>
    <xf numFmtId="0" fontId="3" fillId="0" borderId="0" xfId="1315" applyFont="1" applyBorder="1" applyAlignment="1">
      <alignment horizontal="left" wrapText="1"/>
    </xf>
    <xf numFmtId="0" fontId="3" fillId="0" borderId="0" xfId="1315" applyFont="1" applyAlignment="1">
      <alignment horizontal="left" wrapText="1"/>
    </xf>
    <xf numFmtId="0" fontId="10" fillId="0" borderId="15" xfId="1423" applyFont="1" applyBorder="1" applyAlignment="1">
      <alignment horizontal="left" wrapText="1"/>
    </xf>
    <xf numFmtId="0" fontId="9" fillId="0" borderId="0" xfId="6" applyFont="1" applyAlignment="1"/>
    <xf numFmtId="0" fontId="0" fillId="0" borderId="0" xfId="0" applyFill="1" applyAlignment="1"/>
    <xf numFmtId="0" fontId="3" fillId="0" borderId="1" xfId="1291" applyFont="1" applyBorder="1" applyAlignment="1">
      <alignment horizontal="right"/>
    </xf>
    <xf numFmtId="0" fontId="3" fillId="0" borderId="0" xfId="1291" applyFont="1" applyAlignment="1">
      <alignment horizontal="left" wrapText="1"/>
    </xf>
    <xf numFmtId="3" fontId="3" fillId="0" borderId="0" xfId="863" applyNumberFormat="1" applyFont="1" applyFill="1" applyBorder="1" applyAlignment="1">
      <alignment horizontal="right"/>
    </xf>
    <xf numFmtId="0" fontId="4" fillId="0" borderId="0" xfId="1291" applyFont="1" applyAlignment="1">
      <alignment horizontal="left" wrapText="1"/>
    </xf>
    <xf numFmtId="3" fontId="4" fillId="0" borderId="0" xfId="867" applyNumberFormat="1" applyFont="1" applyFill="1" applyBorder="1" applyAlignment="1">
      <alignment horizontal="right"/>
    </xf>
    <xf numFmtId="3" fontId="4" fillId="0" borderId="2" xfId="867" applyNumberFormat="1" applyFont="1" applyFill="1" applyBorder="1" applyAlignment="1">
      <alignment horizontal="right"/>
    </xf>
    <xf numFmtId="0" fontId="3" fillId="0" borderId="15" xfId="1291" applyFont="1" applyBorder="1" applyAlignment="1">
      <alignment horizontal="left" wrapText="1"/>
    </xf>
    <xf numFmtId="0" fontId="4" fillId="0" borderId="2" xfId="1291" applyFont="1" applyBorder="1" applyAlignment="1">
      <alignment horizontal="left" wrapText="1"/>
    </xf>
    <xf numFmtId="3" fontId="3" fillId="0" borderId="2" xfId="863" applyNumberFormat="1" applyFont="1" applyFill="1" applyBorder="1" applyAlignment="1">
      <alignment horizontal="right"/>
    </xf>
    <xf numFmtId="0" fontId="3" fillId="0" borderId="1" xfId="1293" applyFont="1" applyBorder="1" applyAlignment="1">
      <alignment horizontal="right"/>
    </xf>
    <xf numFmtId="0" fontId="3" fillId="0" borderId="10" xfId="1293" applyFont="1" applyBorder="1" applyAlignment="1">
      <alignment horizontal="left" wrapText="1"/>
    </xf>
    <xf numFmtId="9" fontId="3" fillId="0" borderId="10" xfId="865" applyNumberFormat="1" applyFont="1" applyFill="1" applyBorder="1" applyAlignment="1">
      <alignment horizontal="right"/>
    </xf>
    <xf numFmtId="0" fontId="4" fillId="0" borderId="0" xfId="1293" applyFont="1" applyAlignment="1">
      <alignment horizontal="left" wrapText="1"/>
    </xf>
    <xf numFmtId="9" fontId="4" fillId="0" borderId="0" xfId="865" applyNumberFormat="1" applyFont="1" applyFill="1" applyBorder="1" applyAlignment="1">
      <alignment horizontal="right"/>
    </xf>
    <xf numFmtId="0" fontId="4" fillId="0" borderId="2" xfId="1293" applyFont="1" applyBorder="1" applyAlignment="1">
      <alignment horizontal="left" wrapText="1"/>
    </xf>
    <xf numFmtId="9" fontId="4" fillId="0" borderId="2" xfId="865" applyNumberFormat="1" applyFont="1" applyFill="1" applyBorder="1" applyAlignment="1">
      <alignment horizontal="right"/>
    </xf>
    <xf numFmtId="0" fontId="3" fillId="0" borderId="0" xfId="1293" applyFont="1" applyAlignment="1">
      <alignment horizontal="left" wrapText="1"/>
    </xf>
    <xf numFmtId="9" fontId="3" fillId="0" borderId="0" xfId="865" applyNumberFormat="1" applyFont="1" applyFill="1" applyBorder="1" applyAlignment="1">
      <alignment horizontal="right"/>
    </xf>
    <xf numFmtId="0" fontId="10" fillId="0" borderId="0" xfId="1444" applyFont="1" applyAlignment="1">
      <alignment horizontal="left" wrapText="1"/>
    </xf>
    <xf numFmtId="9" fontId="4" fillId="0" borderId="0" xfId="865" applyNumberFormat="1" applyFont="1" applyFill="1" applyBorder="1" applyAlignment="1">
      <alignment horizontal="left" wrapText="1"/>
    </xf>
    <xf numFmtId="0" fontId="13" fillId="0" borderId="1" xfId="1293" applyFont="1" applyBorder="1" applyAlignment="1">
      <alignment horizontal="left"/>
    </xf>
    <xf numFmtId="0" fontId="3" fillId="0" borderId="1" xfId="1295" applyFont="1" applyBorder="1" applyAlignment="1">
      <alignment horizontal="right"/>
    </xf>
    <xf numFmtId="0" fontId="3" fillId="0" borderId="0" xfId="1473" applyFont="1" applyBorder="1" applyAlignment="1"/>
    <xf numFmtId="3" fontId="3" fillId="0" borderId="0" xfId="867" applyNumberFormat="1" applyFont="1" applyFill="1" applyBorder="1" applyAlignment="1">
      <alignment horizontal="right"/>
    </xf>
    <xf numFmtId="0" fontId="3" fillId="0" borderId="0" xfId="1295" applyFont="1" applyAlignment="1">
      <alignment horizontal="left" wrapText="1"/>
    </xf>
    <xf numFmtId="0" fontId="4" fillId="0" borderId="0" xfId="1295" applyFont="1" applyAlignment="1">
      <alignment horizontal="left" wrapText="1"/>
    </xf>
    <xf numFmtId="0" fontId="4" fillId="0" borderId="2" xfId="1295" applyFont="1" applyBorder="1" applyAlignment="1">
      <alignment horizontal="left" wrapText="1"/>
    </xf>
    <xf numFmtId="0" fontId="3" fillId="11" borderId="1" xfId="1291" applyFont="1" applyFill="1" applyBorder="1" applyAlignment="1">
      <alignment horizontal="right"/>
    </xf>
    <xf numFmtId="3" fontId="3" fillId="11" borderId="0" xfId="863" applyNumberFormat="1" applyFont="1" applyFill="1" applyBorder="1" applyAlignment="1">
      <alignment horizontal="right"/>
    </xf>
    <xf numFmtId="0" fontId="29" fillId="0" borderId="0" xfId="0" applyFont="1"/>
    <xf numFmtId="3" fontId="4" fillId="0" borderId="0" xfId="863" applyNumberFormat="1" applyFont="1" applyFill="1" applyBorder="1" applyAlignment="1">
      <alignment horizontal="right"/>
    </xf>
    <xf numFmtId="3" fontId="4" fillId="0" borderId="2" xfId="863" applyNumberFormat="1" applyFont="1" applyFill="1" applyBorder="1" applyAlignment="1">
      <alignment horizontal="right"/>
    </xf>
    <xf numFmtId="3" fontId="3" fillId="11" borderId="2" xfId="863" applyNumberFormat="1" applyFont="1" applyFill="1" applyBorder="1" applyAlignment="1">
      <alignment horizontal="right"/>
    </xf>
    <xf numFmtId="0" fontId="3" fillId="3" borderId="1" xfId="1293" applyFont="1" applyFill="1" applyBorder="1" applyAlignment="1">
      <alignment horizontal="right"/>
    </xf>
    <xf numFmtId="9" fontId="3" fillId="9" borderId="10" xfId="865" applyNumberFormat="1" applyFont="1" applyFill="1" applyBorder="1" applyAlignment="1">
      <alignment horizontal="right"/>
    </xf>
    <xf numFmtId="9" fontId="3" fillId="9" borderId="0" xfId="865" applyNumberFormat="1" applyFont="1" applyFill="1" applyBorder="1" applyAlignment="1">
      <alignment horizontal="right"/>
    </xf>
    <xf numFmtId="9" fontId="3" fillId="9" borderId="2" xfId="865" applyNumberFormat="1" applyFont="1" applyFill="1" applyBorder="1" applyAlignment="1">
      <alignment horizontal="right"/>
    </xf>
    <xf numFmtId="9" fontId="3" fillId="0" borderId="0" xfId="865" applyNumberFormat="1" applyFont="1" applyFill="1" applyBorder="1" applyAlignment="1">
      <alignment horizontal="left" wrapText="1"/>
    </xf>
    <xf numFmtId="0" fontId="3" fillId="3" borderId="1" xfId="1295" applyFont="1" applyFill="1" applyBorder="1" applyAlignment="1">
      <alignment horizontal="right"/>
    </xf>
    <xf numFmtId="3" fontId="30" fillId="0" borderId="0" xfId="863" applyNumberFormat="1" applyFont="1" applyFill="1" applyBorder="1" applyAlignment="1">
      <alignment horizontal="left" vertical="top"/>
    </xf>
    <xf numFmtId="3" fontId="3" fillId="3" borderId="0" xfId="867" applyNumberFormat="1" applyFont="1" applyFill="1" applyBorder="1" applyAlignment="1">
      <alignment horizontal="right"/>
    </xf>
    <xf numFmtId="3" fontId="3" fillId="9" borderId="0" xfId="867" applyNumberFormat="1" applyFont="1" applyFill="1" applyBorder="1" applyAlignment="1">
      <alignment horizontal="right"/>
    </xf>
    <xf numFmtId="3" fontId="3" fillId="9" borderId="2" xfId="867" applyNumberFormat="1" applyFont="1" applyFill="1" applyBorder="1" applyAlignment="1">
      <alignment horizontal="right"/>
    </xf>
    <xf numFmtId="3" fontId="0" fillId="0" borderId="0" xfId="0" applyNumberFormat="1"/>
    <xf numFmtId="0" fontId="0" fillId="0" borderId="0" xfId="0" applyAlignment="1">
      <alignment horizontal="left" vertical="center" indent="5"/>
    </xf>
    <xf numFmtId="0" fontId="10" fillId="0" borderId="15" xfId="1423" applyFont="1" applyBorder="1" applyAlignment="1">
      <alignment horizontal="left"/>
    </xf>
    <xf numFmtId="0" fontId="10" fillId="0" borderId="0" xfId="1423" applyFont="1" applyFill="1" applyAlignment="1">
      <alignment wrapText="1"/>
    </xf>
    <xf numFmtId="0" fontId="31" fillId="0" borderId="0" xfId="1423" applyFont="1" applyAlignment="1">
      <alignment vertical="center" wrapText="1"/>
    </xf>
    <xf numFmtId="0" fontId="29" fillId="0" borderId="0" xfId="0" applyFont="1" applyAlignment="1"/>
    <xf numFmtId="0" fontId="3" fillId="0" borderId="1" xfId="1282" applyFont="1" applyBorder="1" applyAlignment="1">
      <alignment horizontal="right"/>
    </xf>
    <xf numFmtId="0" fontId="3" fillId="0" borderId="0" xfId="1282" applyFont="1" applyAlignment="1">
      <alignment horizontal="left" wrapText="1"/>
    </xf>
    <xf numFmtId="3" fontId="3" fillId="0" borderId="0" xfId="856" applyNumberFormat="1" applyFont="1" applyFill="1" applyBorder="1" applyAlignment="1">
      <alignment horizontal="right"/>
    </xf>
    <xf numFmtId="0" fontId="4" fillId="0" borderId="0" xfId="1282" applyFont="1" applyAlignment="1">
      <alignment horizontal="left" wrapText="1"/>
    </xf>
    <xf numFmtId="3" fontId="4" fillId="0" borderId="0" xfId="856" applyNumberFormat="1" applyFont="1" applyFill="1" applyBorder="1" applyAlignment="1">
      <alignment horizontal="right"/>
    </xf>
    <xf numFmtId="0" fontId="4" fillId="0" borderId="0" xfId="1282" applyFont="1" applyFill="1" applyAlignment="1">
      <alignment horizontal="left" wrapText="1"/>
    </xf>
    <xf numFmtId="0" fontId="4" fillId="0" borderId="2" xfId="1282" applyFont="1" applyFill="1" applyBorder="1" applyAlignment="1">
      <alignment horizontal="left" wrapText="1"/>
    </xf>
    <xf numFmtId="3" fontId="4" fillId="0" borderId="2" xfId="856" applyNumberFormat="1" applyFont="1" applyFill="1" applyBorder="1" applyAlignment="1">
      <alignment horizontal="right"/>
    </xf>
    <xf numFmtId="0" fontId="3" fillId="0" borderId="2" xfId="1289" applyFont="1" applyBorder="1" applyAlignment="1">
      <alignment horizontal="left" wrapText="1"/>
    </xf>
    <xf numFmtId="3" fontId="3" fillId="0" borderId="2" xfId="861" applyNumberFormat="1" applyFont="1" applyFill="1" applyBorder="1" applyAlignment="1">
      <alignment horizontal="right"/>
    </xf>
    <xf numFmtId="0" fontId="3" fillId="0" borderId="0" xfId="1289" applyFont="1" applyBorder="1" applyAlignment="1">
      <alignment horizontal="left" wrapText="1"/>
    </xf>
    <xf numFmtId="3" fontId="3" fillId="0" borderId="0" xfId="861" applyNumberFormat="1" applyFont="1" applyFill="1" applyBorder="1" applyAlignment="1">
      <alignment horizontal="right"/>
    </xf>
    <xf numFmtId="0" fontId="4" fillId="0" borderId="0" xfId="1289" applyFont="1" applyBorder="1" applyAlignment="1">
      <alignment horizontal="left" wrapText="1"/>
    </xf>
    <xf numFmtId="3" fontId="4" fillId="0" borderId="0" xfId="861" applyNumberFormat="1" applyFont="1" applyFill="1" applyBorder="1" applyAlignment="1">
      <alignment horizontal="right"/>
    </xf>
    <xf numFmtId="3" fontId="4" fillId="0" borderId="0" xfId="861" applyNumberFormat="1" applyFont="1" applyBorder="1" applyAlignment="1">
      <alignment horizontal="right"/>
    </xf>
    <xf numFmtId="0" fontId="4" fillId="0" borderId="2" xfId="1289" applyFont="1" applyBorder="1" applyAlignment="1">
      <alignment horizontal="left" wrapText="1"/>
    </xf>
    <xf numFmtId="3" fontId="4" fillId="0" borderId="2" xfId="861" applyNumberFormat="1" applyFont="1" applyFill="1" applyBorder="1" applyAlignment="1">
      <alignment horizontal="right"/>
    </xf>
    <xf numFmtId="3" fontId="10" fillId="0" borderId="15" xfId="1423" applyNumberFormat="1" applyFont="1" applyBorder="1" applyAlignment="1">
      <alignment horizontal="left" wrapText="1"/>
    </xf>
    <xf numFmtId="3" fontId="10" fillId="0" borderId="0" xfId="1423" applyNumberFormat="1" applyFont="1" applyAlignment="1">
      <alignment horizontal="left" wrapText="1"/>
    </xf>
    <xf numFmtId="0" fontId="3" fillId="0" borderId="1" xfId="1287" applyFont="1" applyBorder="1" applyAlignment="1">
      <alignment horizontal="right"/>
    </xf>
    <xf numFmtId="0" fontId="3" fillId="0" borderId="10" xfId="1287" applyFont="1" applyFill="1" applyBorder="1" applyAlignment="1">
      <alignment horizontal="left" wrapText="1"/>
    </xf>
    <xf numFmtId="9" fontId="3" fillId="0" borderId="10" xfId="858" applyNumberFormat="1" applyFont="1" applyFill="1" applyBorder="1" applyAlignment="1">
      <alignment horizontal="right"/>
    </xf>
    <xf numFmtId="0" fontId="4" fillId="0" borderId="0" xfId="1287" applyFont="1" applyFill="1" applyBorder="1" applyAlignment="1">
      <alignment horizontal="left" wrapText="1"/>
    </xf>
    <xf numFmtId="9" fontId="4" fillId="0" borderId="0" xfId="858" applyNumberFormat="1" applyFont="1" applyFill="1" applyBorder="1" applyAlignment="1">
      <alignment horizontal="right"/>
    </xf>
    <xf numFmtId="0" fontId="3" fillId="0" borderId="0" xfId="1287" applyFont="1" applyAlignment="1">
      <alignment horizontal="left" wrapText="1"/>
    </xf>
    <xf numFmtId="9" fontId="3" fillId="0" borderId="0" xfId="858" applyNumberFormat="1" applyFont="1" applyFill="1" applyBorder="1" applyAlignment="1">
      <alignment horizontal="right"/>
    </xf>
    <xf numFmtId="0" fontId="4" fillId="0" borderId="0" xfId="1287" applyFont="1" applyAlignment="1">
      <alignment horizontal="left" wrapText="1"/>
    </xf>
    <xf numFmtId="10" fontId="4" fillId="0" borderId="0" xfId="858" applyNumberFormat="1" applyFont="1" applyFill="1" applyBorder="1" applyAlignment="1">
      <alignment horizontal="right"/>
    </xf>
    <xf numFmtId="0" fontId="4" fillId="0" borderId="2" xfId="1287" applyFont="1" applyBorder="1" applyAlignment="1">
      <alignment horizontal="left" wrapText="1"/>
    </xf>
    <xf numFmtId="10" fontId="4" fillId="0" borderId="2" xfId="858" applyNumberFormat="1" applyFont="1" applyFill="1" applyBorder="1" applyAlignment="1">
      <alignment horizontal="right"/>
    </xf>
    <xf numFmtId="0" fontId="3" fillId="0" borderId="1" xfId="1289" applyFont="1" applyBorder="1" applyAlignment="1">
      <alignment horizontal="right"/>
    </xf>
    <xf numFmtId="0" fontId="3" fillId="10" borderId="1" xfId="1282" applyFont="1" applyFill="1" applyBorder="1" applyAlignment="1">
      <alignment horizontal="right"/>
    </xf>
    <xf numFmtId="0" fontId="32" fillId="0" borderId="0" xfId="0" applyFont="1" applyAlignment="1"/>
    <xf numFmtId="3" fontId="3" fillId="10" borderId="0" xfId="856" applyNumberFormat="1" applyFont="1" applyFill="1" applyBorder="1" applyAlignment="1">
      <alignment horizontal="right"/>
    </xf>
    <xf numFmtId="3" fontId="3" fillId="9" borderId="0" xfId="856" applyNumberFormat="1" applyFont="1" applyFill="1" applyBorder="1" applyAlignment="1">
      <alignment horizontal="right"/>
    </xf>
    <xf numFmtId="3" fontId="3" fillId="9" borderId="2" xfId="856" applyNumberFormat="1" applyFont="1" applyFill="1" applyBorder="1" applyAlignment="1">
      <alignment horizontal="right"/>
    </xf>
    <xf numFmtId="0" fontId="21" fillId="0" borderId="0" xfId="1282" applyFont="1" applyAlignment="1">
      <alignment horizontal="left" wrapText="1"/>
    </xf>
    <xf numFmtId="3" fontId="3" fillId="8" borderId="2" xfId="861" applyNumberFormat="1" applyFont="1" applyFill="1" applyBorder="1" applyAlignment="1">
      <alignment horizontal="right"/>
    </xf>
    <xf numFmtId="3" fontId="3" fillId="9" borderId="0" xfId="861" applyNumberFormat="1" applyFont="1" applyFill="1" applyBorder="1" applyAlignment="1">
      <alignment horizontal="right"/>
    </xf>
    <xf numFmtId="3" fontId="3" fillId="9" borderId="0" xfId="861" applyNumberFormat="1" applyFont="1" applyFill="1" applyAlignment="1">
      <alignment horizontal="right"/>
    </xf>
    <xf numFmtId="3" fontId="3" fillId="9" borderId="2" xfId="861" applyNumberFormat="1" applyFont="1" applyFill="1" applyBorder="1" applyAlignment="1">
      <alignment horizontal="right"/>
    </xf>
    <xf numFmtId="3" fontId="4" fillId="9" borderId="0" xfId="861" applyNumberFormat="1" applyFont="1" applyFill="1" applyBorder="1" applyAlignment="1">
      <alignment horizontal="right"/>
    </xf>
    <xf numFmtId="3" fontId="4" fillId="9" borderId="2" xfId="861" applyNumberFormat="1" applyFont="1" applyFill="1" applyBorder="1" applyAlignment="1">
      <alignment horizontal="right"/>
    </xf>
    <xf numFmtId="0" fontId="3" fillId="8" borderId="1" xfId="1287" applyFont="1" applyFill="1" applyBorder="1" applyAlignment="1">
      <alignment horizontal="right"/>
    </xf>
    <xf numFmtId="9" fontId="3" fillId="9" borderId="10" xfId="858" applyNumberFormat="1" applyFont="1" applyFill="1" applyBorder="1" applyAlignment="1">
      <alignment horizontal="right"/>
    </xf>
    <xf numFmtId="9" fontId="3" fillId="9" borderId="0" xfId="858" applyNumberFormat="1" applyFont="1" applyFill="1" applyBorder="1" applyAlignment="1">
      <alignment horizontal="right"/>
    </xf>
    <xf numFmtId="10" fontId="3" fillId="9" borderId="0" xfId="858" applyNumberFormat="1" applyFont="1" applyFill="1" applyBorder="1" applyAlignment="1">
      <alignment horizontal="right"/>
    </xf>
    <xf numFmtId="10" fontId="3" fillId="9" borderId="2" xfId="858" applyNumberFormat="1" applyFont="1" applyFill="1" applyBorder="1" applyAlignment="1">
      <alignment horizontal="right"/>
    </xf>
    <xf numFmtId="0" fontId="29" fillId="0" borderId="0" xfId="0" applyFont="1" applyAlignment="1">
      <alignment wrapText="1"/>
    </xf>
    <xf numFmtId="0" fontId="29" fillId="0" borderId="0" xfId="0" applyFont="1" applyAlignment="1">
      <alignment horizontal="left"/>
    </xf>
    <xf numFmtId="0" fontId="3" fillId="8" borderId="1" xfId="1289" applyFont="1" applyFill="1" applyBorder="1" applyAlignment="1">
      <alignment horizontal="right"/>
    </xf>
    <xf numFmtId="222" fontId="1" fillId="0" borderId="0" xfId="0" applyNumberFormat="1" applyFont="1" applyAlignment="1"/>
    <xf numFmtId="0" fontId="27" fillId="0" borderId="0" xfId="0" applyFont="1" applyAlignment="1">
      <alignment horizontal="left"/>
    </xf>
    <xf numFmtId="0" fontId="3" fillId="0" borderId="10" xfId="1289" applyFont="1" applyBorder="1" applyAlignment="1">
      <alignment horizontal="left" wrapText="1"/>
    </xf>
    <xf numFmtId="3" fontId="3" fillId="0" borderId="10" xfId="861" applyNumberFormat="1" applyFont="1" applyFill="1" applyBorder="1" applyAlignment="1">
      <alignment horizontal="right"/>
    </xf>
    <xf numFmtId="0" fontId="4" fillId="0" borderId="0" xfId="1289" applyFont="1" applyAlignment="1">
      <alignment horizontal="left" wrapText="1"/>
    </xf>
    <xf numFmtId="0" fontId="3" fillId="0" borderId="0" xfId="1473" applyFont="1" applyBorder="1" applyAlignment="1">
      <alignment horizontal="left"/>
    </xf>
    <xf numFmtId="3" fontId="4" fillId="0" borderId="0" xfId="1289" applyNumberFormat="1" applyFont="1" applyBorder="1" applyAlignment="1">
      <alignment horizontal="right"/>
    </xf>
    <xf numFmtId="0" fontId="3" fillId="0" borderId="0" xfId="1289" applyFont="1" applyAlignment="1">
      <alignment horizontal="left" wrapText="1"/>
    </xf>
    <xf numFmtId="0" fontId="3" fillId="0" borderId="15" xfId="1289" applyFont="1" applyBorder="1" applyAlignment="1">
      <alignment horizontal="left" wrapText="1"/>
    </xf>
    <xf numFmtId="3" fontId="3" fillId="0" borderId="15" xfId="861" applyNumberFormat="1" applyFont="1" applyFill="1" applyBorder="1" applyAlignment="1">
      <alignment horizontal="right"/>
    </xf>
    <xf numFmtId="0" fontId="3" fillId="0" borderId="1" xfId="1317" applyFont="1" applyBorder="1" applyAlignment="1">
      <alignment horizontal="center" wrapText="1"/>
    </xf>
    <xf numFmtId="0" fontId="3" fillId="0" borderId="10" xfId="1473" applyFont="1" applyBorder="1" applyAlignment="1">
      <alignment wrapText="1"/>
    </xf>
    <xf numFmtId="0" fontId="3" fillId="0" borderId="10" xfId="1317" applyFont="1" applyBorder="1" applyAlignment="1">
      <alignment horizontal="center" wrapText="1"/>
    </xf>
    <xf numFmtId="223" fontId="4" fillId="0" borderId="0" xfId="1317" applyNumberFormat="1" applyFont="1" applyFill="1" applyAlignment="1">
      <alignment horizontal="center"/>
    </xf>
    <xf numFmtId="0" fontId="4" fillId="0" borderId="2" xfId="1473" applyFont="1" applyBorder="1" applyAlignment="1">
      <alignment horizontal="left"/>
    </xf>
    <xf numFmtId="223" fontId="4" fillId="0" borderId="2" xfId="1317" applyNumberFormat="1" applyFont="1" applyFill="1" applyBorder="1" applyAlignment="1">
      <alignment horizontal="center"/>
    </xf>
    <xf numFmtId="3" fontId="3" fillId="0" borderId="9" xfId="861" applyNumberFormat="1" applyFont="1" applyFill="1" applyBorder="1" applyAlignment="1">
      <alignment horizontal="center"/>
    </xf>
    <xf numFmtId="0" fontId="4" fillId="0" borderId="0" xfId="1317" applyFont="1" applyFill="1" applyAlignment="1">
      <alignment horizontal="center"/>
    </xf>
    <xf numFmtId="0" fontId="3" fillId="0" borderId="2" xfId="1473" applyFont="1" applyBorder="1" applyAlignment="1"/>
    <xf numFmtId="3" fontId="3" fillId="0" borderId="2" xfId="861" applyNumberFormat="1" applyFont="1" applyFill="1" applyBorder="1" applyAlignment="1">
      <alignment horizontal="center"/>
    </xf>
    <xf numFmtId="3" fontId="11" fillId="0" borderId="0" xfId="1611" applyFont="1" applyFill="1" applyBorder="1" applyAlignment="1">
      <alignment horizontal="left" wrapText="1"/>
    </xf>
    <xf numFmtId="3" fontId="10" fillId="0" borderId="0" xfId="1611" applyFont="1" applyFill="1" applyBorder="1" applyAlignment="1">
      <alignment horizontal="left" wrapText="1"/>
    </xf>
    <xf numFmtId="3" fontId="3" fillId="9" borderId="10" xfId="861" applyNumberFormat="1" applyFont="1" applyFill="1" applyBorder="1" applyAlignment="1">
      <alignment horizontal="right"/>
    </xf>
    <xf numFmtId="3" fontId="3" fillId="9" borderId="0" xfId="1289" applyNumberFormat="1" applyFont="1" applyFill="1" applyBorder="1" applyAlignment="1">
      <alignment horizontal="right"/>
    </xf>
    <xf numFmtId="3" fontId="3" fillId="8" borderId="0" xfId="861" applyNumberFormat="1" applyFont="1" applyFill="1" applyBorder="1" applyAlignment="1">
      <alignment horizontal="right"/>
    </xf>
    <xf numFmtId="3" fontId="3" fillId="9" borderId="15" xfId="861" applyNumberFormat="1" applyFont="1" applyFill="1" applyBorder="1" applyAlignment="1">
      <alignment horizontal="right"/>
    </xf>
    <xf numFmtId="9" fontId="29" fillId="0" borderId="0" xfId="3" applyFont="1" applyAlignment="1"/>
    <xf numFmtId="9" fontId="4" fillId="0" borderId="0" xfId="1317" applyNumberFormat="1" applyFont="1" applyFill="1" applyAlignment="1">
      <alignment horizontal="center"/>
    </xf>
    <xf numFmtId="0" fontId="4" fillId="0" borderId="0" xfId="1317" applyFont="1" applyFill="1" applyAlignment="1">
      <alignment horizontal="left"/>
    </xf>
    <xf numFmtId="9" fontId="4" fillId="0" borderId="2" xfId="1317" applyNumberFormat="1" applyFont="1" applyFill="1" applyBorder="1" applyAlignment="1">
      <alignment horizontal="center"/>
    </xf>
    <xf numFmtId="3" fontId="10" fillId="0" borderId="0" xfId="1611" applyFont="1" applyFill="1" applyBorder="1" applyAlignment="1">
      <alignment wrapText="1"/>
    </xf>
    <xf numFmtId="3" fontId="11" fillId="0" borderId="0" xfId="1611" applyFont="1" applyFill="1" applyBorder="1" applyAlignment="1">
      <alignment wrapText="1"/>
    </xf>
    <xf numFmtId="219" fontId="1" fillId="0" borderId="0" xfId="1" applyNumberFormat="1" applyFont="1" applyAlignment="1"/>
    <xf numFmtId="9" fontId="1" fillId="0" borderId="0" xfId="3" applyFont="1" applyAlignment="1"/>
    <xf numFmtId="0" fontId="6" fillId="0" borderId="0" xfId="0" applyFont="1" applyAlignment="1"/>
    <xf numFmtId="0" fontId="3" fillId="0" borderId="1" xfId="1400" applyFont="1" applyBorder="1" applyAlignment="1">
      <alignment horizontal="right"/>
    </xf>
    <xf numFmtId="0" fontId="4" fillId="0" borderId="10" xfId="1400" applyFont="1" applyBorder="1" applyAlignment="1">
      <alignment horizontal="left" wrapText="1"/>
    </xf>
    <xf numFmtId="4" fontId="4" fillId="0" borderId="10" xfId="1400" applyNumberFormat="1" applyFont="1" applyFill="1" applyBorder="1" applyAlignment="1">
      <alignment horizontal="right" wrapText="1"/>
    </xf>
    <xf numFmtId="0" fontId="4" fillId="0" borderId="0" xfId="1400" applyFont="1" applyAlignment="1">
      <alignment horizontal="left" wrapText="1"/>
    </xf>
    <xf numFmtId="4" fontId="4" fillId="0" borderId="0" xfId="1400" applyNumberFormat="1" applyFont="1" applyFill="1" applyAlignment="1">
      <alignment horizontal="right" wrapText="1"/>
    </xf>
    <xf numFmtId="4" fontId="3" fillId="0" borderId="9" xfId="1473" applyNumberFormat="1" applyFont="1" applyFill="1" applyBorder="1" applyAlignment="1">
      <alignment horizontal="right" wrapText="1"/>
    </xf>
    <xf numFmtId="4" fontId="4" fillId="0" borderId="0" xfId="1473" applyNumberFormat="1" applyFont="1" applyFill="1" applyAlignment="1">
      <alignment horizontal="right" wrapText="1"/>
    </xf>
    <xf numFmtId="0" fontId="10" fillId="0" borderId="15" xfId="1444" applyFont="1" applyBorder="1" applyAlignment="1">
      <alignment horizontal="left" wrapText="1"/>
    </xf>
    <xf numFmtId="0" fontId="3" fillId="0" borderId="1" xfId="1444" applyFont="1" applyBorder="1" applyAlignment="1">
      <alignment horizontal="right"/>
    </xf>
    <xf numFmtId="0" fontId="3" fillId="0" borderId="0" xfId="1473" applyFont="1" applyFill="1" applyAlignment="1"/>
    <xf numFmtId="211" fontId="3" fillId="0" borderId="0" xfId="1444" applyNumberFormat="1" applyFont="1" applyFill="1" applyAlignment="1">
      <alignment horizontal="right"/>
    </xf>
    <xf numFmtId="0" fontId="4" fillId="0" borderId="0" xfId="1473" applyFont="1" applyFill="1" applyAlignment="1"/>
    <xf numFmtId="211" fontId="4" fillId="0" borderId="0" xfId="1444" applyNumberFormat="1" applyFont="1" applyFill="1" applyAlignment="1">
      <alignment horizontal="right"/>
    </xf>
    <xf numFmtId="0" fontId="4" fillId="0" borderId="2" xfId="1473" applyFont="1" applyFill="1" applyBorder="1" applyAlignment="1"/>
    <xf numFmtId="211" fontId="4" fillId="0" borderId="2" xfId="1444" applyNumberFormat="1" applyFont="1" applyFill="1" applyBorder="1" applyAlignment="1">
      <alignment horizontal="right"/>
    </xf>
    <xf numFmtId="0" fontId="4" fillId="0" borderId="0" xfId="1473" applyFont="1" applyFill="1" applyBorder="1" applyAlignment="1"/>
    <xf numFmtId="211" fontId="4" fillId="0" borderId="0" xfId="1444" applyNumberFormat="1" applyFont="1" applyFill="1" applyBorder="1" applyAlignment="1">
      <alignment horizontal="right"/>
    </xf>
    <xf numFmtId="0" fontId="3" fillId="0" borderId="0" xfId="1473" applyFont="1" applyFill="1" applyAlignment="1">
      <alignment horizontal="left"/>
    </xf>
    <xf numFmtId="0" fontId="4" fillId="0" borderId="0" xfId="1473" applyFont="1" applyFill="1" applyAlignment="1">
      <alignment horizontal="left"/>
    </xf>
    <xf numFmtId="0" fontId="4" fillId="0" borderId="2" xfId="1473" applyFont="1" applyFill="1" applyBorder="1" applyAlignment="1">
      <alignment horizontal="left"/>
    </xf>
    <xf numFmtId="0" fontId="3" fillId="0" borderId="0" xfId="1444" applyFont="1" applyFill="1" applyAlignment="1">
      <alignment horizontal="left" wrapText="1"/>
    </xf>
    <xf numFmtId="211" fontId="3" fillId="0" borderId="0" xfId="1473" applyNumberFormat="1" applyFont="1" applyFill="1" applyAlignment="1">
      <alignment horizontal="right"/>
    </xf>
    <xf numFmtId="211" fontId="4" fillId="0" borderId="0" xfId="1473" applyNumberFormat="1" applyFont="1" applyFill="1" applyAlignment="1">
      <alignment horizontal="right"/>
    </xf>
    <xf numFmtId="211" fontId="4" fillId="0" borderId="2" xfId="1473" applyNumberFormat="1" applyFont="1" applyFill="1" applyBorder="1" applyAlignment="1">
      <alignment horizontal="right"/>
    </xf>
    <xf numFmtId="0" fontId="3" fillId="0" borderId="26" xfId="1473" applyFont="1" applyBorder="1" applyAlignment="1"/>
    <xf numFmtId="2" fontId="3" fillId="0" borderId="0" xfId="1473" applyNumberFormat="1" applyFont="1" applyAlignment="1">
      <alignment horizontal="right"/>
    </xf>
    <xf numFmtId="2" fontId="4" fillId="0" borderId="0" xfId="1473" applyNumberFormat="1" applyFont="1" applyAlignment="1">
      <alignment horizontal="right"/>
    </xf>
    <xf numFmtId="2" fontId="4" fillId="0" borderId="2" xfId="1473" applyNumberFormat="1" applyFont="1" applyBorder="1" applyAlignment="1">
      <alignment horizontal="right"/>
    </xf>
    <xf numFmtId="0" fontId="3" fillId="0" borderId="0" xfId="1473" applyFont="1" applyAlignment="1">
      <alignment horizontal="left"/>
    </xf>
    <xf numFmtId="0" fontId="33" fillId="0" borderId="0" xfId="1473" applyFont="1" applyAlignment="1">
      <alignment horizontal="left" wrapText="1"/>
    </xf>
    <xf numFmtId="0" fontId="3" fillId="12" borderId="1" xfId="1400" applyFont="1" applyFill="1" applyBorder="1" applyAlignment="1">
      <alignment horizontal="right"/>
    </xf>
    <xf numFmtId="4" fontId="3" fillId="9" borderId="10" xfId="1400" applyNumberFormat="1" applyFont="1" applyFill="1" applyBorder="1" applyAlignment="1">
      <alignment horizontal="right" wrapText="1"/>
    </xf>
    <xf numFmtId="4" fontId="6" fillId="0" borderId="0" xfId="0" applyNumberFormat="1" applyFont="1" applyAlignment="1"/>
    <xf numFmtId="2" fontId="3" fillId="9" borderId="0" xfId="1400" applyNumberFormat="1" applyFont="1" applyFill="1" applyAlignment="1">
      <alignment horizontal="right" wrapText="1"/>
    </xf>
    <xf numFmtId="4" fontId="3" fillId="9" borderId="0" xfId="1400" applyNumberFormat="1" applyFont="1" applyFill="1" applyAlignment="1">
      <alignment horizontal="right" wrapText="1"/>
    </xf>
    <xf numFmtId="2" fontId="3" fillId="9" borderId="9" xfId="1473" applyNumberFormat="1" applyFont="1" applyFill="1" applyBorder="1" applyAlignment="1">
      <alignment horizontal="right" wrapText="1"/>
    </xf>
    <xf numFmtId="2" fontId="3" fillId="9" borderId="0" xfId="1473" applyNumberFormat="1" applyFont="1" applyFill="1" applyAlignment="1">
      <alignment horizontal="right" wrapText="1"/>
    </xf>
    <xf numFmtId="4" fontId="3" fillId="9" borderId="0" xfId="1473" applyNumberFormat="1" applyFont="1" applyFill="1" applyAlignment="1">
      <alignment horizontal="right" wrapText="1"/>
    </xf>
    <xf numFmtId="0" fontId="3" fillId="3" borderId="1" xfId="1444" applyFont="1" applyFill="1" applyBorder="1" applyAlignment="1">
      <alignment horizontal="right"/>
    </xf>
    <xf numFmtId="211" fontId="3" fillId="9" borderId="0" xfId="1444" applyNumberFormat="1" applyFont="1" applyFill="1" applyAlignment="1">
      <alignment horizontal="right"/>
    </xf>
    <xf numFmtId="211" fontId="3" fillId="9" borderId="2" xfId="1444" applyNumberFormat="1" applyFont="1" applyFill="1" applyBorder="1" applyAlignment="1">
      <alignment horizontal="right"/>
    </xf>
    <xf numFmtId="211" fontId="3" fillId="9" borderId="0" xfId="1444" applyNumberFormat="1" applyFont="1" applyFill="1" applyBorder="1" applyAlignment="1">
      <alignment horizontal="right"/>
    </xf>
    <xf numFmtId="211" fontId="3" fillId="9" borderId="0" xfId="1473" applyNumberFormat="1" applyFont="1" applyFill="1" applyAlignment="1">
      <alignment horizontal="right"/>
    </xf>
    <xf numFmtId="211" fontId="3" fillId="9" borderId="2" xfId="1473" applyNumberFormat="1" applyFont="1" applyFill="1" applyBorder="1" applyAlignment="1">
      <alignment horizontal="right"/>
    </xf>
    <xf numFmtId="2" fontId="3" fillId="12" borderId="26" xfId="1473" applyNumberFormat="1" applyFont="1" applyFill="1" applyBorder="1" applyAlignment="1">
      <alignment horizontal="right"/>
    </xf>
    <xf numFmtId="2" fontId="3" fillId="12" borderId="0" xfId="1473" applyNumberFormat="1" applyFont="1" applyFill="1" applyAlignment="1">
      <alignment horizontal="right"/>
    </xf>
    <xf numFmtId="2" fontId="3" fillId="12" borderId="2" xfId="1473" applyNumberFormat="1" applyFont="1" applyFill="1" applyBorder="1" applyAlignment="1">
      <alignment horizontal="right"/>
    </xf>
    <xf numFmtId="9" fontId="6" fillId="0" borderId="0" xfId="3" applyFont="1" applyAlignment="1"/>
    <xf numFmtId="2" fontId="6" fillId="0" borderId="0" xfId="0" applyNumberFormat="1" applyFont="1" applyAlignment="1"/>
    <xf numFmtId="0" fontId="3" fillId="0" borderId="1" xfId="1274" applyFont="1" applyBorder="1" applyAlignment="1">
      <alignment horizontal="right"/>
    </xf>
    <xf numFmtId="0" fontId="3" fillId="0" borderId="10" xfId="1274" applyFont="1" applyBorder="1" applyAlignment="1">
      <alignment horizontal="left" wrapText="1"/>
    </xf>
    <xf numFmtId="2" fontId="4" fillId="0" borderId="10" xfId="1473" applyNumberFormat="1" applyFont="1" applyBorder="1" applyAlignment="1">
      <alignment horizontal="right"/>
    </xf>
    <xf numFmtId="0" fontId="4" fillId="0" borderId="0" xfId="1274" applyFont="1" applyAlignment="1">
      <alignment horizontal="left" wrapText="1"/>
    </xf>
    <xf numFmtId="0" fontId="4" fillId="0" borderId="2" xfId="1274" applyFont="1" applyBorder="1" applyAlignment="1">
      <alignment horizontal="left" wrapText="1"/>
    </xf>
    <xf numFmtId="0" fontId="3" fillId="0" borderId="15" xfId="1274" applyFont="1" applyBorder="1" applyAlignment="1">
      <alignment horizontal="left" wrapText="1"/>
    </xf>
    <xf numFmtId="0" fontId="4" fillId="0" borderId="0" xfId="1274" applyFont="1" applyAlignment="1">
      <alignment horizontal="left" wrapText="1" indent="1"/>
    </xf>
    <xf numFmtId="0" fontId="4" fillId="0" borderId="0" xfId="1473" applyFont="1" applyAlignment="1">
      <alignment horizontal="left" wrapText="1" indent="1"/>
    </xf>
    <xf numFmtId="0" fontId="3" fillId="0" borderId="0" xfId="1274" applyFont="1" applyAlignment="1">
      <alignment horizontal="left" wrapText="1"/>
    </xf>
    <xf numFmtId="0" fontId="10" fillId="0" borderId="15" xfId="1473" applyFont="1" applyBorder="1" applyAlignment="1">
      <alignment horizontal="left" wrapText="1"/>
    </xf>
    <xf numFmtId="0" fontId="10" fillId="0" borderId="0" xfId="1473" applyFont="1" applyAlignment="1">
      <alignment wrapText="1"/>
    </xf>
    <xf numFmtId="0" fontId="3" fillId="0" borderId="1" xfId="1278" applyFont="1" applyBorder="1" applyAlignment="1">
      <alignment horizontal="right"/>
    </xf>
    <xf numFmtId="0" fontId="4" fillId="0" borderId="10" xfId="1278" applyFont="1" applyBorder="1" applyAlignment="1">
      <alignment horizontal="left" wrapText="1"/>
    </xf>
    <xf numFmtId="2" fontId="4" fillId="0" borderId="10" xfId="1473" applyNumberFormat="1" applyFont="1" applyFill="1" applyBorder="1" applyAlignment="1">
      <alignment horizontal="right"/>
    </xf>
    <xf numFmtId="0" fontId="4" fillId="0" borderId="0" xfId="1278" applyFont="1" applyAlignment="1">
      <alignment horizontal="left" wrapText="1"/>
    </xf>
    <xf numFmtId="2" fontId="4" fillId="0" borderId="0" xfId="1473" applyNumberFormat="1" applyFont="1" applyFill="1" applyAlignment="1">
      <alignment horizontal="right"/>
    </xf>
    <xf numFmtId="0" fontId="4" fillId="0" borderId="0" xfId="1278" applyFont="1" applyAlignment="1">
      <alignment horizontal="left" wrapText="1" indent="1"/>
    </xf>
    <xf numFmtId="2" fontId="3" fillId="0" borderId="9" xfId="1473" applyNumberFormat="1" applyFont="1" applyFill="1" applyBorder="1" applyAlignment="1">
      <alignment horizontal="right"/>
    </xf>
    <xf numFmtId="2" fontId="4" fillId="0" borderId="0" xfId="1473" applyNumberFormat="1" applyFont="1" applyFill="1" applyBorder="1" applyAlignment="1">
      <alignment horizontal="right"/>
    </xf>
    <xf numFmtId="2" fontId="4" fillId="0" borderId="2" xfId="1473" applyNumberFormat="1" applyFont="1" applyFill="1" applyBorder="1" applyAlignment="1">
      <alignment horizontal="right"/>
    </xf>
    <xf numFmtId="0" fontId="3" fillId="0" borderId="1" xfId="1281" applyFont="1" applyBorder="1" applyAlignment="1">
      <alignment horizontal="right"/>
    </xf>
    <xf numFmtId="215" fontId="4" fillId="0" borderId="0" xfId="1" applyNumberFormat="1" applyFont="1" applyAlignment="1">
      <alignment horizontal="right"/>
    </xf>
    <xf numFmtId="2" fontId="4" fillId="0" borderId="0" xfId="1281" applyNumberFormat="1" applyFont="1" applyFill="1" applyAlignment="1">
      <alignment horizontal="right"/>
    </xf>
    <xf numFmtId="0" fontId="4" fillId="0" borderId="9" xfId="1473" applyFont="1" applyBorder="1" applyAlignment="1">
      <alignment horizontal="left" wrapText="1"/>
    </xf>
    <xf numFmtId="0" fontId="4" fillId="0" borderId="9" xfId="1281" applyFont="1" applyBorder="1" applyAlignment="1">
      <alignment horizontal="right"/>
    </xf>
    <xf numFmtId="0" fontId="1" fillId="0" borderId="0" xfId="0" applyFont="1" applyAlignment="1">
      <alignment horizontal="right"/>
    </xf>
    <xf numFmtId="220" fontId="4" fillId="0" borderId="0" xfId="1473" applyNumberFormat="1" applyFont="1" applyAlignment="1">
      <alignment horizontal="right"/>
    </xf>
    <xf numFmtId="0" fontId="3" fillId="8" borderId="1" xfId="1274" applyFont="1" applyFill="1" applyBorder="1" applyAlignment="1">
      <alignment horizontal="right"/>
    </xf>
    <xf numFmtId="2" fontId="3" fillId="8" borderId="10" xfId="1473" applyNumberFormat="1" applyFont="1" applyFill="1" applyBorder="1" applyAlignment="1">
      <alignment horizontal="right"/>
    </xf>
    <xf numFmtId="2" fontId="3" fillId="8" borderId="0" xfId="1473" applyNumberFormat="1" applyFont="1" applyFill="1" applyAlignment="1">
      <alignment horizontal="right"/>
    </xf>
    <xf numFmtId="2" fontId="3" fillId="8" borderId="2" xfId="1473" applyNumberFormat="1" applyFont="1" applyFill="1" applyBorder="1" applyAlignment="1">
      <alignment horizontal="right"/>
    </xf>
    <xf numFmtId="0" fontId="3" fillId="9" borderId="1" xfId="1278" applyFont="1" applyFill="1" applyBorder="1" applyAlignment="1">
      <alignment horizontal="right"/>
    </xf>
    <xf numFmtId="2" fontId="3" fillId="9" borderId="10" xfId="1473" applyNumberFormat="1" applyFont="1" applyFill="1" applyBorder="1" applyAlignment="1">
      <alignment horizontal="right"/>
    </xf>
    <xf numFmtId="2" fontId="3" fillId="9" borderId="0" xfId="1473" applyNumberFormat="1" applyFont="1" applyFill="1" applyAlignment="1">
      <alignment horizontal="right"/>
    </xf>
    <xf numFmtId="2" fontId="3" fillId="9" borderId="9" xfId="1473" applyNumberFormat="1" applyFont="1" applyFill="1" applyBorder="1" applyAlignment="1">
      <alignment horizontal="right"/>
    </xf>
    <xf numFmtId="2" fontId="3" fillId="9" borderId="0" xfId="1473" applyNumberFormat="1" applyFont="1" applyFill="1" applyBorder="1" applyAlignment="1">
      <alignment horizontal="right"/>
    </xf>
    <xf numFmtId="2" fontId="3" fillId="9" borderId="2" xfId="1473" applyNumberFormat="1" applyFont="1" applyFill="1" applyBorder="1" applyAlignment="1">
      <alignment horizontal="right"/>
    </xf>
    <xf numFmtId="0" fontId="3" fillId="4" borderId="1" xfId="1281" applyFont="1" applyFill="1" applyBorder="1" applyAlignment="1">
      <alignment horizontal="right"/>
    </xf>
    <xf numFmtId="215" fontId="3" fillId="9" borderId="0" xfId="1" applyNumberFormat="1" applyFont="1" applyFill="1" applyAlignment="1">
      <alignment horizontal="right"/>
    </xf>
    <xf numFmtId="2" fontId="3" fillId="9" borderId="0" xfId="1281" applyNumberFormat="1" applyFont="1" applyFill="1" applyAlignment="1">
      <alignment horizontal="right"/>
    </xf>
    <xf numFmtId="0" fontId="3" fillId="9" borderId="9" xfId="1281" applyFont="1" applyFill="1" applyBorder="1" applyAlignment="1">
      <alignment horizontal="right"/>
    </xf>
    <xf numFmtId="0" fontId="3" fillId="6" borderId="1" xfId="1278" applyFont="1" applyFill="1" applyBorder="1" applyAlignment="1">
      <alignment horizontal="right"/>
    </xf>
    <xf numFmtId="220" fontId="3" fillId="9" borderId="0" xfId="1473" applyNumberFormat="1" applyFont="1" applyFill="1" applyAlignment="1">
      <alignment horizontal="right"/>
    </xf>
    <xf numFmtId="220" fontId="3" fillId="0" borderId="9" xfId="1" applyNumberFormat="1" applyFont="1" applyBorder="1" applyAlignment="1">
      <alignment horizontal="right"/>
    </xf>
    <xf numFmtId="0" fontId="3" fillId="0" borderId="2" xfId="1473" applyFont="1" applyBorder="1" applyAlignment="1">
      <alignment horizontal="left" wrapText="1"/>
    </xf>
    <xf numFmtId="219" fontId="3" fillId="0" borderId="2" xfId="1" applyNumberFormat="1" applyFont="1" applyBorder="1" applyAlignment="1">
      <alignment horizontal="right"/>
    </xf>
    <xf numFmtId="215" fontId="3" fillId="0" borderId="2" xfId="1" applyNumberFormat="1" applyFont="1" applyBorder="1" applyAlignment="1">
      <alignment horizontal="right"/>
    </xf>
    <xf numFmtId="220" fontId="3" fillId="9" borderId="9" xfId="1" applyNumberFormat="1" applyFont="1" applyFill="1" applyBorder="1" applyAlignment="1">
      <alignment horizontal="right"/>
    </xf>
    <xf numFmtId="215" fontId="3" fillId="9" borderId="2" xfId="1" applyNumberFormat="1" applyFont="1" applyFill="1" applyBorder="1" applyAlignment="1">
      <alignment horizontal="right"/>
    </xf>
    <xf numFmtId="0" fontId="4" fillId="0" borderId="0" xfId="0" applyFont="1"/>
    <xf numFmtId="0" fontId="24" fillId="2" borderId="0" xfId="0" applyFont="1" applyFill="1"/>
    <xf numFmtId="0" fontId="34" fillId="0" borderId="0" xfId="6" applyFont="1"/>
    <xf numFmtId="0" fontId="4" fillId="0" borderId="2" xfId="0" applyFont="1" applyBorder="1"/>
    <xf numFmtId="0" fontId="34" fillId="0" borderId="2" xfId="6" applyFont="1" applyBorder="1"/>
    <xf numFmtId="0" fontId="4" fillId="0" borderId="9" xfId="0" applyFont="1" applyBorder="1"/>
    <xf numFmtId="0" fontId="34" fillId="0" borderId="9" xfId="6" applyFont="1" applyBorder="1"/>
    <xf numFmtId="0" fontId="4" fillId="0" borderId="0" xfId="0" applyFont="1" applyBorder="1"/>
    <xf numFmtId="0" fontId="34" fillId="0" borderId="0" xfId="6" applyFont="1" applyBorder="1"/>
    <xf numFmtId="0" fontId="4" fillId="0" borderId="15" xfId="0" applyFont="1" applyBorder="1"/>
    <xf numFmtId="0" fontId="34" fillId="0" borderId="15" xfId="6" applyFont="1" applyBorder="1"/>
    <xf numFmtId="0" fontId="6" fillId="0" borderId="0" xfId="0" applyFont="1" applyBorder="1"/>
    <xf numFmtId="0" fontId="35" fillId="0" borderId="0" xfId="6" applyFont="1"/>
    <xf numFmtId="0" fontId="36" fillId="0" borderId="0" xfId="6"/>
    <xf numFmtId="0" fontId="1" fillId="13" borderId="0" xfId="0" applyFont="1" applyFill="1"/>
    <xf numFmtId="0" fontId="37" fillId="13" borderId="0" xfId="0" applyFont="1" applyFill="1"/>
    <xf numFmtId="0" fontId="34" fillId="0" borderId="0" xfId="6" applyFont="1" quotePrefix="1"/>
    <xf numFmtId="0" fontId="34" fillId="0" borderId="2" xfId="6" applyFont="1" applyBorder="1" quotePrefix="1"/>
    <xf numFmtId="0" fontId="34" fillId="0" borderId="9" xfId="6" applyFont="1" applyBorder="1" quotePrefix="1"/>
    <xf numFmtId="0" fontId="10" fillId="0" borderId="0" xfId="1471" applyFont="1" applyAlignment="1" quotePrefix="1">
      <alignment horizontal="left" vertical="center" wrapText="1"/>
    </xf>
    <xf numFmtId="0" fontId="10" fillId="0" borderId="0" xfId="1556" applyFont="1" applyFill="1" applyBorder="1" applyAlignment="1" quotePrefix="1">
      <alignment horizontal="left" wrapText="1"/>
    </xf>
    <xf numFmtId="0" fontId="10" fillId="0" borderId="0" xfId="1556" applyFont="1" applyFill="1" applyAlignment="1" quotePrefix="1">
      <alignment horizontal="left" wrapText="1"/>
    </xf>
    <xf numFmtId="0" fontId="10" fillId="0" borderId="0" xfId="1556" applyFont="1" applyFill="1" applyAlignment="1" quotePrefix="1">
      <alignment wrapText="1"/>
    </xf>
    <xf numFmtId="0" fontId="4" fillId="0" borderId="0" xfId="1284" applyFont="1" applyFill="1" applyBorder="1" applyAlignment="1" quotePrefix="1">
      <alignment vertical="top" wrapText="1"/>
    </xf>
    <xf numFmtId="0" fontId="4" fillId="0" borderId="2" xfId="1284" applyFont="1" applyFill="1" applyBorder="1" applyAlignment="1" quotePrefix="1">
      <alignment vertical="top" wrapText="1"/>
    </xf>
  </cellXfs>
  <cellStyles count="1618">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 xfId="49"/>
    <cellStyle name="#.00wlleft" xfId="50"/>
    <cellStyle name="#wlleft" xfId="51"/>
    <cellStyle name="$#.00wlleft" xfId="52"/>
    <cellStyle name="$0.0;($0.0)" xfId="53"/>
    <cellStyle name="%" xfId="54"/>
    <cellStyle name="% - total" xfId="55"/>
    <cellStyle name="%_Betas and WACC" xfId="56"/>
    <cellStyle name="%_Betas and WACC_Entities" xfId="57"/>
    <cellStyle name="%_Dashboard" xfId="58"/>
    <cellStyle name="%_DATA (AH)_Entities" xfId="59"/>
    <cellStyle name="%_SUMMARY Page 1" xfId="60"/>
    <cellStyle name="&amp;Eingabe" xfId="61"/>
    <cellStyle name="&amp;Gesperrt" xfId="62"/>
    <cellStyle name="&amp;Kombi" xfId="63"/>
    <cellStyle name="(0%) &quot; - &quot;" xfId="64"/>
    <cellStyle name="(0,000) &quot; - &quot;" xfId="65"/>
    <cellStyle name="******************************************" xfId="66"/>
    <cellStyle name=";;;" xfId="67"/>
    <cellStyle name="?? [0.00]_PL&amp;BS" xfId="68"/>
    <cellStyle name="?? [0]_??" xfId="69"/>
    <cellStyle name="???" xfId="70"/>
    <cellStyle name="???? [0.00]_CAW17_Japan Financial Model_v9 Consolidated Asia Adjusted" xfId="71"/>
    <cellStyle name="?????? [0]_SWISS" xfId="72"/>
    <cellStyle name="???????_Budget_2001" xfId="73"/>
    <cellStyle name="?????_QTBLNEW" xfId="74"/>
    <cellStyle name="??_?.????" xfId="75"/>
    <cellStyle name="_%(SignOnly)_GermanyHo_Entities" xfId="76"/>
    <cellStyle name="_%(SignOnly)_GermanyHo_Entities_LY" xfId="77"/>
    <cellStyle name="_%(SignSpaceOnly)_GermanyHo_Entities" xfId="78"/>
    <cellStyle name="_050816 Cheetah-multiple analysis at various prices" xfId="79"/>
    <cellStyle name="_110225" xfId="80"/>
    <cellStyle name="_2110458L.xls Chart 1" xfId="81"/>
    <cellStyle name="_2110458L.xls Chart 1_Group Dashboard" xfId="82"/>
    <cellStyle name="_2110458L.xls Chart 1_Group Dashboard - Design Draft" xfId="83"/>
    <cellStyle name="_2110458L.xls Chart 1_Group Dashboard - Internal Reporting" xfId="84"/>
    <cellStyle name="_2110458L.xls Chart 1_Group Dashboard - March 2009" xfId="85"/>
    <cellStyle name="_2110458L.xls Chart 1_Group Dashboard - Model Templates" xfId="86"/>
    <cellStyle name="_2120587L.xls Chart 1" xfId="87"/>
    <cellStyle name="_Alt5" xfId="88"/>
    <cellStyle name="_Alt5_3090107L" xfId="89"/>
    <cellStyle name="_Alt5_3090107L 2" xfId="90"/>
    <cellStyle name="_Alt5_3090107L 2 2" xfId="91"/>
    <cellStyle name="_Alt5_3090107L 2 2 2" xfId="92"/>
    <cellStyle name="_Alt5_3090107L 2 2 2 2" xfId="93"/>
    <cellStyle name="_Alt5_3090107L 2 2 2 3" xfId="94"/>
    <cellStyle name="_Alt5_3090107L 2 2 3" xfId="95"/>
    <cellStyle name="_Alt5_3090107L 2 2 3 2" xfId="96"/>
    <cellStyle name="_Alt5_3090107L 2 2 4" xfId="97"/>
    <cellStyle name="_Alt5_3090107L 2 2 5" xfId="98"/>
    <cellStyle name="_Alt5_3090107L 2 2 6" xfId="99"/>
    <cellStyle name="_Alt5_3090107L 2 3" xfId="100"/>
    <cellStyle name="_Alt5_3090107L 2 3 2" xfId="101"/>
    <cellStyle name="_Alt5_3090107L 2 3 3" xfId="102"/>
    <cellStyle name="_Alt5_3090107L 2 4" xfId="103"/>
    <cellStyle name="_Alt5_3090107L 2 4 2" xfId="104"/>
    <cellStyle name="_Alt5_3090107L 2 5" xfId="105"/>
    <cellStyle name="_Alt5_3090107L 2 6" xfId="106"/>
    <cellStyle name="_Alt5_3090107L 2 7" xfId="107"/>
    <cellStyle name="_Alt5_3090107L 3" xfId="108"/>
    <cellStyle name="_Alt5_3090107L 3 2" xfId="109"/>
    <cellStyle name="_Alt5_3090107L 3 2 2" xfId="110"/>
    <cellStyle name="_Alt5_3090107L 3 2 3" xfId="111"/>
    <cellStyle name="_Alt5_3090107L 3 3" xfId="112"/>
    <cellStyle name="_Alt5_3090107L 3 3 2" xfId="113"/>
    <cellStyle name="_Alt5_3090107L 3 4" xfId="114"/>
    <cellStyle name="_Alt5_3090107L 3 5" xfId="115"/>
    <cellStyle name="_Alt5_3090107L 3 6" xfId="116"/>
    <cellStyle name="_Alt5_3090107L 4" xfId="117"/>
    <cellStyle name="_Alt5_3090107L 4 2" xfId="118"/>
    <cellStyle name="_Alt5_3090107L 4 3" xfId="119"/>
    <cellStyle name="_Alt5_3090107L 5" xfId="120"/>
    <cellStyle name="_Alt5_3090107L 5 2" xfId="121"/>
    <cellStyle name="_Alt5_3090107L 6" xfId="122"/>
    <cellStyle name="_Alt5_3090107L 7" xfId="123"/>
    <cellStyle name="_Alt5_3090107L 8" xfId="124"/>
    <cellStyle name="_Alt5_Entities" xfId="125"/>
    <cellStyle name="_Alt5_Entities 2" xfId="126"/>
    <cellStyle name="_Alt5_Entities 2 2" xfId="127"/>
    <cellStyle name="_Alt5_Entities 2 2 2" xfId="128"/>
    <cellStyle name="_Alt5_Entities 2 2 2 2" xfId="129"/>
    <cellStyle name="_Alt5_Entities 2 2 2 3" xfId="130"/>
    <cellStyle name="_Alt5_Entities 2 2 3" xfId="131"/>
    <cellStyle name="_Alt5_Entities 2 2 3 2" xfId="132"/>
    <cellStyle name="_Alt5_Entities 2 2 4" xfId="133"/>
    <cellStyle name="_Alt5_Entities 2 2 5" xfId="134"/>
    <cellStyle name="_Alt5_Entities 2 2 6" xfId="135"/>
    <cellStyle name="_Alt5_Entities 2 3" xfId="136"/>
    <cellStyle name="_Alt5_Entities 2 3 2" xfId="137"/>
    <cellStyle name="_Alt5_Entities 2 3 3" xfId="138"/>
    <cellStyle name="_Alt5_Entities 2 4" xfId="139"/>
    <cellStyle name="_Alt5_Entities 2 4 2" xfId="140"/>
    <cellStyle name="_Alt5_Entities 2 5" xfId="141"/>
    <cellStyle name="_Alt5_Entities 2 6" xfId="142"/>
    <cellStyle name="_Alt5_Entities 2 7" xfId="143"/>
    <cellStyle name="_Alt5_Entities 3" xfId="144"/>
    <cellStyle name="_Alt5_Entities 3 2" xfId="145"/>
    <cellStyle name="_Alt5_Entities 3 2 2" xfId="146"/>
    <cellStyle name="_Alt5_Entities 3 2 3" xfId="147"/>
    <cellStyle name="_Alt5_Entities 3 3" xfId="148"/>
    <cellStyle name="_Alt5_Entities 3 3 2" xfId="149"/>
    <cellStyle name="_Alt5_Entities 3 4" xfId="150"/>
    <cellStyle name="_Alt5_Entities 3 5" xfId="151"/>
    <cellStyle name="_Alt5_Entities 3 6" xfId="152"/>
    <cellStyle name="_Alt5_Entities 4" xfId="153"/>
    <cellStyle name="_Alt5_Entities 4 2" xfId="154"/>
    <cellStyle name="_Alt5_Entities 4 3" xfId="155"/>
    <cellStyle name="_Alt5_Entities 5" xfId="156"/>
    <cellStyle name="_Alt5_Entities 5 2" xfId="157"/>
    <cellStyle name="_Alt5_Entities 6" xfId="158"/>
    <cellStyle name="_Alt5_Entities 7" xfId="159"/>
    <cellStyle name="_Alt5_Entities 8" xfId="160"/>
    <cellStyle name="_Column1" xfId="161"/>
    <cellStyle name="_Column1_2.4-Stat P&amp;L" xfId="162"/>
    <cellStyle name="_Column1_Copy of Comparatives April 2007 Budget HC" xfId="163"/>
    <cellStyle name="_Column1_Dashboard" xfId="164"/>
    <cellStyle name="_Column1_GO Opex entities 160507-V1" xfId="165"/>
    <cellStyle name="_Column2" xfId="166"/>
    <cellStyle name="_Column2_2.4-Stat P&amp;L" xfId="167"/>
    <cellStyle name="_Column2_Copy of Comparatives April 2007 Budget HC" xfId="168"/>
    <cellStyle name="_Column2_Dashboard" xfId="169"/>
    <cellStyle name="_Column3" xfId="170"/>
    <cellStyle name="_Column3_2.4-Stat P&amp;L" xfId="171"/>
    <cellStyle name="_Column3_Copy of Comparatives April 2007 Budget HC" xfId="172"/>
    <cellStyle name="_Column3_Dashboard" xfId="173"/>
    <cellStyle name="_Column4" xfId="174"/>
    <cellStyle name="_Column4_2.4-Stat P&amp;L" xfId="175"/>
    <cellStyle name="_Column4_Copy of Comparatives April 2007 Budget HC" xfId="176"/>
    <cellStyle name="_Column4_Dashboard" xfId="177"/>
    <cellStyle name="_Column5" xfId="178"/>
    <cellStyle name="_Column5_2.4-Stat P&amp;L" xfId="179"/>
    <cellStyle name="_Column5_Copy of Comparatives April 2007 Budget HC" xfId="180"/>
    <cellStyle name="_Column5_Dashboard" xfId="181"/>
    <cellStyle name="_Column6" xfId="182"/>
    <cellStyle name="_Column6_2.4-Stat P&amp;L" xfId="183"/>
    <cellStyle name="_Column6_Copy of Comparatives April 2007 Budget HC" xfId="184"/>
    <cellStyle name="_Column6_Dashboard" xfId="185"/>
    <cellStyle name="_Column7" xfId="186"/>
    <cellStyle name="_Column7_2.4-Stat P&amp;L" xfId="187"/>
    <cellStyle name="_Column7_Copy of Comparatives April 2007 Budget HC" xfId="188"/>
    <cellStyle name="_Column7_Dashboard" xfId="189"/>
    <cellStyle name="_Column7_GO Opex entities 160507-V1" xfId="190"/>
    <cellStyle name="_Comma_bls roic_GermanyHo_Entities" xfId="191"/>
    <cellStyle name="_Comma_bls roic_GermanyHo_Entities_LY" xfId="192"/>
    <cellStyle name="_Comma_Entities" xfId="193"/>
    <cellStyle name="_Comma_FT-6June2001_GermanyHo_Entities" xfId="194"/>
    <cellStyle name="_Comma_GermanyHo_Entities" xfId="195"/>
    <cellStyle name="_Consolidation version new v3" xfId="196"/>
    <cellStyle name="_Currency_Book1_2+10 CEO Country review template v1" xfId="197"/>
    <cellStyle name="_Currency_Book1_2+10 CEO Country review template v1 2" xfId="198"/>
    <cellStyle name="_Currency_Book1_2+10 CEO Country review template v1 2 2" xfId="199"/>
    <cellStyle name="_Currency_Book1_2+10 CEO Country review template v1 2 2 2" xfId="200"/>
    <cellStyle name="_Currency_Book1_2+10 CEO Country review template v1 2 2 2 2" xfId="201"/>
    <cellStyle name="_Currency_Book1_2+10 CEO Country review template v1 2 2 2 3" xfId="202"/>
    <cellStyle name="_Currency_Book1_2+10 CEO Country review template v1 2 2 3" xfId="203"/>
    <cellStyle name="_Currency_Book1_2+10 CEO Country review template v1 2 2 3 2" xfId="204"/>
    <cellStyle name="_Currency_Book1_2+10 CEO Country review template v1 2 2 4" xfId="205"/>
    <cellStyle name="_Currency_Book1_2+10 CEO Country review template v1 2 2 5" xfId="206"/>
    <cellStyle name="_Currency_Book1_2+10 CEO Country review template v1 2 2 6" xfId="207"/>
    <cellStyle name="_Currency_Book1_2+10 CEO Country review template v1 2 3" xfId="208"/>
    <cellStyle name="_Currency_Book1_2+10 CEO Country review template v1 2 3 2" xfId="209"/>
    <cellStyle name="_Currency_Book1_2+10 CEO Country review template v1 2 3 3" xfId="210"/>
    <cellStyle name="_Currency_Book1_2+10 CEO Country review template v1 2 4" xfId="211"/>
    <cellStyle name="_Currency_Book1_2+10 CEO Country review template v1 2 4 2" xfId="212"/>
    <cellStyle name="_Currency_Book1_2+10 CEO Country review template v1 2 5" xfId="213"/>
    <cellStyle name="_Currency_Book1_2+10 CEO Country review template v1 2 6" xfId="214"/>
    <cellStyle name="_Currency_Book1_2+10 CEO Country review template v1 2 7" xfId="215"/>
    <cellStyle name="_Currency_Book1_2+10 CEO Country review template v1 3" xfId="216"/>
    <cellStyle name="_Currency_Book1_2+10 CEO Country review template v1 3 2" xfId="217"/>
    <cellStyle name="_Currency_Book1_2+10 CEO Country review template v1 3 2 2" xfId="218"/>
    <cellStyle name="_Currency_Book1_2+10 CEO Country review template v1 3 2 3" xfId="219"/>
    <cellStyle name="_Currency_Book1_2+10 CEO Country review template v1 3 3" xfId="220"/>
    <cellStyle name="_Currency_Book1_2+10 CEO Country review template v1 3 3 2" xfId="221"/>
    <cellStyle name="_Currency_Book1_2+10 CEO Country review template v1 3 4" xfId="222"/>
    <cellStyle name="_Currency_Book1_2+10 CEO Country review template v1 3 5" xfId="223"/>
    <cellStyle name="_Currency_Book1_2+10 CEO Country review template v1 3 6" xfId="224"/>
    <cellStyle name="_Currency_Book1_2+10 CEO Country review template v1 4" xfId="225"/>
    <cellStyle name="_Currency_Book1_2+10 CEO Country review template v1 4 2" xfId="226"/>
    <cellStyle name="_Currency_Book1_2+10 CEO Country review template v1 4 3" xfId="227"/>
    <cellStyle name="_Currency_Book1_2+10 CEO Country review template v1 5" xfId="228"/>
    <cellStyle name="_Currency_Book1_2+10 CEO Country review template v1 5 2" xfId="229"/>
    <cellStyle name="_Currency_Book1_2+10 CEO Country review template v1 6" xfId="230"/>
    <cellStyle name="_Currency_Book1_2+10 CEO Country review template v1 7" xfId="231"/>
    <cellStyle name="_Currency_Book1_2+10 CEO Country review template v1 8" xfId="232"/>
    <cellStyle name="_Currency_Book1_Jazztel model 16DP3-Exhibits_Orange-Mar01" xfId="233"/>
    <cellStyle name="_Currency_Book1_Orange-Sep01_GermanyHo" xfId="234"/>
    <cellStyle name="_Currency_Book1_Orange-Sep01_GermanyHo 2" xfId="235"/>
    <cellStyle name="_Currency_Book1_Orange-Sep01_GermanyHo 2 2" xfId="236"/>
    <cellStyle name="_Currency_Book1_Orange-Sep01_GermanyHo 2 2 2" xfId="237"/>
    <cellStyle name="_Currency_Book1_Orange-Sep01_GermanyHo 2 2 2 2" xfId="238"/>
    <cellStyle name="_Currency_Book1_Orange-Sep01_GermanyHo 2 2 2 3" xfId="239"/>
    <cellStyle name="_Currency_Book1_Orange-Sep01_GermanyHo 2 2 3" xfId="240"/>
    <cellStyle name="_Currency_Book1_Orange-Sep01_GermanyHo 2 2 3 2" xfId="241"/>
    <cellStyle name="_Currency_Book1_Orange-Sep01_GermanyHo 2 2 4" xfId="242"/>
    <cellStyle name="_Currency_Book1_Orange-Sep01_GermanyHo 2 2 5" xfId="243"/>
    <cellStyle name="_Currency_Book1_Orange-Sep01_GermanyHo 2 2 6" xfId="244"/>
    <cellStyle name="_Currency_Book1_Orange-Sep01_GermanyHo 2 3" xfId="245"/>
    <cellStyle name="_Currency_Book1_Orange-Sep01_GermanyHo 2 3 2" xfId="246"/>
    <cellStyle name="_Currency_Book1_Orange-Sep01_GermanyHo 2 3 3" xfId="247"/>
    <cellStyle name="_Currency_Book1_Orange-Sep01_GermanyHo 2 4" xfId="248"/>
    <cellStyle name="_Currency_Book1_Orange-Sep01_GermanyHo 2 4 2" xfId="249"/>
    <cellStyle name="_Currency_Book1_Orange-Sep01_GermanyHo 2 5" xfId="250"/>
    <cellStyle name="_Currency_Book1_Orange-Sep01_GermanyHo 2 6" xfId="251"/>
    <cellStyle name="_Currency_Book1_Orange-Sep01_GermanyHo 2 7" xfId="252"/>
    <cellStyle name="_Currency_Book1_Orange-Sep01_GermanyHo 3" xfId="253"/>
    <cellStyle name="_Currency_Book1_Orange-Sep01_GermanyHo 3 2" xfId="254"/>
    <cellStyle name="_Currency_Book1_Orange-Sep01_GermanyHo 3 2 2" xfId="255"/>
    <cellStyle name="_Currency_Book1_Orange-Sep01_GermanyHo 3 2 3" xfId="256"/>
    <cellStyle name="_Currency_Book1_Orange-Sep01_GermanyHo 3 3" xfId="257"/>
    <cellStyle name="_Currency_Book1_Orange-Sep01_GermanyHo 3 3 2" xfId="258"/>
    <cellStyle name="_Currency_Book1_Orange-Sep01_GermanyHo 3 4" xfId="259"/>
    <cellStyle name="_Currency_Book1_Orange-Sep01_GermanyHo 3 5" xfId="260"/>
    <cellStyle name="_Currency_Book1_Orange-Sep01_GermanyHo 3 6" xfId="261"/>
    <cellStyle name="_Currency_Book1_Orange-Sep01_GermanyHo 4" xfId="262"/>
    <cellStyle name="_Currency_Book1_Orange-Sep01_GermanyHo 4 2" xfId="263"/>
    <cellStyle name="_Currency_Book1_Orange-Sep01_GermanyHo 4 3" xfId="264"/>
    <cellStyle name="_Currency_Book1_Orange-Sep01_GermanyHo 5" xfId="265"/>
    <cellStyle name="_Currency_Book1_Orange-Sep01_GermanyHo 5 2" xfId="266"/>
    <cellStyle name="_Currency_Book1_Orange-Sep01_GermanyHo 6" xfId="267"/>
    <cellStyle name="_Currency_Book1_Orange-Sep01_GermanyHo 7" xfId="268"/>
    <cellStyle name="_Currency_Book1_Orange-Sep01_GermanyHo 8" xfId="269"/>
    <cellStyle name="_CurrencySpace_Combined Estimates Model 02" xfId="270"/>
    <cellStyle name="_CurrencySpace_VZW HC LRP05-6 valuation" xfId="271"/>
    <cellStyle name="_Data" xfId="272"/>
    <cellStyle name="_Data_2.4-Stat P&amp;L" xfId="273"/>
    <cellStyle name="_Data_Copy of Comparatives April 2007 Budget HC" xfId="274"/>
    <cellStyle name="_Data_Dashboard" xfId="275"/>
    <cellStyle name="_Data_DATA (AH)_Entities" xfId="276"/>
    <cellStyle name="_Data_Flash-Zahlen int Budget" xfId="277"/>
    <cellStyle name="_Data_Flash-Zahlen int Budget_2+10 CEO Country review template v1" xfId="278"/>
    <cellStyle name="_Data_Flash-Zahlen int Budget_Calculation v2" xfId="279"/>
    <cellStyle name="_Data_Flash-Zahlen int Budget_Calculation v2_2+10 CEO Country review template v1" xfId="280"/>
    <cellStyle name="_Data_Flash-Zahlen int Budget_Calculation v2_DB 1b Summary_Entities" xfId="281"/>
    <cellStyle name="_Data_Flash-Zahlen int Budget_Calculation v2_GermanyHo_Entities" xfId="282"/>
    <cellStyle name="_Data_Flash-Zahlen int Budget_Calculation v2_GermanyHo_Entities_LY" xfId="283"/>
    <cellStyle name="_Data_Flash-Zahlen int Budget_DB 1b Summary_Entities" xfId="284"/>
    <cellStyle name="_Data_Flash-Zahlen int Budget_DCF-2_DB 1b Summary_Entities" xfId="285"/>
    <cellStyle name="_Data_Flash-Zahlen int Budget_GermanyHo_Entities" xfId="286"/>
    <cellStyle name="_Data_GO Opex entities 160507-V1" xfId="287"/>
    <cellStyle name="_Data_sonstiger Input" xfId="288"/>
    <cellStyle name="_Data_Tower data file_Change Log_Entities" xfId="289"/>
    <cellStyle name="_Data_Tower data file_Change Log_Entities_LY" xfId="290"/>
    <cellStyle name="_Data_Tower data file_GermanyHo_Entities" xfId="291"/>
    <cellStyle name="_Data_Tower data file_GermanyHo_Entities_LY" xfId="292"/>
    <cellStyle name="_Dollar_Jazztel model 16DP3-Exhibits_Entities" xfId="293"/>
    <cellStyle name="_Dollar_Jazztel model 16DP3-Exhibits_Entities_LY" xfId="294"/>
    <cellStyle name="_Dollar_Jazztel model 18DP-exhibits_T_MOBIL2_Orange-May01_GermanyHo_Entities" xfId="295"/>
    <cellStyle name="_Dollar_Jazztel model 18DP-exhibits_T_MOBIL2_Orange-May01_GermanyHo_Entities_LY" xfId="296"/>
    <cellStyle name="_Elisa multiple5" xfId="297"/>
    <cellStyle name="_Euro_050301 Camel operational model V1" xfId="298"/>
    <cellStyle name="_Euro_050301 Camel operational model V1_Change Log_Entities" xfId="299"/>
    <cellStyle name="_Euro_050301 Camel operational model V1_Change Log_Entities_LY" xfId="300"/>
    <cellStyle name="_Euro_DB 1b Summary_Entities" xfId="301"/>
    <cellStyle name="_Euro_DB 1b Summary_Entities 2" xfId="302"/>
    <cellStyle name="_Euro_DB 1b Summary_Entities 2 2" xfId="303"/>
    <cellStyle name="_Euro_DB 1b Summary_Entities 2 2 2" xfId="304"/>
    <cellStyle name="_Euro_DB 1b Summary_Entities 2 2 2 2" xfId="305"/>
    <cellStyle name="_Euro_DB 1b Summary_Entities 2 2 2 3" xfId="306"/>
    <cellStyle name="_Euro_DB 1b Summary_Entities 2 2 3" xfId="307"/>
    <cellStyle name="_Euro_DB 1b Summary_Entities 2 2 3 2" xfId="308"/>
    <cellStyle name="_Euro_DB 1b Summary_Entities 2 2 4" xfId="309"/>
    <cellStyle name="_Euro_DB 1b Summary_Entities 2 2 5" xfId="310"/>
    <cellStyle name="_Euro_DB 1b Summary_Entities 2 2 6" xfId="311"/>
    <cellStyle name="_Euro_DB 1b Summary_Entities 2 3" xfId="312"/>
    <cellStyle name="_Euro_DB 1b Summary_Entities 2 3 2" xfId="313"/>
    <cellStyle name="_Euro_DB 1b Summary_Entities 2 3 3" xfId="314"/>
    <cellStyle name="_Euro_DB 1b Summary_Entities 2 4" xfId="315"/>
    <cellStyle name="_Euro_DB 1b Summary_Entities 2 4 2" xfId="316"/>
    <cellStyle name="_Euro_DB 1b Summary_Entities 2 5" xfId="317"/>
    <cellStyle name="_Euro_DB 1b Summary_Entities 2 6" xfId="318"/>
    <cellStyle name="_Euro_DB 1b Summary_Entities 2 7" xfId="319"/>
    <cellStyle name="_Euro_DB 1b Summary_Entities 3" xfId="320"/>
    <cellStyle name="_Euro_DB 1b Summary_Entities 3 2" xfId="321"/>
    <cellStyle name="_Euro_DB 1b Summary_Entities 3 2 2" xfId="322"/>
    <cellStyle name="_Euro_DB 1b Summary_Entities 3 2 3" xfId="323"/>
    <cellStyle name="_Euro_DB 1b Summary_Entities 3 3" xfId="324"/>
    <cellStyle name="_Euro_DB 1b Summary_Entities 3 3 2" xfId="325"/>
    <cellStyle name="_Euro_DB 1b Summary_Entities 3 4" xfId="326"/>
    <cellStyle name="_Euro_DB 1b Summary_Entities 3 5" xfId="327"/>
    <cellStyle name="_Euro_DB 1b Summary_Entities 3 6" xfId="328"/>
    <cellStyle name="_Euro_DB 1b Summary_Entities 4" xfId="329"/>
    <cellStyle name="_Euro_DB 1b Summary_Entities 4 2" xfId="330"/>
    <cellStyle name="_Euro_DB 1b Summary_Entities 4 3" xfId="331"/>
    <cellStyle name="_Euro_DB 1b Summary_Entities 5" xfId="332"/>
    <cellStyle name="_Euro_DB 1b Summary_Entities 5 2" xfId="333"/>
    <cellStyle name="_Euro_DB 1b Summary_Entities 6" xfId="334"/>
    <cellStyle name="_Euro_DB 1b Summary_Entities 7" xfId="335"/>
    <cellStyle name="_Euro_DB 1b Summary_Entities 8" xfId="336"/>
    <cellStyle name="_Germany Sc3 - analyst comp" xfId="337"/>
    <cellStyle name="_Header" xfId="338"/>
    <cellStyle name="_Header_2.4-Stat P&amp;L" xfId="339"/>
    <cellStyle name="_Header_Copy of Comparatives April 2007 Budget HC" xfId="340"/>
    <cellStyle name="_Header_Dashboard" xfId="341"/>
    <cellStyle name="_Header_GO Opex entities 160507-V1" xfId="342"/>
    <cellStyle name="_Heading" xfId="343"/>
    <cellStyle name="_Heading_050301 Camel operational model V1" xfId="344"/>
    <cellStyle name="_Heading_2+10 CEO Country review template v1" xfId="345"/>
    <cellStyle name="_Heading_prestemp" xfId="346"/>
    <cellStyle name="_Highlight" xfId="347"/>
    <cellStyle name="_Multiple_050301 Camel operational model V1_DB 1b Summary_Entities" xfId="348"/>
    <cellStyle name="_Multiple_050301 Camel operational model V1_DB 1b Summary_Entities_LY" xfId="349"/>
    <cellStyle name="_Multiple_Betas and WACC_GermanyHo_Entities" xfId="350"/>
    <cellStyle name="_Multiple_Book1_Jazztel model 16DP3-Exhibits_FT-6June2001_Entities" xfId="351"/>
    <cellStyle name="_Multiple_Book1_Jazztel model 18DP-exhibits_T_MOBIL2_GermanyHo_Entities" xfId="352"/>
    <cellStyle name="_Multiple_Book1_Jazztel model 18DP-exhibits_Telia-April01(new structure)_FT-6June2001_GermanyHo_Entities" xfId="353"/>
    <cellStyle name="_Multiple_Book3_GermanyHo_Entities" xfId="354"/>
    <cellStyle name="_Multiple_Calculation v2_DB 1b Summary_Entities" xfId="355"/>
    <cellStyle name="_Multiple_Tower operational model v4.2" xfId="356"/>
    <cellStyle name="_MultipleSpace_bls roic" xfId="357"/>
    <cellStyle name="_MultipleSpace_DCF-2" xfId="358"/>
    <cellStyle name="_Percent_Book1_Orange-Sep01_GermanyHo" xfId="359"/>
    <cellStyle name="_Percent_Book1_Orange-Sep01_GermanyHo 2" xfId="360"/>
    <cellStyle name="_Percent_Book1_Orange-Sep01_GermanyHo 2 2" xfId="361"/>
    <cellStyle name="_Percent_Book1_Orange-Sep01_GermanyHo 2 2 2" xfId="362"/>
    <cellStyle name="_Percent_Book1_Orange-Sep01_GermanyHo 2 2 2 2" xfId="363"/>
    <cellStyle name="_Percent_Book1_Orange-Sep01_GermanyHo 2 2 2 3" xfId="364"/>
    <cellStyle name="_Percent_Book1_Orange-Sep01_GermanyHo 2 2 3" xfId="365"/>
    <cellStyle name="_Percent_Book1_Orange-Sep01_GermanyHo 2 2 3 2" xfId="366"/>
    <cellStyle name="_Percent_Book1_Orange-Sep01_GermanyHo 2 2 4" xfId="367"/>
    <cellStyle name="_Percent_Book1_Orange-Sep01_GermanyHo 2 2 5" xfId="368"/>
    <cellStyle name="_Percent_Book1_Orange-Sep01_GermanyHo 2 2 6" xfId="369"/>
    <cellStyle name="_Percent_Book1_Orange-Sep01_GermanyHo 2 3" xfId="370"/>
    <cellStyle name="_Percent_Book1_Orange-Sep01_GermanyHo 2 3 2" xfId="371"/>
    <cellStyle name="_Percent_Book1_Orange-Sep01_GermanyHo 2 3 3" xfId="372"/>
    <cellStyle name="_Percent_Book1_Orange-Sep01_GermanyHo 2 4" xfId="373"/>
    <cellStyle name="_Percent_Book1_Orange-Sep01_GermanyHo 2 4 2" xfId="374"/>
    <cellStyle name="_Percent_Book1_Orange-Sep01_GermanyHo 2 5" xfId="375"/>
    <cellStyle name="_Percent_Book1_Orange-Sep01_GermanyHo 2 6" xfId="376"/>
    <cellStyle name="_Percent_Book1_Orange-Sep01_GermanyHo 2 7" xfId="377"/>
    <cellStyle name="_Percent_Book1_Orange-Sep01_GermanyHo 3" xfId="378"/>
    <cellStyle name="_Percent_Book1_Orange-Sep01_GermanyHo 3 2" xfId="379"/>
    <cellStyle name="_Percent_Book1_Orange-Sep01_GermanyHo 3 2 2" xfId="380"/>
    <cellStyle name="_Percent_Book1_Orange-Sep01_GermanyHo 3 2 3" xfId="381"/>
    <cellStyle name="_Percent_Book1_Orange-Sep01_GermanyHo 3 3" xfId="382"/>
    <cellStyle name="_Percent_Book1_Orange-Sep01_GermanyHo 3 3 2" xfId="383"/>
    <cellStyle name="_Percent_Book1_Orange-Sep01_GermanyHo 3 4" xfId="384"/>
    <cellStyle name="_Percent_Book1_Orange-Sep01_GermanyHo 3 5" xfId="385"/>
    <cellStyle name="_Percent_Book1_Orange-Sep01_GermanyHo 3 6" xfId="386"/>
    <cellStyle name="_Percent_Book1_Orange-Sep01_GermanyHo 4" xfId="387"/>
    <cellStyle name="_Percent_Book1_Orange-Sep01_GermanyHo 4 2" xfId="388"/>
    <cellStyle name="_Percent_Book1_Orange-Sep01_GermanyHo 4 3" xfId="389"/>
    <cellStyle name="_Percent_Book1_Orange-Sep01_GermanyHo 5" xfId="390"/>
    <cellStyle name="_Percent_Book1_Orange-Sep01_GermanyHo 5 2" xfId="391"/>
    <cellStyle name="_Percent_Book1_Orange-Sep01_GermanyHo 6" xfId="392"/>
    <cellStyle name="_Percent_Book1_Orange-Sep01_GermanyHo 7" xfId="393"/>
    <cellStyle name="_Percent_Book1_Orange-Sep01_GermanyHo 8" xfId="394"/>
    <cellStyle name="_Reconsolidation" xfId="395"/>
    <cellStyle name="_Row1" xfId="396"/>
    <cellStyle name="_Row1_Copy of Comparatives April 2007 Budget HC" xfId="397"/>
    <cellStyle name="_Row1_GO Opex entities 160507-V1" xfId="398"/>
    <cellStyle name="_Row2" xfId="399"/>
    <cellStyle name="_Row2_Copy of Comparatives April 2007 Budget HC" xfId="400"/>
    <cellStyle name="_Row3" xfId="401"/>
    <cellStyle name="_Row3_Copy of Comparatives April 2007 Budget HC" xfId="402"/>
    <cellStyle name="_Row4" xfId="403"/>
    <cellStyle name="_Row4_Copy of Comparatives April 2007 Budget HC" xfId="404"/>
    <cellStyle name="_Row5" xfId="405"/>
    <cellStyle name="_Row5_Copy of Comparatives April 2007 Budget HC" xfId="406"/>
    <cellStyle name="_Row6" xfId="407"/>
    <cellStyle name="_Row6_Copy of Comparatives April 2007 Budget HC" xfId="408"/>
    <cellStyle name="_Row7" xfId="409"/>
    <cellStyle name="_Row7_Copy of Comparatives April 2007 Budget HC" xfId="410"/>
    <cellStyle name="_SubHeading_2+10 CEO Country review template v1" xfId="411"/>
    <cellStyle name="_SubHeading_bls roic" xfId="412"/>
    <cellStyle name="_SubHeading_prestemp" xfId="413"/>
    <cellStyle name="_Table_2+10 CEO Country review template v1" xfId="414"/>
    <cellStyle name="_Table_bls roic" xfId="415"/>
    <cellStyle name="_TableHead" xfId="416"/>
    <cellStyle name="_TableHead_050301 Camel operational model V1" xfId="417"/>
    <cellStyle name="_TableHead_2+10 CEO Country review template v1" xfId="418"/>
    <cellStyle name="_TableHead_Broadband Comps" xfId="419"/>
    <cellStyle name="_TableRowBorder" xfId="420"/>
    <cellStyle name="_TableRowHead" xfId="421"/>
    <cellStyle name="_TableRowHead_050301 Camel operational model V1" xfId="422"/>
    <cellStyle name="_TableRowHead_2+10 CEO Country review template v1" xfId="423"/>
    <cellStyle name="_TableRowHead_Broadband Comps" xfId="424"/>
    <cellStyle name="_TableSuperHead" xfId="425"/>
    <cellStyle name="_TableSuperHead_050301 Camel operational model V1" xfId="426"/>
    <cellStyle name="_TableSuperHead_2+10 CEO Country review template v1" xfId="427"/>
    <cellStyle name="_TableSuperHead_Broadband Comps" xfId="428"/>
    <cellStyle name="_x005f_x000a_bidires=100_x005f_x000d_" xfId="429"/>
    <cellStyle name="_x005f_x000a_shell=progma" xfId="430"/>
    <cellStyle name="£Currency [0]" xfId="431"/>
    <cellStyle name="£Pounds" xfId="432"/>
    <cellStyle name="§Q\?1@" xfId="433"/>
    <cellStyle name="0" xfId="434"/>
    <cellStyle name="0.0" xfId="435"/>
    <cellStyle name="0.0 x; (0.0 x)" xfId="436"/>
    <cellStyle name="0.00" xfId="437"/>
    <cellStyle name="000" xfId="438"/>
    <cellStyle name="0DP bkt" xfId="439"/>
    <cellStyle name="1 decimal place" xfId="440"/>
    <cellStyle name="12 bkt 0DP" xfId="441"/>
    <cellStyle name="14 bold head" xfId="442"/>
    <cellStyle name="1Nachkommastelle" xfId="443"/>
    <cellStyle name="20% - Accent1 2" xfId="444"/>
    <cellStyle name="20% - Accent1 3" xfId="445"/>
    <cellStyle name="20% - Accent1 4" xfId="446"/>
    <cellStyle name="20% - Accent2 2" xfId="447"/>
    <cellStyle name="20% - Accent2 3" xfId="448"/>
    <cellStyle name="20% - Accent2 4" xfId="449"/>
    <cellStyle name="20% - Accent3 2" xfId="450"/>
    <cellStyle name="20% - Accent3 3" xfId="451"/>
    <cellStyle name="20% - Accent3 4" xfId="452"/>
    <cellStyle name="20% - Accent4 2" xfId="453"/>
    <cellStyle name="20% - Accent4 3" xfId="454"/>
    <cellStyle name="20% - Accent4 4" xfId="455"/>
    <cellStyle name="20% - Accent5 2" xfId="456"/>
    <cellStyle name="20% - Accent5 3" xfId="457"/>
    <cellStyle name="20% - Accent5 4" xfId="458"/>
    <cellStyle name="20% - Accent6 2" xfId="459"/>
    <cellStyle name="20% - Accent6 3" xfId="460"/>
    <cellStyle name="20% - Accent6 4" xfId="461"/>
    <cellStyle name="3" xfId="462"/>
    <cellStyle name="40% - Accent1 2" xfId="463"/>
    <cellStyle name="40% - Accent1 3" xfId="464"/>
    <cellStyle name="40% - Accent1 4" xfId="465"/>
    <cellStyle name="40% - Accent2 2" xfId="466"/>
    <cellStyle name="40% - Accent2 3" xfId="467"/>
    <cellStyle name="40% - Accent2 4" xfId="468"/>
    <cellStyle name="40% - Accent3 2" xfId="469"/>
    <cellStyle name="40% - Accent3 3" xfId="470"/>
    <cellStyle name="40% - Accent3 4" xfId="471"/>
    <cellStyle name="40% - Accent4 2" xfId="472"/>
    <cellStyle name="40% - Accent4 3" xfId="473"/>
    <cellStyle name="40% - Accent4 4" xfId="474"/>
    <cellStyle name="40% - Accent5 2" xfId="475"/>
    <cellStyle name="40% - Accent5 3" xfId="476"/>
    <cellStyle name="40% - Accent6 2" xfId="477"/>
    <cellStyle name="40% - Accent6 3" xfId="478"/>
    <cellStyle name="40% - Accent6 4" xfId="479"/>
    <cellStyle name="60% - Accent1 2" xfId="480"/>
    <cellStyle name="60% - Accent1 3" xfId="481"/>
    <cellStyle name="60% - Accent1 4" xfId="482"/>
    <cellStyle name="60% - Accent2 2" xfId="483"/>
    <cellStyle name="60% - Accent2 3" xfId="484"/>
    <cellStyle name="60% - Accent2 4" xfId="485"/>
    <cellStyle name="60% - Accent3 2" xfId="486"/>
    <cellStyle name="60% - Accent3 3" xfId="487"/>
    <cellStyle name="60% - Accent3 4" xfId="488"/>
    <cellStyle name="60% - Accent4 2" xfId="489"/>
    <cellStyle name="60% - Accent4 3" xfId="490"/>
    <cellStyle name="60% - Accent4 4" xfId="491"/>
    <cellStyle name="60% - Accent5 2" xfId="492"/>
    <cellStyle name="60% - Accent5 3" xfId="493"/>
    <cellStyle name="60% - Accent5 4" xfId="494"/>
    <cellStyle name="60% - Accent6 2" xfId="495"/>
    <cellStyle name="60% - Accent6 3" xfId="496"/>
    <cellStyle name="60% - Accent6 4" xfId="497"/>
    <cellStyle name="a" xfId="498"/>
    <cellStyle name="A Big heading" xfId="499"/>
    <cellStyle name="A body text" xfId="500"/>
    <cellStyle name="A smaller heading" xfId="501"/>
    <cellStyle name="Accent1 2" xfId="502"/>
    <cellStyle name="Accent1 3" xfId="503"/>
    <cellStyle name="Accent1 4" xfId="504"/>
    <cellStyle name="Accent2 2" xfId="505"/>
    <cellStyle name="Accent2 3" xfId="506"/>
    <cellStyle name="Accent2 4" xfId="507"/>
    <cellStyle name="Accent3 2" xfId="508"/>
    <cellStyle name="Accent3 3" xfId="509"/>
    <cellStyle name="Accent3 4" xfId="510"/>
    <cellStyle name="Accent4 2" xfId="511"/>
    <cellStyle name="Accent4 3" xfId="512"/>
    <cellStyle name="Accent5 2" xfId="513"/>
    <cellStyle name="Accent5 3" xfId="514"/>
    <cellStyle name="Accent6 2" xfId="515"/>
    <cellStyle name="Accent6 3" xfId="516"/>
    <cellStyle name="Accent6 4" xfId="517"/>
    <cellStyle name="Actual Date" xfId="518"/>
    <cellStyle name="AFE" xfId="519"/>
    <cellStyle name="After Percent" xfId="520"/>
    <cellStyle name="Año" xfId="521"/>
    <cellStyle name="args.style" xfId="522"/>
    <cellStyle name="Arial 12" xfId="523"/>
    <cellStyle name="Assumption [#]" xfId="524"/>
    <cellStyle name="b" xfId="525"/>
    <cellStyle name="Bad 2" xfId="526"/>
    <cellStyle name="Bad 3" xfId="527"/>
    <cellStyle name="Bad 4" xfId="528"/>
    <cellStyle name="Balance_Sheet" xfId="529"/>
    <cellStyle name="Banner" xfId="530"/>
    <cellStyle name="Basic % Format" xfId="531"/>
    <cellStyle name="Basic Format" xfId="532"/>
    <cellStyle name="Besuchter Hyperlink" xfId="533"/>
    <cellStyle name="billion" xfId="534"/>
    <cellStyle name="BLACK" xfId="535"/>
    <cellStyle name="Blank" xfId="536"/>
    <cellStyle name="blaugrau" xfId="537"/>
    <cellStyle name="blaukursiv" xfId="538"/>
    <cellStyle name="Blue" xfId="539"/>
    <cellStyle name="blue$00" xfId="540"/>
    <cellStyle name="Body" xfId="541"/>
    <cellStyle name="bold big" xfId="542"/>
    <cellStyle name="bold bot bord" xfId="543"/>
    <cellStyle name="bold underline" xfId="544"/>
    <cellStyle name="Border" xfId="545"/>
    <cellStyle name="Border Bottom Thick" xfId="546"/>
    <cellStyle name="Border Heavy" xfId="547"/>
    <cellStyle name="Border Thin" xfId="548"/>
    <cellStyle name="Border Top Thin" xfId="549"/>
    <cellStyle name="Border Years" xfId="550"/>
    <cellStyle name="bottom dbl" xfId="551"/>
    <cellStyle name="British Pound" xfId="552"/>
    <cellStyle name="Calc Currency (0)" xfId="553"/>
    <cellStyle name="Calc Currency (2)" xfId="554"/>
    <cellStyle name="Calc Units (0)" xfId="555"/>
    <cellStyle name="Calculation 2" xfId="556"/>
    <cellStyle name="Calculation 3" xfId="557"/>
    <cellStyle name="Calculation 4" xfId="558"/>
    <cellStyle name="Case" xfId="559"/>
    <cellStyle name="Cashflow" xfId="560"/>
    <cellStyle name="category" xfId="561"/>
    <cellStyle name="Center" xfId="562"/>
    <cellStyle name="Check" xfId="563"/>
    <cellStyle name="Check Cell 2" xfId="564"/>
    <cellStyle name="Check Cell 3" xfId="565"/>
    <cellStyle name="Check Cell 4" xfId="566"/>
    <cellStyle name="Checksum" xfId="567"/>
    <cellStyle name="Co. Names" xfId="568"/>
    <cellStyle name="COL HEADINGS" xfId="569"/>
    <cellStyle name="Colhead_left" xfId="570"/>
    <cellStyle name="ColHeading" xfId="571"/>
    <cellStyle name="ColLevel_0" xfId="572"/>
    <cellStyle name="Column heading" xfId="573"/>
    <cellStyle name="Column label" xfId="574"/>
    <cellStyle name="Column label (left aligned)" xfId="575"/>
    <cellStyle name="Column label (no wrap)" xfId="576"/>
    <cellStyle name="Column label (not bold)" xfId="577"/>
    <cellStyle name="Column Title" xfId="578"/>
    <cellStyle name="ColumnHeading" xfId="579"/>
    <cellStyle name="Com?a" xfId="580"/>
    <cellStyle name="Com?a 2" xfId="581"/>
    <cellStyle name="Com?a 2 2" xfId="582"/>
    <cellStyle name="Com?a 2 2 2" xfId="583"/>
    <cellStyle name="Com?a 2 2 2 2" xfId="584"/>
    <cellStyle name="Com?a 2 2 2 3" xfId="585"/>
    <cellStyle name="Com?a 2 2 3" xfId="586"/>
    <cellStyle name="Com?a 2 2 3 2" xfId="587"/>
    <cellStyle name="Com?a 2 2 4" xfId="588"/>
    <cellStyle name="Com?a 2 2 5" xfId="589"/>
    <cellStyle name="Com?a 2 2 6" xfId="590"/>
    <cellStyle name="Com?a 2 3" xfId="591"/>
    <cellStyle name="Com?a 2 3 2" xfId="592"/>
    <cellStyle name="Com?a 2 3 3" xfId="593"/>
    <cellStyle name="Com?a 2 4" xfId="594"/>
    <cellStyle name="Com?a 2 4 2" xfId="595"/>
    <cellStyle name="Com?a 2 5" xfId="596"/>
    <cellStyle name="Com?a 2 6" xfId="597"/>
    <cellStyle name="Com?a 2 7" xfId="598"/>
    <cellStyle name="Com?a 3" xfId="599"/>
    <cellStyle name="Com?a 3 2" xfId="600"/>
    <cellStyle name="Com?a 3 2 2" xfId="601"/>
    <cellStyle name="Com?a 3 2 3" xfId="602"/>
    <cellStyle name="Com?a 3 3" xfId="603"/>
    <cellStyle name="Com?a 3 3 2" xfId="604"/>
    <cellStyle name="Com?a 3 4" xfId="605"/>
    <cellStyle name="Com?a 3 5" xfId="606"/>
    <cellStyle name="Com?a 3 6" xfId="607"/>
    <cellStyle name="Com?a 4" xfId="608"/>
    <cellStyle name="Com?a 4 2" xfId="609"/>
    <cellStyle name="Com?a 4 3" xfId="610"/>
    <cellStyle name="Com?a 5" xfId="611"/>
    <cellStyle name="Com?a 5 2" xfId="612"/>
    <cellStyle name="Com?a 6" xfId="613"/>
    <cellStyle name="Com?a 7" xfId="614"/>
    <cellStyle name="Com?a 8" xfId="615"/>
    <cellStyle name="Comma  - Style1" xfId="616"/>
    <cellStyle name="comma - number" xfId="617"/>
    <cellStyle name="Comma [0] 2" xfId="618"/>
    <cellStyle name="Comma [0] 2 2" xfId="619"/>
    <cellStyle name="Comma [0] 2 2 2" xfId="620"/>
    <cellStyle name="Comma [0] 2 2 2 2" xfId="621"/>
    <cellStyle name="Comma [0] 2 2 2 3" xfId="622"/>
    <cellStyle name="Comma [0] 2 2 3" xfId="623"/>
    <cellStyle name="Comma [0] 2 2 3 2" xfId="624"/>
    <cellStyle name="Comma [0] 2 2 4" xfId="625"/>
    <cellStyle name="Comma [0] 2 2 5" xfId="626"/>
    <cellStyle name="Comma [0] 2 2 6" xfId="627"/>
    <cellStyle name="Comma [0] 2 3" xfId="628"/>
    <cellStyle name="Comma [0] 2 3 2" xfId="629"/>
    <cellStyle name="Comma [0] 2 3 3" xfId="630"/>
    <cellStyle name="Comma [0] 2 4" xfId="631"/>
    <cellStyle name="Comma [0] 2 4 2" xfId="632"/>
    <cellStyle name="Comma [0] 2 5" xfId="633"/>
    <cellStyle name="Comma [0] 2 6" xfId="634"/>
    <cellStyle name="Comma [0] 2 7" xfId="635"/>
    <cellStyle name="Comma [0] 3" xfId="636"/>
    <cellStyle name="Comma [0] 3 2" xfId="637"/>
    <cellStyle name="Comma [0] 3 2 2" xfId="638"/>
    <cellStyle name="Comma [0] 3 2 3" xfId="639"/>
    <cellStyle name="Comma [0] 3 3" xfId="640"/>
    <cellStyle name="Comma [0] 3 3 2" xfId="641"/>
    <cellStyle name="Comma [0] 3 4" xfId="642"/>
    <cellStyle name="Comma [0] 3 5" xfId="643"/>
    <cellStyle name="Comma [0] 3 6" xfId="644"/>
    <cellStyle name="Comma [0] 4" xfId="645"/>
    <cellStyle name="Comma [0] 4 2" xfId="646"/>
    <cellStyle name="Comma [0] 4 3" xfId="647"/>
    <cellStyle name="Comma [0] 4 4" xfId="648"/>
    <cellStyle name="Comma [0] 5" xfId="649"/>
    <cellStyle name="Comma [0] 5 2" xfId="650"/>
    <cellStyle name="Comma [0] 5 3" xfId="651"/>
    <cellStyle name="Comma [0] 6" xfId="652"/>
    <cellStyle name="Comma [0] 6 2" xfId="653"/>
    <cellStyle name="Comma [0] 7" xfId="654"/>
    <cellStyle name="Comma [0] 8" xfId="655"/>
    <cellStyle name="Comma 0" xfId="656"/>
    <cellStyle name="Comma 10" xfId="657"/>
    <cellStyle name="Comma 10 2" xfId="658"/>
    <cellStyle name="Comma 100" xfId="659"/>
    <cellStyle name="Comma 101" xfId="660"/>
    <cellStyle name="Comma 102" xfId="661"/>
    <cellStyle name="Comma 11" xfId="662"/>
    <cellStyle name="Comma 11 2" xfId="663"/>
    <cellStyle name="Comma 12" xfId="664"/>
    <cellStyle name="Comma 12 2" xfId="665"/>
    <cellStyle name="Comma 13" xfId="666"/>
    <cellStyle name="Comma 13 2" xfId="667"/>
    <cellStyle name="Comma 14" xfId="668"/>
    <cellStyle name="Comma 14 2" xfId="669"/>
    <cellStyle name="Comma 15" xfId="670"/>
    <cellStyle name="Comma 15 2" xfId="671"/>
    <cellStyle name="Comma 16" xfId="672"/>
    <cellStyle name="Comma 16 2" xfId="673"/>
    <cellStyle name="Comma 16 3" xfId="674"/>
    <cellStyle name="Comma 16 4" xfId="675"/>
    <cellStyle name="Comma 16 5" xfId="676"/>
    <cellStyle name="Comma 16 6" xfId="677"/>
    <cellStyle name="Comma 17" xfId="678"/>
    <cellStyle name="Comma 17 2" xfId="679"/>
    <cellStyle name="Comma 18" xfId="680"/>
    <cellStyle name="Comma 18 2" xfId="681"/>
    <cellStyle name="Comma 18 3" xfId="682"/>
    <cellStyle name="Comma 18 4" xfId="683"/>
    <cellStyle name="Comma 18 5" xfId="684"/>
    <cellStyle name="Comma 18 6" xfId="685"/>
    <cellStyle name="Comma 19" xfId="686"/>
    <cellStyle name="Comma 19 2" xfId="687"/>
    <cellStyle name="Comma 2" xfId="688"/>
    <cellStyle name="Comma 2 2" xfId="689"/>
    <cellStyle name="Comma 2 2 2" xfId="690"/>
    <cellStyle name="Comma 2 2 2 2" xfId="691"/>
    <cellStyle name="Comma 2 2 2 3" xfId="692"/>
    <cellStyle name="Comma 2 2 3" xfId="693"/>
    <cellStyle name="Comma 2 2 3 2" xfId="694"/>
    <cellStyle name="Comma 2 2 4" xfId="695"/>
    <cellStyle name="Comma 2 2 5" xfId="696"/>
    <cellStyle name="Comma 2 2 6" xfId="697"/>
    <cellStyle name="Comma 2 3" xfId="698"/>
    <cellStyle name="Comma 2 3 2" xfId="699"/>
    <cellStyle name="Comma 2 3 3" xfId="700"/>
    <cellStyle name="Comma 2 4" xfId="701"/>
    <cellStyle name="Comma 2 4 2" xfId="702"/>
    <cellStyle name="Comma 2 5" xfId="703"/>
    <cellStyle name="Comma 2 6" xfId="704"/>
    <cellStyle name="Comma 2 7" xfId="705"/>
    <cellStyle name="Comma 20" xfId="706"/>
    <cellStyle name="Comma 20 2" xfId="707"/>
    <cellStyle name="Comma 21" xfId="708"/>
    <cellStyle name="Comma 21 2" xfId="709"/>
    <cellStyle name="Comma 22" xfId="710"/>
    <cellStyle name="Comma 22 2" xfId="711"/>
    <cellStyle name="Comma 22 3" xfId="712"/>
    <cellStyle name="Comma 22 4" xfId="713"/>
    <cellStyle name="Comma 22 5" xfId="714"/>
    <cellStyle name="Comma 22 6" xfId="715"/>
    <cellStyle name="Comma 23" xfId="716"/>
    <cellStyle name="Comma 23 2" xfId="717"/>
    <cellStyle name="Comma 24" xfId="718"/>
    <cellStyle name="Comma 25" xfId="719"/>
    <cellStyle name="Comma 26" xfId="720"/>
    <cellStyle name="Comma 26 2" xfId="721"/>
    <cellStyle name="Comma 26 3" xfId="722"/>
    <cellStyle name="Comma 26 4" xfId="723"/>
    <cellStyle name="Comma 26 5" xfId="724"/>
    <cellStyle name="Comma 26 6" xfId="725"/>
    <cellStyle name="Comma 27" xfId="726"/>
    <cellStyle name="Comma 28" xfId="727"/>
    <cellStyle name="Comma 29" xfId="728"/>
    <cellStyle name="Comma 3" xfId="729"/>
    <cellStyle name="Comma 3 2" xfId="730"/>
    <cellStyle name="Comma 3 2 2" xfId="731"/>
    <cellStyle name="Comma 3 2 3" xfId="732"/>
    <cellStyle name="Comma 3 3" xfId="733"/>
    <cellStyle name="Comma 3 3 2" xfId="734"/>
    <cellStyle name="Comma 3 4" xfId="735"/>
    <cellStyle name="Comma 3 5" xfId="736"/>
    <cellStyle name="Comma 3 6" xfId="737"/>
    <cellStyle name="Comma 30" xfId="738"/>
    <cellStyle name="Comma 31" xfId="739"/>
    <cellStyle name="Comma 32" xfId="740"/>
    <cellStyle name="Comma 33" xfId="741"/>
    <cellStyle name="Comma 34" xfId="742"/>
    <cellStyle name="Comma 35" xfId="743"/>
    <cellStyle name="Comma 36" xfId="744"/>
    <cellStyle name="Comma 37" xfId="745"/>
    <cellStyle name="Comma 38" xfId="746"/>
    <cellStyle name="Comma 39" xfId="747"/>
    <cellStyle name="Comma 4" xfId="748"/>
    <cellStyle name="Comma 4 2" xfId="749"/>
    <cellStyle name="Comma 4 2 2" xfId="750"/>
    <cellStyle name="Comma 4 3" xfId="751"/>
    <cellStyle name="Comma 4 4" xfId="752"/>
    <cellStyle name="Comma 40" xfId="753"/>
    <cellStyle name="Comma 41" xfId="754"/>
    <cellStyle name="Comma 42" xfId="755"/>
    <cellStyle name="Comma 43" xfId="756"/>
    <cellStyle name="Comma 44" xfId="757"/>
    <cellStyle name="Comma 45" xfId="758"/>
    <cellStyle name="Comma 46" xfId="759"/>
    <cellStyle name="Comma 47" xfId="760"/>
    <cellStyle name="Comma 48" xfId="761"/>
    <cellStyle name="Comma 49" xfId="762"/>
    <cellStyle name="Comma 5" xfId="763"/>
    <cellStyle name="Comma 5 2" xfId="764"/>
    <cellStyle name="Comma 5 3" xfId="765"/>
    <cellStyle name="Comma 50" xfId="766"/>
    <cellStyle name="Comma 51" xfId="767"/>
    <cellStyle name="Comma 52" xfId="768"/>
    <cellStyle name="Comma 53" xfId="769"/>
    <cellStyle name="Comma 54" xfId="770"/>
    <cellStyle name="Comma 55" xfId="771"/>
    <cellStyle name="Comma 56" xfId="772"/>
    <cellStyle name="Comma 57" xfId="773"/>
    <cellStyle name="Comma 58" xfId="774"/>
    <cellStyle name="Comma 59" xfId="775"/>
    <cellStyle name="Comma 6" xfId="776"/>
    <cellStyle name="Comma 6 2" xfId="777"/>
    <cellStyle name="Comma 6 3" xfId="778"/>
    <cellStyle name="Comma 60" xfId="779"/>
    <cellStyle name="Comma 61" xfId="780"/>
    <cellStyle name="Comma 62" xfId="781"/>
    <cellStyle name="Comma 63" xfId="782"/>
    <cellStyle name="Comma 64" xfId="783"/>
    <cellStyle name="Comma 65" xfId="784"/>
    <cellStyle name="Comma 66" xfId="785"/>
    <cellStyle name="Comma 67" xfId="786"/>
    <cellStyle name="Comma 68" xfId="787"/>
    <cellStyle name="Comma 69" xfId="788"/>
    <cellStyle name="Comma 7" xfId="789"/>
    <cellStyle name="Comma 7 2" xfId="790"/>
    <cellStyle name="Comma 7 3" xfId="791"/>
    <cellStyle name="Comma 70" xfId="792"/>
    <cellStyle name="Comma 71" xfId="793"/>
    <cellStyle name="Comma 72" xfId="794"/>
    <cellStyle name="Comma 73" xfId="795"/>
    <cellStyle name="Comma 74" xfId="796"/>
    <cellStyle name="Comma 75" xfId="797"/>
    <cellStyle name="Comma 76" xfId="798"/>
    <cellStyle name="Comma 77" xfId="799"/>
    <cellStyle name="Comma 78" xfId="800"/>
    <cellStyle name="Comma 79" xfId="801"/>
    <cellStyle name="Comma 8" xfId="802"/>
    <cellStyle name="Comma 80" xfId="803"/>
    <cellStyle name="Comma 81" xfId="804"/>
    <cellStyle name="Comma 82" xfId="805"/>
    <cellStyle name="Comma 83" xfId="806"/>
    <cellStyle name="Comma 84" xfId="807"/>
    <cellStyle name="Comma 85" xfId="808"/>
    <cellStyle name="Comma 86" xfId="809"/>
    <cellStyle name="Comma 87" xfId="810"/>
    <cellStyle name="Comma 88" xfId="811"/>
    <cellStyle name="Comma 89" xfId="812"/>
    <cellStyle name="Comma 9" xfId="813"/>
    <cellStyle name="Comma 9 2" xfId="814"/>
    <cellStyle name="Comma 90" xfId="815"/>
    <cellStyle name="Comma 91" xfId="816"/>
    <cellStyle name="Comma 92" xfId="817"/>
    <cellStyle name="Comma 93" xfId="818"/>
    <cellStyle name="Comma 94" xfId="819"/>
    <cellStyle name="Comma 95" xfId="820"/>
    <cellStyle name="Comma 96" xfId="821"/>
    <cellStyle name="Comma 97" xfId="822"/>
    <cellStyle name="Comma 98" xfId="823"/>
    <cellStyle name="Comma 99" xfId="824"/>
    <cellStyle name="Comma0" xfId="825"/>
    <cellStyle name="Comment" xfId="826"/>
    <cellStyle name="Company" xfId="827"/>
    <cellStyle name="Company Name" xfId="828"/>
    <cellStyle name="COMPS" xfId="829"/>
    <cellStyle name="Copied" xfId="830"/>
    <cellStyle name="Copy Decimal 0" xfId="831"/>
    <cellStyle name="Copy Decimal 0,00" xfId="832"/>
    <cellStyle name="Copy Decimal 0_DCF valuation_10 May v32" xfId="833"/>
    <cellStyle name="Copy Percent 0" xfId="834"/>
    <cellStyle name="Country1" xfId="835"/>
    <cellStyle name="CRMBoldStyle" xfId="836"/>
    <cellStyle name="CRMBottomBorderStyle" xfId="837"/>
    <cellStyle name="CRMTopBorderStyle" xfId="838"/>
    <cellStyle name="Cuadro 1" xfId="839"/>
    <cellStyle name="CurRatio" xfId="840"/>
    <cellStyle name="Currency - £" xfId="841"/>
    <cellStyle name="Currency - £ - sub-total" xfId="842"/>
    <cellStyle name="Currency - £ - total" xfId="843"/>
    <cellStyle name="Currency (2dp)" xfId="844"/>
    <cellStyle name="Currency [0] 2" xfId="845"/>
    <cellStyle name="Currency [0] 3" xfId="846"/>
    <cellStyle name="Currency [00]" xfId="847"/>
    <cellStyle name="Currency [2]" xfId="848"/>
    <cellStyle name="Currency 10" xfId="849"/>
    <cellStyle name="Currency 11" xfId="850"/>
    <cellStyle name="Currency 12" xfId="851"/>
    <cellStyle name="Currency 13" xfId="852"/>
    <cellStyle name="Currency 14" xfId="853"/>
    <cellStyle name="Currency 15" xfId="854"/>
    <cellStyle name="Currency 16" xfId="855"/>
    <cellStyle name="Currency 17" xfId="856"/>
    <cellStyle name="Currency 18" xfId="857"/>
    <cellStyle name="Currency 19" xfId="858"/>
    <cellStyle name="Currency 2" xfId="859"/>
    <cellStyle name="Currency 20" xfId="860"/>
    <cellStyle name="Currency 21" xfId="861"/>
    <cellStyle name="Currency 22" xfId="862"/>
    <cellStyle name="Currency 23" xfId="863"/>
    <cellStyle name="Currency 24" xfId="864"/>
    <cellStyle name="Currency 25" xfId="865"/>
    <cellStyle name="Currency 26" xfId="866"/>
    <cellStyle name="Currency 27" xfId="867"/>
    <cellStyle name="Currency 28" xfId="868"/>
    <cellStyle name="Currency 29" xfId="869"/>
    <cellStyle name="Currency 3" xfId="870"/>
    <cellStyle name="Currency 30" xfId="871"/>
    <cellStyle name="Currency 31" xfId="872"/>
    <cellStyle name="Currency 32" xfId="873"/>
    <cellStyle name="Currency 33" xfId="874"/>
    <cellStyle name="Currency 34" xfId="875"/>
    <cellStyle name="Currency 35" xfId="876"/>
    <cellStyle name="Currency 36" xfId="877"/>
    <cellStyle name="Currency 37" xfId="878"/>
    <cellStyle name="Currency 38" xfId="879"/>
    <cellStyle name="Currency 39" xfId="880"/>
    <cellStyle name="Currency 4" xfId="881"/>
    <cellStyle name="Currency 40" xfId="882"/>
    <cellStyle name="Currency 41" xfId="883"/>
    <cellStyle name="Currency 42" xfId="884"/>
    <cellStyle name="Currency 43" xfId="885"/>
    <cellStyle name="Currency 44" xfId="886"/>
    <cellStyle name="Currency 45" xfId="887"/>
    <cellStyle name="Currency 46" xfId="888"/>
    <cellStyle name="Currency 47" xfId="889"/>
    <cellStyle name="Currency 48" xfId="890"/>
    <cellStyle name="Currency 49" xfId="891"/>
    <cellStyle name="Currency 5" xfId="892"/>
    <cellStyle name="Currency 50" xfId="893"/>
    <cellStyle name="Currency 51" xfId="894"/>
    <cellStyle name="Currency 52" xfId="895"/>
    <cellStyle name="Currency 53" xfId="896"/>
    <cellStyle name="Currency 54" xfId="897"/>
    <cellStyle name="Currency 55" xfId="898"/>
    <cellStyle name="Currency 56" xfId="899"/>
    <cellStyle name="Currency 57" xfId="900"/>
    <cellStyle name="Currency 58" xfId="901"/>
    <cellStyle name="Currency 59" xfId="902"/>
    <cellStyle name="Currency 6" xfId="903"/>
    <cellStyle name="Currency 60" xfId="904"/>
    <cellStyle name="Currency 61" xfId="905"/>
    <cellStyle name="Currency 62" xfId="906"/>
    <cellStyle name="Currency 63" xfId="907"/>
    <cellStyle name="Currency 64" xfId="908"/>
    <cellStyle name="Currency 65" xfId="909"/>
    <cellStyle name="Currency 66" xfId="910"/>
    <cellStyle name="Currency 67" xfId="911"/>
    <cellStyle name="Currency 68" xfId="912"/>
    <cellStyle name="Currency 69" xfId="913"/>
    <cellStyle name="Currency 7" xfId="914"/>
    <cellStyle name="Currency 70" xfId="915"/>
    <cellStyle name="Currency 71" xfId="916"/>
    <cellStyle name="Currency 72" xfId="917"/>
    <cellStyle name="Currency 73" xfId="918"/>
    <cellStyle name="Currency 74" xfId="919"/>
    <cellStyle name="Currency 75" xfId="920"/>
    <cellStyle name="Currency 76" xfId="921"/>
    <cellStyle name="Currency 77" xfId="922"/>
    <cellStyle name="Currency 78" xfId="923"/>
    <cellStyle name="Currency 79" xfId="924"/>
    <cellStyle name="Currency 8" xfId="925"/>
    <cellStyle name="Currency 80" xfId="926"/>
    <cellStyle name="Currency 81" xfId="927"/>
    <cellStyle name="Currency 82" xfId="928"/>
    <cellStyle name="Currency 83" xfId="929"/>
    <cellStyle name="Currency 84" xfId="930"/>
    <cellStyle name="Currency 85" xfId="931"/>
    <cellStyle name="Currency 86" xfId="932"/>
    <cellStyle name="Currency 87" xfId="933"/>
    <cellStyle name="Currency 88" xfId="934"/>
    <cellStyle name="Currency 89" xfId="935"/>
    <cellStyle name="Currency 9" xfId="936"/>
    <cellStyle name="Currency 90" xfId="937"/>
    <cellStyle name="Currency 91" xfId="938"/>
    <cellStyle name="Currency 92" xfId="939"/>
    <cellStyle name="Currency0" xfId="940"/>
    <cellStyle name="Currency1Blue" xfId="941"/>
    <cellStyle name="CUS.Work.Area" xfId="942"/>
    <cellStyle name="CW" xfId="943"/>
    <cellStyle name="d" xfId="944"/>
    <cellStyle name="d_Blank company forecasts" xfId="945"/>
    <cellStyle name="data" xfId="946"/>
    <cellStyle name="Data Input" xfId="947"/>
    <cellStyle name="Data Section Heading" xfId="948"/>
    <cellStyle name="DATA_Amount" xfId="949"/>
    <cellStyle name="Date" xfId="950"/>
    <cellStyle name="Date Short" xfId="951"/>
    <cellStyle name="Date, Long" xfId="952"/>
    <cellStyle name="Date, Short" xfId="953"/>
    <cellStyle name="Date_105960_1" xfId="954"/>
    <cellStyle name="Date2" xfId="955"/>
    <cellStyle name="Datum" xfId="956"/>
    <cellStyle name="DblLineDollarAcct" xfId="957"/>
    <cellStyle name="DblLinePercent" xfId="958"/>
    <cellStyle name="dd/mm/yy" xfId="959"/>
    <cellStyle name="Dec 0,0" xfId="960"/>
    <cellStyle name="Dec 0,00" xfId="961"/>
    <cellStyle name="Decimal 0,0" xfId="962"/>
    <cellStyle name="Decimal1" xfId="963"/>
    <cellStyle name="Decimal2" xfId="964"/>
    <cellStyle name="Dezimal (0.0)" xfId="965"/>
    <cellStyle name="Dezimal [+line]" xfId="966"/>
    <cellStyle name="Dezimal [0]_01_delta03_V47_KORR_21.8." xfId="967"/>
    <cellStyle name="Dezimal 0,00" xfId="968"/>
    <cellStyle name="Dezimal_!!!GO" xfId="969"/>
    <cellStyle name="diskette" xfId="970"/>
    <cellStyle name="DollarAccounting" xfId="971"/>
    <cellStyle name="Dotted Line" xfId="972"/>
    <cellStyle name="Double Accounting" xfId="973"/>
    <cellStyle name="DOWNFOOT" xfId="974"/>
    <cellStyle name="dp*Accent" xfId="975"/>
    <cellStyle name="dp*ChartSubTitle" xfId="976"/>
    <cellStyle name="dp*ChartTitle" xfId="977"/>
    <cellStyle name="dp*ColumnHeading1" xfId="978"/>
    <cellStyle name="dp*ColumnHeading2" xfId="979"/>
    <cellStyle name="dp*ColumnHeadingDate" xfId="980"/>
    <cellStyle name="dp*FiscalDate" xfId="981"/>
    <cellStyle name="dp*Footnote" xfId="982"/>
    <cellStyle name="dp*Information" xfId="983"/>
    <cellStyle name="dp*LabelItalics" xfId="984"/>
    <cellStyle name="dp*LabelItalicsLineAbove" xfId="985"/>
    <cellStyle name="dp*LabelLine" xfId="986"/>
    <cellStyle name="dp*Labels" xfId="987"/>
    <cellStyle name="dp*Normal" xfId="988"/>
    <cellStyle name="dp*NormalCurrency1Dec." xfId="989"/>
    <cellStyle name="dp*Number%Italics" xfId="990"/>
    <cellStyle name="dp*Number%ItalicsLineAbove" xfId="991"/>
    <cellStyle name="dp*NumberCurrencyLine" xfId="992"/>
    <cellStyle name="dp*NumberGeneral2Dec." xfId="993"/>
    <cellStyle name="dp*NumberLine" xfId="994"/>
    <cellStyle name="dp*NumberSpecial" xfId="995"/>
    <cellStyle name="dp*RatioX" xfId="996"/>
    <cellStyle name="dp*SeriesName" xfId="997"/>
    <cellStyle name="dp*SheetSubTitle" xfId="998"/>
    <cellStyle name="dp*SheetTitle" xfId="999"/>
    <cellStyle name="dp*SubTitle" xfId="1000"/>
    <cellStyle name="dp*ThickLineAbove" xfId="1001"/>
    <cellStyle name="dp*ThickLineBelow" xfId="1002"/>
    <cellStyle name="dp*ThinLineAbove" xfId="1003"/>
    <cellStyle name="dp*ThinLineBelow" xfId="1004"/>
    <cellStyle name="dp*XAxisTitle" xfId="1005"/>
    <cellStyle name="Eingabe" xfId="1006"/>
    <cellStyle name="Entered" xfId="1007"/>
    <cellStyle name="ESG Addendum 2021" xfId="1008"/>
    <cellStyle name="Euro" xfId="1009"/>
    <cellStyle name="ExchangeRatio" xfId="1010"/>
    <cellStyle name="Explanatory Text 2" xfId="1011"/>
    <cellStyle name="Explanatory Text 3" xfId="1012"/>
    <cellStyle name="Explanatory Text 4" xfId="1013"/>
    <cellStyle name="Ext link" xfId="1014"/>
    <cellStyle name="EY House" xfId="1015"/>
    <cellStyle name="Finanz" xfId="1016"/>
    <cellStyle name="Fixed" xfId="1017"/>
    <cellStyle name="fo]_x005f_x000d__x005f_x000a_UserName=Murat Zelef_x005f_x000d__x005f_x000a_UserCompany=Bumerang_x005f_x000d__x005f_x000a__x005f_x000d__x005f_x000a_[File Paths]_x005f_x000d__x005f_x000a_WorkingDirectory=C:\EQUIS\DLWIN_x005f_x000d__x005f_x000a_DownLoader=C" xfId="1018"/>
    <cellStyle name="Followed Hyperl?nk_1080099L.xls Chart 4" xfId="1019"/>
    <cellStyle name="Footnote" xfId="1020"/>
    <cellStyle name="Footnote 2" xfId="1021"/>
    <cellStyle name="Formula" xfId="1022"/>
    <cellStyle name="gelberHintergrund" xfId="1023"/>
    <cellStyle name="Good 2" xfId="1024"/>
    <cellStyle name="Good 3" xfId="1025"/>
    <cellStyle name="Good 4" xfId="1026"/>
    <cellStyle name="GPAFont" xfId="1027"/>
    <cellStyle name="Grey" xfId="1028"/>
    <cellStyle name="GWN Table Body" xfId="1029"/>
    <cellStyle name="GWN Table Header" xfId="1030"/>
    <cellStyle name="GWN Table Left Header" xfId="1031"/>
    <cellStyle name="GWN Table Note" xfId="1032"/>
    <cellStyle name="H0" xfId="1033"/>
    <cellStyle name="H1" xfId="1034"/>
    <cellStyle name="H2" xfId="1035"/>
    <cellStyle name="H3" xfId="1036"/>
    <cellStyle name="H4" xfId="1037"/>
    <cellStyle name="Hard input" xfId="1038"/>
    <cellStyle name="hard no" xfId="1039"/>
    <cellStyle name="hardno" xfId="1040"/>
    <cellStyle name="Header" xfId="1041"/>
    <cellStyle name="Header1" xfId="1042"/>
    <cellStyle name="Header2" xfId="1043"/>
    <cellStyle name="headers" xfId="1044"/>
    <cellStyle name="Heading" xfId="1045"/>
    <cellStyle name="Heading 1 2" xfId="1046"/>
    <cellStyle name="Heading 1 3" xfId="1047"/>
    <cellStyle name="Heading 1 4" xfId="1048"/>
    <cellStyle name="Heading 2 2" xfId="1049"/>
    <cellStyle name="Heading 2 3" xfId="1050"/>
    <cellStyle name="Heading 2 4" xfId="1051"/>
    <cellStyle name="Heading 3 2" xfId="1052"/>
    <cellStyle name="Heading 3 3" xfId="1053"/>
    <cellStyle name="Heading 3 4" xfId="1054"/>
    <cellStyle name="Heading 4 2" xfId="1055"/>
    <cellStyle name="Heading 4 3" xfId="1056"/>
    <cellStyle name="Heading 4 4" xfId="1057"/>
    <cellStyle name="Heading I" xfId="1058"/>
    <cellStyle name="Heading1" xfId="1059"/>
    <cellStyle name="Heading2" xfId="1060"/>
    <cellStyle name="Headings" xfId="1061"/>
    <cellStyle name="Headline1" xfId="1062"/>
    <cellStyle name="hellgrau" xfId="1063"/>
    <cellStyle name="hellgrauÜberschrift" xfId="1064"/>
    <cellStyle name="Helv 10 Bold" xfId="1065"/>
    <cellStyle name="Helv 12 Bold" xfId="1066"/>
    <cellStyle name="Hidden Decimal 0,00" xfId="1067"/>
    <cellStyle name="HIGHLIGHT" xfId="1068"/>
    <cellStyle name="Historicals" xfId="1069"/>
    <cellStyle name="hours" xfId="1070"/>
    <cellStyle name="Hyperlink 2" xfId="1071"/>
    <cellStyle name="Hyperlink Left" xfId="1072"/>
    <cellStyle name="Imput" xfId="1073"/>
    <cellStyle name="InLink" xfId="1074"/>
    <cellStyle name="input - no decimal" xfId="1075"/>
    <cellStyle name="Input %" xfId="1076"/>
    <cellStyle name="Input (0dp#)" xfId="1077"/>
    <cellStyle name="Input (0dp%)" xfId="1078"/>
    <cellStyle name="Input (1dpx)" xfId="1079"/>
    <cellStyle name="Input [%]" xfId="1080"/>
    <cellStyle name="Input [%0]" xfId="1081"/>
    <cellStyle name="Input [%00]" xfId="1082"/>
    <cellStyle name="Input [00]" xfId="1083"/>
    <cellStyle name="Input [yellow]" xfId="1084"/>
    <cellStyle name="Input 0" xfId="1085"/>
    <cellStyle name="Input 0,0" xfId="1086"/>
    <cellStyle name="Input 10" xfId="1087"/>
    <cellStyle name="Input 11" xfId="1088"/>
    <cellStyle name="Input 12" xfId="1089"/>
    <cellStyle name="Input 13" xfId="1090"/>
    <cellStyle name="Input 14" xfId="1091"/>
    <cellStyle name="Input 15" xfId="1092"/>
    <cellStyle name="Input 16" xfId="1093"/>
    <cellStyle name="Input 17" xfId="1094"/>
    <cellStyle name="Input 18" xfId="1095"/>
    <cellStyle name="Input 19" xfId="1096"/>
    <cellStyle name="Input 2" xfId="1097"/>
    <cellStyle name="Input 20" xfId="1098"/>
    <cellStyle name="Input 21" xfId="1099"/>
    <cellStyle name="Input 22" xfId="1100"/>
    <cellStyle name="Input 23" xfId="1101"/>
    <cellStyle name="Input 24" xfId="1102"/>
    <cellStyle name="Input 25" xfId="1103"/>
    <cellStyle name="Input 26" xfId="1104"/>
    <cellStyle name="Input 27" xfId="1105"/>
    <cellStyle name="Input 28" xfId="1106"/>
    <cellStyle name="Input 29" xfId="1107"/>
    <cellStyle name="Input 3" xfId="1108"/>
    <cellStyle name="Input 30" xfId="1109"/>
    <cellStyle name="Input 31" xfId="1110"/>
    <cellStyle name="Input 32" xfId="1111"/>
    <cellStyle name="Input 33" xfId="1112"/>
    <cellStyle name="Input 34" xfId="1113"/>
    <cellStyle name="Input 35" xfId="1114"/>
    <cellStyle name="Input 36" xfId="1115"/>
    <cellStyle name="Input 37" xfId="1116"/>
    <cellStyle name="Input 38" xfId="1117"/>
    <cellStyle name="Input 39" xfId="1118"/>
    <cellStyle name="Input 4" xfId="1119"/>
    <cellStyle name="Input 4 2" xfId="1120"/>
    <cellStyle name="Input 40" xfId="1121"/>
    <cellStyle name="Input 41" xfId="1122"/>
    <cellStyle name="Input 42" xfId="1123"/>
    <cellStyle name="Input 43" xfId="1124"/>
    <cellStyle name="Input 44" xfId="1125"/>
    <cellStyle name="Input 45" xfId="1126"/>
    <cellStyle name="Input 46" xfId="1127"/>
    <cellStyle name="Input 47" xfId="1128"/>
    <cellStyle name="Input 48" xfId="1129"/>
    <cellStyle name="Input 49" xfId="1130"/>
    <cellStyle name="Input 5" xfId="1131"/>
    <cellStyle name="Input 5 2" xfId="1132"/>
    <cellStyle name="Input 50" xfId="1133"/>
    <cellStyle name="Input 51" xfId="1134"/>
    <cellStyle name="Input 52" xfId="1135"/>
    <cellStyle name="Input 53" xfId="1136"/>
    <cellStyle name="Input 54" xfId="1137"/>
    <cellStyle name="Input 55" xfId="1138"/>
    <cellStyle name="Input 56" xfId="1139"/>
    <cellStyle name="Input 57" xfId="1140"/>
    <cellStyle name="Input 58" xfId="1141"/>
    <cellStyle name="Input 59" xfId="1142"/>
    <cellStyle name="Input 6" xfId="1143"/>
    <cellStyle name="Input 60" xfId="1144"/>
    <cellStyle name="Input 61" xfId="1145"/>
    <cellStyle name="Input 62" xfId="1146"/>
    <cellStyle name="Input 63" xfId="1147"/>
    <cellStyle name="Input 64" xfId="1148"/>
    <cellStyle name="Input 65" xfId="1149"/>
    <cellStyle name="Input 66" xfId="1150"/>
    <cellStyle name="Input 67" xfId="1151"/>
    <cellStyle name="Input 68" xfId="1152"/>
    <cellStyle name="Input 69" xfId="1153"/>
    <cellStyle name="Input 7" xfId="1154"/>
    <cellStyle name="Input 70" xfId="1155"/>
    <cellStyle name="Input 71" xfId="1156"/>
    <cellStyle name="Input 72" xfId="1157"/>
    <cellStyle name="Input 73" xfId="1158"/>
    <cellStyle name="Input 74" xfId="1159"/>
    <cellStyle name="Input 75" xfId="1160"/>
    <cellStyle name="Input 76" xfId="1161"/>
    <cellStyle name="Input 77" xfId="1162"/>
    <cellStyle name="Input 78" xfId="1163"/>
    <cellStyle name="Input 79" xfId="1164"/>
    <cellStyle name="Input 8" xfId="1165"/>
    <cellStyle name="Input 80" xfId="1166"/>
    <cellStyle name="Input 81" xfId="1167"/>
    <cellStyle name="Input 82" xfId="1168"/>
    <cellStyle name="Input 83" xfId="1169"/>
    <cellStyle name="Input 84" xfId="1170"/>
    <cellStyle name="Input 85" xfId="1171"/>
    <cellStyle name="Input 86" xfId="1172"/>
    <cellStyle name="Input 87" xfId="1173"/>
    <cellStyle name="Input 88" xfId="1174"/>
    <cellStyle name="Input 89" xfId="1175"/>
    <cellStyle name="Input 9" xfId="1176"/>
    <cellStyle name="Input 90" xfId="1177"/>
    <cellStyle name="Input 91" xfId="1178"/>
    <cellStyle name="Input 92" xfId="1179"/>
    <cellStyle name="Input 93" xfId="1180"/>
    <cellStyle name="Input calculation" xfId="1181"/>
    <cellStyle name="Input data" xfId="1182"/>
    <cellStyle name="Input Decimal 0" xfId="1183"/>
    <cellStyle name="Input Decimal 0,00" xfId="1184"/>
    <cellStyle name="Input estimate" xfId="1185"/>
    <cellStyle name="Input link" xfId="1186"/>
    <cellStyle name="Input link (different workbook)" xfId="1187"/>
    <cellStyle name="Input parameter" xfId="1188"/>
    <cellStyle name="Input Percent 0_0309 XI" xfId="1189"/>
    <cellStyle name="Input%" xfId="1190"/>
    <cellStyle name="Input, 0 dec" xfId="1191"/>
    <cellStyle name="Input[#]" xfId="1192"/>
    <cellStyle name="Input0" xfId="1193"/>
    <cellStyle name="InputBlueFont" xfId="1194"/>
    <cellStyle name="InputDate" xfId="1195"/>
    <cellStyle name="InputDecimal" xfId="1196"/>
    <cellStyle name="Invisible" xfId="1197"/>
    <cellStyle name="Item" xfId="1198"/>
    <cellStyle name="Items_Optional" xfId="1199"/>
    <cellStyle name="ItemTypeClass" xfId="1200"/>
    <cellStyle name="J.P.M. input" xfId="1201"/>
    <cellStyle name="James" xfId="1202"/>
    <cellStyle name="Kostenstelle" xfId="1203"/>
    <cellStyle name="KPMG Heading 1" xfId="1204"/>
    <cellStyle name="KPMG Heading 2" xfId="1205"/>
    <cellStyle name="KPMG Heading 3" xfId="1206"/>
    <cellStyle name="KPMG Heading 4" xfId="1207"/>
    <cellStyle name="KPMG Normal" xfId="1208"/>
    <cellStyle name="Label" xfId="1209"/>
    <cellStyle name="Level 3 Account Name" xfId="1210"/>
    <cellStyle name="Level 6 Account" xfId="1211"/>
    <cellStyle name="light_blue_highlight" xfId="1212"/>
    <cellStyle name="Line" xfId="1213"/>
    <cellStyle name="Link" xfId="1214"/>
    <cellStyle name="Linked Cell 2" xfId="1215"/>
    <cellStyle name="Linked Cell 3" xfId="1216"/>
    <cellStyle name="Linked Cell 4" xfId="1217"/>
    <cellStyle name="m" xfId="1218"/>
    <cellStyle name="Main heading" xfId="1219"/>
    <cellStyle name="MainHeading" xfId="1220"/>
    <cellStyle name="Margin" xfId="1221"/>
    <cellStyle name="Margin &amp; Growth" xfId="1222"/>
    <cellStyle name="max" xfId="1223"/>
    <cellStyle name="Message" xfId="1224"/>
    <cellStyle name="Migliaia_Foglio1" xfId="1225"/>
    <cellStyle name="mit Punkten" xfId="1226"/>
    <cellStyle name="mmm yy" xfId="1227"/>
    <cellStyle name="Model" xfId="1228"/>
    <cellStyle name="month" xfId="1229"/>
    <cellStyle name="MSectionHeadings" xfId="1230"/>
    <cellStyle name="Mult" xfId="1231"/>
    <cellStyle name="Mult No x" xfId="1232"/>
    <cellStyle name="Mult With x" xfId="1233"/>
    <cellStyle name="Multiple (no x)" xfId="1234"/>
    <cellStyle name="Multiple [0]" xfId="1235"/>
    <cellStyle name="Multiple [1]" xfId="1236"/>
    <cellStyle name="Multiple, 1 dec" xfId="1237"/>
    <cellStyle name="Multiple_050301 Camel operational model V1" xfId="1238"/>
    <cellStyle name="MWth" xfId="1239"/>
    <cellStyle name="Name" xfId="1240"/>
    <cellStyle name="neg0.0" xfId="1241"/>
    <cellStyle name="Neutral 2" xfId="1242"/>
    <cellStyle name="Neutral 3" xfId="1243"/>
    <cellStyle name="Neutral 4" xfId="1244"/>
    <cellStyle name="No border" xfId="1245"/>
    <cellStyle name="no dec" xfId="1246"/>
    <cellStyle name="Non défini" xfId="1247"/>
    <cellStyle name="Non input" xfId="1248"/>
    <cellStyle name="Non_Input_Cell_Figures" xfId="1249"/>
    <cellStyle name="Normal - sub-total" xfId="1250"/>
    <cellStyle name="Normal - title" xfId="1251"/>
    <cellStyle name="Normal - total" xfId="1252"/>
    <cellStyle name="Normal [x]" xfId="1253"/>
    <cellStyle name="Normal 10" xfId="1254"/>
    <cellStyle name="Normal 10 2" xfId="1255"/>
    <cellStyle name="Normal 100" xfId="1256"/>
    <cellStyle name="Normal 101" xfId="1257"/>
    <cellStyle name="Normal 102" xfId="1258"/>
    <cellStyle name="Normal 103" xfId="1259"/>
    <cellStyle name="Normal 104" xfId="1260"/>
    <cellStyle name="Normal 105" xfId="1261"/>
    <cellStyle name="Normal 106" xfId="1262"/>
    <cellStyle name="Normal 107" xfId="1263"/>
    <cellStyle name="Normal 108" xfId="1264"/>
    <cellStyle name="Normal 109" xfId="1265"/>
    <cellStyle name="Normal 11" xfId="1266"/>
    <cellStyle name="Normal 11 2" xfId="1267"/>
    <cellStyle name="Normal 110" xfId="1268"/>
    <cellStyle name="Normal 111" xfId="1269"/>
    <cellStyle name="Normal 12" xfId="1270"/>
    <cellStyle name="Normal 12 2" xfId="1271"/>
    <cellStyle name="Normal 13" xfId="1272"/>
    <cellStyle name="Normal 13 2" xfId="1273"/>
    <cellStyle name="Normal 14" xfId="1274"/>
    <cellStyle name="Normal 14 2" xfId="1275"/>
    <cellStyle name="Normal 15" xfId="1276"/>
    <cellStyle name="Normal 15 2" xfId="1277"/>
    <cellStyle name="Normal 16" xfId="1278"/>
    <cellStyle name="Normal 16 2" xfId="1279"/>
    <cellStyle name="Normal 17" xfId="1280"/>
    <cellStyle name="Normal 18" xfId="1281"/>
    <cellStyle name="Normal 19" xfId="1282"/>
    <cellStyle name="Normal 2" xfId="1283"/>
    <cellStyle name="Normal 2 11" xfId="1284"/>
    <cellStyle name="Normal 2 2" xfId="1285"/>
    <cellStyle name="Normal 20" xfId="1286"/>
    <cellStyle name="Normal 21" xfId="1287"/>
    <cellStyle name="Normal 22" xfId="1288"/>
    <cellStyle name="Normal 23" xfId="1289"/>
    <cellStyle name="Normal 24" xfId="1290"/>
    <cellStyle name="Normal 25" xfId="1291"/>
    <cellStyle name="Normal 26" xfId="1292"/>
    <cellStyle name="Normal 27" xfId="1293"/>
    <cellStyle name="Normal 28" xfId="1294"/>
    <cellStyle name="Normal 29" xfId="1295"/>
    <cellStyle name="Normal 3" xfId="1296"/>
    <cellStyle name="Normal 3 2" xfId="1297"/>
    <cellStyle name="Normal 3 2 2" xfId="1298"/>
    <cellStyle name="Normal 3 2 2 2" xfId="1299"/>
    <cellStyle name="Normal 3 2 2 3" xfId="1300"/>
    <cellStyle name="Normal 3 2 3" xfId="1301"/>
    <cellStyle name="Normal 3 2 3 2" xfId="1302"/>
    <cellStyle name="Normal 3 2 4" xfId="1303"/>
    <cellStyle name="Normal 3 2 5" xfId="1304"/>
    <cellStyle name="Normal 3 2 6" xfId="1305"/>
    <cellStyle name="Normal 3 3" xfId="1306"/>
    <cellStyle name="Normal 3 3 2" xfId="1307"/>
    <cellStyle name="Normal 3 3 3" xfId="1308"/>
    <cellStyle name="Normal 3 4" xfId="1309"/>
    <cellStyle name="Normal 3 4 2" xfId="1310"/>
    <cellStyle name="Normal 3 5" xfId="1311"/>
    <cellStyle name="Normal 3 6" xfId="1312"/>
    <cellStyle name="Normal 3 7" xfId="1313"/>
    <cellStyle name="Normal 30" xfId="1314"/>
    <cellStyle name="Normal 31" xfId="1315"/>
    <cellStyle name="Normal 32" xfId="1316"/>
    <cellStyle name="Normal 33" xfId="1317"/>
    <cellStyle name="Normal 34" xfId="1318"/>
    <cellStyle name="Normal 35" xfId="1319"/>
    <cellStyle name="Normal 36" xfId="1320"/>
    <cellStyle name="Normal 37" xfId="1321"/>
    <cellStyle name="Normal 38" xfId="1322"/>
    <cellStyle name="Normal 39" xfId="1323"/>
    <cellStyle name="Normal 4" xfId="1324"/>
    <cellStyle name="Normal 4 2" xfId="1325"/>
    <cellStyle name="Normal 4 3" xfId="1326"/>
    <cellStyle name="Normal 4 4" xfId="1327"/>
    <cellStyle name="Normal 40" xfId="1328"/>
    <cellStyle name="Normal 41" xfId="1329"/>
    <cellStyle name="Normal 42" xfId="1330"/>
    <cellStyle name="Normal 43" xfId="1331"/>
    <cellStyle name="Normal 44" xfId="1332"/>
    <cellStyle name="Normal 44 2" xfId="1333"/>
    <cellStyle name="Normal 44 3" xfId="1334"/>
    <cellStyle name="Normal 44 4" xfId="1335"/>
    <cellStyle name="Normal 44 5" xfId="1336"/>
    <cellStyle name="Normal 44 6" xfId="1337"/>
    <cellStyle name="Normal 45" xfId="1338"/>
    <cellStyle name="Normal 45 2" xfId="1339"/>
    <cellStyle name="Normal 45 3" xfId="1340"/>
    <cellStyle name="Normal 45 4" xfId="1341"/>
    <cellStyle name="Normal 45 5" xfId="1342"/>
    <cellStyle name="Normal 45 6" xfId="1343"/>
    <cellStyle name="Normal 46" xfId="1344"/>
    <cellStyle name="Normal 46 2" xfId="1345"/>
    <cellStyle name="Normal 46 3" xfId="1346"/>
    <cellStyle name="Normal 46 4" xfId="1347"/>
    <cellStyle name="Normal 46 5" xfId="1348"/>
    <cellStyle name="Normal 46 6" xfId="1349"/>
    <cellStyle name="Normal 47" xfId="1350"/>
    <cellStyle name="Normal 48" xfId="1351"/>
    <cellStyle name="Normal 49" xfId="1352"/>
    <cellStyle name="Normal 5" xfId="1353"/>
    <cellStyle name="Normal 5 2" xfId="1354"/>
    <cellStyle name="Normal 50" xfId="1355"/>
    <cellStyle name="Normal 51" xfId="1356"/>
    <cellStyle name="Normal 52" xfId="1357"/>
    <cellStyle name="Normal 53" xfId="1358"/>
    <cellStyle name="Normal 53 2" xfId="1359"/>
    <cellStyle name="Normal 53 3" xfId="1360"/>
    <cellStyle name="Normal 53 4" xfId="1361"/>
    <cellStyle name="Normal 53 5" xfId="1362"/>
    <cellStyle name="Normal 53 6" xfId="1363"/>
    <cellStyle name="Normal 54" xfId="1364"/>
    <cellStyle name="Normal 54 2" xfId="1365"/>
    <cellStyle name="Normal 54 3" xfId="1366"/>
    <cellStyle name="Normal 54 4" xfId="1367"/>
    <cellStyle name="Normal 54 5" xfId="1368"/>
    <cellStyle name="Normal 54 6" xfId="1369"/>
    <cellStyle name="Normal 55" xfId="1370"/>
    <cellStyle name="Normal 55 2" xfId="1371"/>
    <cellStyle name="Normal 55 3" xfId="1372"/>
    <cellStyle name="Normal 55 4" xfId="1373"/>
    <cellStyle name="Normal 55 5" xfId="1374"/>
    <cellStyle name="Normal 55 6" xfId="1375"/>
    <cellStyle name="Normal 56" xfId="1376"/>
    <cellStyle name="Normal 56 2" xfId="1377"/>
    <cellStyle name="Normal 56 3" xfId="1378"/>
    <cellStyle name="Normal 56 4" xfId="1379"/>
    <cellStyle name="Normal 56 5" xfId="1380"/>
    <cellStyle name="Normal 56 6" xfId="1381"/>
    <cellStyle name="Normal 57" xfId="1382"/>
    <cellStyle name="Normal 57 2" xfId="1383"/>
    <cellStyle name="Normal 57 3" xfId="1384"/>
    <cellStyle name="Normal 57 4" xfId="1385"/>
    <cellStyle name="Normal 57 5" xfId="1386"/>
    <cellStyle name="Normal 57 6" xfId="1387"/>
    <cellStyle name="Normal 58" xfId="1388"/>
    <cellStyle name="Normal 58 2" xfId="1389"/>
    <cellStyle name="Normal 58 3" xfId="1390"/>
    <cellStyle name="Normal 58 4" xfId="1391"/>
    <cellStyle name="Normal 58 5" xfId="1392"/>
    <cellStyle name="Normal 58 6" xfId="1393"/>
    <cellStyle name="Normal 59" xfId="1394"/>
    <cellStyle name="Normal 59 2" xfId="1395"/>
    <cellStyle name="Normal 59 3" xfId="1396"/>
    <cellStyle name="Normal 59 4" xfId="1397"/>
    <cellStyle name="Normal 59 5" xfId="1398"/>
    <cellStyle name="Normal 59 6" xfId="1399"/>
    <cellStyle name="Normal 6" xfId="1400"/>
    <cellStyle name="Normal 6 2" xfId="1401"/>
    <cellStyle name="Normal 60" xfId="1402"/>
    <cellStyle name="Normal 60 2" xfId="1403"/>
    <cellStyle name="Normal 60 3" xfId="1404"/>
    <cellStyle name="Normal 60 4" xfId="1405"/>
    <cellStyle name="Normal 60 5" xfId="1406"/>
    <cellStyle name="Normal 60 6" xfId="1407"/>
    <cellStyle name="Normal 61" xfId="1408"/>
    <cellStyle name="Normal 62" xfId="1409"/>
    <cellStyle name="Normal 63" xfId="1410"/>
    <cellStyle name="Normal 64" xfId="1411"/>
    <cellStyle name="Normal 64 2" xfId="1412"/>
    <cellStyle name="Normal 64 3" xfId="1413"/>
    <cellStyle name="Normal 64 4" xfId="1414"/>
    <cellStyle name="Normal 64 5" xfId="1415"/>
    <cellStyle name="Normal 64 6" xfId="1416"/>
    <cellStyle name="Normal 65" xfId="1417"/>
    <cellStyle name="Normal 66" xfId="1418"/>
    <cellStyle name="Normal 67" xfId="1419"/>
    <cellStyle name="Normal 68" xfId="1420"/>
    <cellStyle name="Normal 69" xfId="1421"/>
    <cellStyle name="Normal 7" xfId="1422"/>
    <cellStyle name="Normal 7 2" xfId="1423"/>
    <cellStyle name="Normal 70" xfId="1424"/>
    <cellStyle name="Normal 71" xfId="1425"/>
    <cellStyle name="Normal 72" xfId="1426"/>
    <cellStyle name="Normal 73" xfId="1427"/>
    <cellStyle name="Normal 74" xfId="1428"/>
    <cellStyle name="Normal 74 2" xfId="1429"/>
    <cellStyle name="Normal 74 3" xfId="1430"/>
    <cellStyle name="Normal 74 4" xfId="1431"/>
    <cellStyle name="Normal 74 5" xfId="1432"/>
    <cellStyle name="Normal 74 6" xfId="1433"/>
    <cellStyle name="Normal 75" xfId="1434"/>
    <cellStyle name="Normal 76" xfId="1435"/>
    <cellStyle name="Normal 76 2" xfId="1436"/>
    <cellStyle name="Normal 76 3" xfId="1437"/>
    <cellStyle name="Normal 76 4" xfId="1438"/>
    <cellStyle name="Normal 76 5" xfId="1439"/>
    <cellStyle name="Normal 76 6" xfId="1440"/>
    <cellStyle name="Normal 77" xfId="1441"/>
    <cellStyle name="Normal 78" xfId="1442"/>
    <cellStyle name="Normal 79" xfId="1443"/>
    <cellStyle name="Normal 8" xfId="1444"/>
    <cellStyle name="Normal 8 2" xfId="1445"/>
    <cellStyle name="Normal 80" xfId="1446"/>
    <cellStyle name="Normal 81" xfId="1447"/>
    <cellStyle name="Normal 82" xfId="1448"/>
    <cellStyle name="Normal 83" xfId="1449"/>
    <cellStyle name="Normal 84" xfId="1450"/>
    <cellStyle name="Normal 85" xfId="1451"/>
    <cellStyle name="Normal 86" xfId="1452"/>
    <cellStyle name="Normal 87" xfId="1453"/>
    <cellStyle name="Normal 88" xfId="1454"/>
    <cellStyle name="Normal 89" xfId="1455"/>
    <cellStyle name="Normal 9" xfId="1456"/>
    <cellStyle name="Normal 9 2" xfId="1457"/>
    <cellStyle name="Normal 90" xfId="1458"/>
    <cellStyle name="Normal 91" xfId="1459"/>
    <cellStyle name="Normal 92" xfId="1460"/>
    <cellStyle name="Normal 93" xfId="1461"/>
    <cellStyle name="Normal 94" xfId="1462"/>
    <cellStyle name="Normal 95" xfId="1463"/>
    <cellStyle name="Normal 96" xfId="1464"/>
    <cellStyle name="Normal 97" xfId="1465"/>
    <cellStyle name="Normal 98" xfId="1466"/>
    <cellStyle name="Normal 99" xfId="1467"/>
    <cellStyle name="Normal bold" xfId="1468"/>
    <cellStyle name="Normal Italics" xfId="1469"/>
    <cellStyle name="Normal Link" xfId="1470"/>
    <cellStyle name="Normal_Contents" xfId="1471"/>
    <cellStyle name="Normal_FY results 2010 _draft 1" xfId="1472"/>
    <cellStyle name="Normal_Grp results table" xfId="1473"/>
    <cellStyle name="normal2" xfId="1474"/>
    <cellStyle name="NormalNumber%" xfId="1475"/>
    <cellStyle name="Normalny_statystyka, planning data_robert" xfId="1476"/>
    <cellStyle name="Note 2" xfId="1477"/>
    <cellStyle name="Note 3" xfId="1478"/>
    <cellStyle name="Note 4" xfId="1479"/>
    <cellStyle name="Notes" xfId="1480"/>
    <cellStyle name="nPloded_Lines" xfId="1481"/>
    <cellStyle name="nplosion" xfId="1482"/>
    <cellStyle name="Nr 0 dec" xfId="1483"/>
    <cellStyle name="Nr 0 dec - Input" xfId="1484"/>
    <cellStyle name="Nr 0 dec - Subtotal" xfId="1485"/>
    <cellStyle name="Nr 1 dec" xfId="1486"/>
    <cellStyle name="Nr 1 dec - Input" xfId="1487"/>
    <cellStyle name="Nr, 0 dec" xfId="1488"/>
    <cellStyle name="Num0Un" xfId="1489"/>
    <cellStyle name="Num1" xfId="1490"/>
    <cellStyle name="Num2" xfId="1491"/>
    <cellStyle name="Num2Un" xfId="1492"/>
    <cellStyle name="Number" xfId="1493"/>
    <cellStyle name="Number 0d" xfId="1494"/>
    <cellStyle name="Number 1 dec." xfId="1495"/>
    <cellStyle name="Number 1 dec. semi-bord" xfId="1496"/>
    <cellStyle name="Number 1 dec._2+10 CEO Country review template v1" xfId="1497"/>
    <cellStyle name="Output 2" xfId="1498"/>
    <cellStyle name="Output 3" xfId="1499"/>
    <cellStyle name="Percent 11" xfId="1500"/>
    <cellStyle name="Percent 11 2" xfId="1501"/>
    <cellStyle name="Percent 11 3" xfId="1502"/>
    <cellStyle name="Percent 11 4" xfId="1503"/>
    <cellStyle name="Percent 11 5" xfId="1504"/>
    <cellStyle name="Percent 11 6" xfId="1505"/>
    <cellStyle name="Percent 12" xfId="1506"/>
    <cellStyle name="Percent 12 2" xfId="1507"/>
    <cellStyle name="Percent 12 3" xfId="1508"/>
    <cellStyle name="Percent 12 4" xfId="1509"/>
    <cellStyle name="Percent 12 5" xfId="1510"/>
    <cellStyle name="Percent 12 6" xfId="1511"/>
    <cellStyle name="Percent 17" xfId="1512"/>
    <cellStyle name="Percent 17 2" xfId="1513"/>
    <cellStyle name="Percent 17 3" xfId="1514"/>
    <cellStyle name="Percent 17 4" xfId="1515"/>
    <cellStyle name="Percent 17 5" xfId="1516"/>
    <cellStyle name="Percent 17 6" xfId="1517"/>
    <cellStyle name="Percent 19" xfId="1518"/>
    <cellStyle name="Percent 19 2" xfId="1519"/>
    <cellStyle name="Percent 19 3" xfId="1520"/>
    <cellStyle name="Percent 19 4" xfId="1521"/>
    <cellStyle name="Percent 19 5" xfId="1522"/>
    <cellStyle name="Percent 19 6" xfId="1523"/>
    <cellStyle name="Percent 2" xfId="1524"/>
    <cellStyle name="Percent 21" xfId="1525"/>
    <cellStyle name="Percent 21 2" xfId="1526"/>
    <cellStyle name="Percent 21 3" xfId="1527"/>
    <cellStyle name="Percent 21 4" xfId="1528"/>
    <cellStyle name="Percent 21 5" xfId="1529"/>
    <cellStyle name="Percent 21 6" xfId="1530"/>
    <cellStyle name="Percent 25" xfId="1531"/>
    <cellStyle name="Percent 25 2" xfId="1532"/>
    <cellStyle name="Percent 25 3" xfId="1533"/>
    <cellStyle name="Percent 25 4" xfId="1534"/>
    <cellStyle name="Percent 25 5" xfId="1535"/>
    <cellStyle name="Percent 25 6" xfId="1536"/>
    <cellStyle name="Percent 3" xfId="1537"/>
    <cellStyle name="Percent 3 2" xfId="1538"/>
    <cellStyle name="Percent 4" xfId="1539"/>
    <cellStyle name="Percent 4 2" xfId="1540"/>
    <cellStyle name="Percent 5" xfId="1541"/>
    <cellStyle name="Percent 6" xfId="1542"/>
    <cellStyle name="Percent 7" xfId="1543"/>
    <cellStyle name="Percent 8" xfId="1544"/>
    <cellStyle name="Percent-0.0%" xfId="1545"/>
    <cellStyle name="Percent-no dec" xfId="1546"/>
    <cellStyle name="RowLevel_0" xfId="1547"/>
    <cellStyle name="Standard_Auftragseing." xfId="1548"/>
    <cellStyle name="Style 1" xfId="1549"/>
    <cellStyle name="Sub heading" xfId="1550"/>
    <cellStyle name="Symbol" xfId="1551"/>
    <cellStyle name="Table Red Heading" xfId="1552"/>
    <cellStyle name="T-Col Head Left" xfId="1553"/>
    <cellStyle name="T-Col Heads" xfId="1554"/>
    <cellStyle name="T-Col Heads Bold" xfId="1555"/>
    <cellStyle name="Text 4" xfId="1556"/>
    <cellStyle name="T-Figures" xfId="1557"/>
    <cellStyle name="T-Figures 2" xfId="1558"/>
    <cellStyle name="T-Figures 3" xfId="1559"/>
    <cellStyle name="T-Figures 4" xfId="1560"/>
    <cellStyle name="T-Figures 5" xfId="1561"/>
    <cellStyle name="T-Figures 6" xfId="1562"/>
    <cellStyle name="T-Figures 7" xfId="1563"/>
    <cellStyle name="T-Figures-Bold" xfId="1564"/>
    <cellStyle name="T-Figures-Bold 2" xfId="1565"/>
    <cellStyle name="T-Figures-Bold 3" xfId="1566"/>
    <cellStyle name="T-Figures-Bold 4" xfId="1567"/>
    <cellStyle name="T-Figures-Bold 5" xfId="1568"/>
    <cellStyle name="T-Figures-Bold 6" xfId="1569"/>
    <cellStyle name="T-Figures-Bold-Total" xfId="1570"/>
    <cellStyle name="T-Figures-Bold-Total 2" xfId="1571"/>
    <cellStyle name="T-Figures-Bold-Total 3" xfId="1572"/>
    <cellStyle name="T-Figures-Bold-Total 4" xfId="1573"/>
    <cellStyle name="T-Figures-Bold-Total 5" xfId="1574"/>
    <cellStyle name="T-Figures-Bold-Total 6" xfId="1575"/>
    <cellStyle name="T-Figures-Bold-Total-Tinted" xfId="1576"/>
    <cellStyle name="T-Figures-Bold-Total-Tinted 2" xfId="1577"/>
    <cellStyle name="T-Figures-Bold-Total-Tinted 3" xfId="1578"/>
    <cellStyle name="T-Figures-Bold-Total-Tinted 4" xfId="1579"/>
    <cellStyle name="T-Figures-Bold-Total-Tinted 5" xfId="1580"/>
    <cellStyle name="T-Figures-Bold-Total-Tinted 6" xfId="1581"/>
    <cellStyle name="T-Figures-Bold-Total-Tinted 7" xfId="1582"/>
    <cellStyle name="T-Figures-Total" xfId="1583"/>
    <cellStyle name="T-Figures-Total 2" xfId="1584"/>
    <cellStyle name="T-Figures-Total 3" xfId="1585"/>
    <cellStyle name="T-Figures-Total 4" xfId="1586"/>
    <cellStyle name="T-Figures-Total 5" xfId="1587"/>
    <cellStyle name="T-Figures-Total 6" xfId="1588"/>
    <cellStyle name="T-Figures-Total 7" xfId="1589"/>
    <cellStyle name="Title 2" xfId="1590"/>
    <cellStyle name="Title 2 4" xfId="1591"/>
    <cellStyle name="Title 3" xfId="1592"/>
    <cellStyle name="Title 3 2" xfId="1593"/>
    <cellStyle name="Title 4" xfId="1594"/>
    <cellStyle name="Title 5" xfId="1595"/>
    <cellStyle name="top border" xfId="1596"/>
    <cellStyle name="Total 2" xfId="1597"/>
    <cellStyle name="Total 3" xfId="1598"/>
    <cellStyle name="Total 4" xfId="1599"/>
    <cellStyle name="Totals" xfId="1600"/>
    <cellStyle name="T-text" xfId="1601"/>
    <cellStyle name="T-text 2" xfId="1602"/>
    <cellStyle name="T-text Bold" xfId="1603"/>
    <cellStyle name="T-Text Total" xfId="1604"/>
    <cellStyle name="T-Text Total 2" xfId="1605"/>
    <cellStyle name="T-Text Total 3" xfId="1606"/>
    <cellStyle name="T-Text Total 4" xfId="1607"/>
    <cellStyle name="T-Text Total 5" xfId="1608"/>
    <cellStyle name="T-Text Total 6" xfId="1609"/>
    <cellStyle name="T-Text Total 7" xfId="1610"/>
    <cellStyle name="T-Text Total Bold" xfId="1611"/>
    <cellStyle name="T-Text-Wrap-Tinted 2" xfId="1612"/>
    <cellStyle name="T-Text-Wrap-Tinted 2 2" xfId="1613"/>
    <cellStyle name="Währung [0]_A_Proforma_1603" xfId="1614"/>
    <cellStyle name="Währung_A_Proforma_1603" xfId="1615"/>
    <cellStyle name="Warning Text 2" xfId="1616"/>
    <cellStyle name="Warning Text 3" xfId="1617"/>
  </cellStyles>
  <dxfs count="2">
    <dxf>
      <font>
        <color rgb="FF006100"/>
      </font>
      <fill>
        <patternFill patternType="solid">
          <bgColor rgb="FFC6EFCE"/>
        </patternFill>
      </fill>
    </dxf>
    <dxf>
      <font>
        <color rgb="FF9C0006"/>
      </font>
      <fill>
        <patternFill patternType="solid">
          <bgColor rgb="FFFFC7CE"/>
        </patternFill>
      </fill>
    </dxf>
  </dxfs>
  <tableStyles count="0" defaultTableStyle="TableStyleMedium2" defaultPivotStyle="PivotStyleLight16"/>
  <colors>
    <mruColors>
      <color rgb="00000000"/>
      <color rgb="00E6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8" Type="http://schemas.openxmlformats.org/officeDocument/2006/relationships/styles" Target="styles.xml"/><Relationship Id="rId27" Type="http://schemas.openxmlformats.org/officeDocument/2006/relationships/sharedStrings" Target="sharedStrings.xml"/><Relationship Id="rId26" Type="http://schemas.openxmlformats.org/officeDocument/2006/relationships/theme" Target="theme/theme1.xml"/><Relationship Id="rId25" Type="http://schemas.openxmlformats.org/officeDocument/2006/relationships/externalLink" Target="externalLinks/externalLink5.xml"/><Relationship Id="rId24" Type="http://schemas.openxmlformats.org/officeDocument/2006/relationships/externalLink" Target="externalLinks/externalLink4.xml"/><Relationship Id="rId23" Type="http://schemas.openxmlformats.org/officeDocument/2006/relationships/externalLink" Target="externalLinks/externalLink3.xml"/><Relationship Id="rId22" Type="http://schemas.openxmlformats.org/officeDocument/2006/relationships/externalLink" Target="externalLinks/externalLink2.xml"/><Relationship Id="rId21" Type="http://schemas.openxmlformats.org/officeDocument/2006/relationships/externalLink" Target="externalLinks/externalLink1.xml"/><Relationship Id="rId20" Type="http://schemas.openxmlformats.org/officeDocument/2006/relationships/customXml" Target="../customXml/item4.xml"/><Relationship Id="rId2" Type="http://schemas.openxmlformats.org/officeDocument/2006/relationships/worksheet" Target="worksheets/sheet2.xml"/><Relationship Id="rId19" Type="http://schemas.openxmlformats.org/officeDocument/2006/relationships/customXml" Target="../customXml/item3.xml"/><Relationship Id="rId18" Type="http://schemas.openxmlformats.org/officeDocument/2006/relationships/customXml" Target="../customXml/item2.xml"/><Relationship Id="rId17" Type="http://schemas.openxmlformats.org/officeDocument/2006/relationships/customXml" Target="../customXml/item1.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0</xdr:col>
      <xdr:colOff>327660</xdr:colOff>
      <xdr:row>5</xdr:row>
      <xdr:rowOff>38100</xdr:rowOff>
    </xdr:from>
    <xdr:ext cx="6096000" cy="7131051"/>
    <xdr:pic>
      <xdr:nvPicPr>
        <xdr:cNvPr id="2" name="Picture 1"/>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327660" y="1267460"/>
          <a:ext cx="6096000" cy="7131050"/>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ites/FoldersGrpRep/Shared%20Documents/grprep/External%20Reporting/ESG/Addendum/ESG%20Output%20Reporting%20from%20HFM%2009_04_2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ihikokayalois/Documents/London%20Lab/company/vodafone///gpsfil10/MI/VSS%20Budapest/2.%20Data%20Management/Data%20Quality/Data%20Quality%20Report/FY17/02%20May/Data%20Quality%20Report_May_EU.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VSS%20Budapest/2.%20Data%20Management/Data%20Quality/Data%20Quality%20Report/FY18/06%20Sep/DQ%20-%20Essbase%20Check_Sep_WD10.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sites/GroupBIAnalyticsSharedDrive/Shared%20Documents/General/VSS%20Budapest/03%20DG/ESSBASE/FY23/08_Nov/Data%20Load%20Templates/LIB6%20Data%20Load%20Template_April_FY22.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sites/GroupBIAnalyticsSharedDrive/Shared%20Documents/General/VSS%20Budapest/03%20DG/ESSBASE/FY22/05_Aug/Data_Load_Template/LIB6%20Data%20Load%20Template_Old_Aug_FY22.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ntrol"/>
      <sheetName val="OpcoESG totals"/>
      <sheetName val="Diesel and Petrol Detail"/>
      <sheetName val="Transport (Fleet) Detail"/>
      <sheetName val="Refrigerent Gases"/>
      <sheetName val="Nat Gas + Other Fuels Detail"/>
      <sheetName val="Heating &amp; Cooling"/>
      <sheetName val="Renewable Generation"/>
      <sheetName val="Electricity (Stationary)"/>
      <sheetName val="Electricity (Transport)"/>
      <sheetName val="Env Compliance"/>
      <sheetName val="Env Accreditation"/>
      <sheetName val="Water"/>
      <sheetName val="Product Take-Back"/>
      <sheetName val="Was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ntrol"/>
      <sheetName val="Macro"/>
      <sheetName val="Cover-landscape"/>
      <sheetName val="DE"/>
      <sheetName val="KD"/>
      <sheetName val="IT"/>
      <sheetName val="UK"/>
      <sheetName val="ES"/>
      <sheetName val="ON"/>
      <sheetName val="NL"/>
      <sheetName val="IE"/>
      <sheetName val="GR"/>
      <sheetName val="HO"/>
      <sheetName val="PT"/>
      <sheetName val="HU"/>
      <sheetName val="RO"/>
      <sheetName val="CZ"/>
      <sheetName val="AL"/>
      <sheetName val="MT"/>
      <sheetName val="Log"/>
      <sheetName val="EU_Retrieve"/>
      <sheetName val="Accounts"/>
      <sheetName val="Dimensions"/>
      <sheetName val="Codes"/>
      <sheetName val="MI Styles"/>
      <sheetName val="Sheet1"/>
      <sheetName val="MI_Styles"/>
      <sheetName val="MI_Styles1"/>
      <sheetName val="MI_Styles2"/>
      <sheetName val="MI_Styles3"/>
      <sheetName val="MI_Styles4"/>
      <sheetName val="MI_Styles7"/>
      <sheetName val="MI_Styles5"/>
      <sheetName val="MI_Styles6"/>
      <sheetName val="MI_Styles8"/>
      <sheetName val="MI_Styles9"/>
      <sheetName val="MI_Styles10"/>
      <sheetName val="MI_Styles11"/>
      <sheetName val="MI_Styles12"/>
      <sheetName val="MI_Styles13"/>
      <sheetName val="MI_Styles14"/>
      <sheetName val="MI_Styles17"/>
      <sheetName val="MI_Styles15"/>
      <sheetName val="MI_Styles16"/>
      <sheetName val="MI_Styles18"/>
      <sheetName val="MI_Styles1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Accounts"/>
      <sheetName val="Retrieve_WD6"/>
      <sheetName val="Log_WD6"/>
      <sheetName val="Retrieve_WD8"/>
      <sheetName val="Log_WD8"/>
      <sheetName val="Retrieve_WD10"/>
      <sheetName val="Log_WD10"/>
      <sheetName val="Retrieve_WD14"/>
      <sheetName val="Log_WD14"/>
      <sheetName val="Settings"/>
      <sheetName val="hide_settings"/>
      <sheetName val="Sheet1"/>
      <sheetName val="Dimensions"/>
      <sheetName val="treshold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ntrol &amp; GUIDE"/>
      <sheetName val="CHECK_input"/>
      <sheetName val="Input"/>
      <sheetName val="Output"/>
      <sheetName val="Library_INITIAL LOAD"/>
      <sheetName val="Library_RESTATEMENT LOAD"/>
      <sheetName val="Check"/>
      <sheetName val="Library_retrieve_input"/>
      <sheetName val="264C00EABD7547CBB61084728F65540"/>
      <sheetName val="Library_retrieve_output"/>
      <sheetName val="ReportDB_retrieve"/>
      <sheetName val="Mapping"/>
      <sheetName val="Issues Log"/>
      <sheetName val="Settings"/>
      <sheetName val="Change_log"/>
      <sheetName val="Change log_v1"/>
      <sheetName val="Accounts"/>
      <sheetName val="tresholds"/>
      <sheetName val="Sheet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Control &amp; GUIDE"/>
      <sheetName val="CHECK_input"/>
      <sheetName val="Input"/>
      <sheetName val="Output"/>
      <sheetName val="Library_INITIAL LOAD"/>
      <sheetName val="F2AB8EC254764965A1350179BE02E84"/>
      <sheetName val="Library_RESTATEMENT LOAD"/>
      <sheetName val="Check"/>
      <sheetName val="Library_retrieve_input"/>
      <sheetName val="264C00EABD7547CBB61084728F65540"/>
      <sheetName val="Library_retrieve_output"/>
      <sheetName val="ReportDB_retrieve"/>
      <sheetName val="Mapping"/>
      <sheetName val="Issues Log"/>
      <sheetName val="Settings"/>
      <sheetName val="Change_log"/>
      <sheetName val="Change log_v1"/>
      <sheetName val="Accounts"/>
      <sheetName val="tresholds"/>
      <sheetName val="Sheet3"/>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hyperlink" Target="https://investors.vodafone.com/esgmethodology" TargetMode="External"/><Relationship Id="rId1" Type="http://schemas.openxmlformats.org/officeDocument/2006/relationships/hyperlink" Target="../investors.vodafone.com/esgmethodology" TargetMode="External"/></Relationships>
</file>

<file path=xl/worksheets/_rels/sheet11.xml.rels><?xml version="1.0" encoding="UTF-8" standalone="yes"?>
<Relationships xmlns="http://schemas.openxmlformats.org/package/2006/relationships"><Relationship Id="rId2" Type="http://schemas.openxmlformats.org/officeDocument/2006/relationships/hyperlink" Target="https://investors.vodafone.com/esgmethodology" TargetMode="External"/><Relationship Id="rId1" Type="http://schemas.openxmlformats.org/officeDocument/2006/relationships/hyperlink" Target="../investors.vodafone.com/esgmethodology"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investors.vodafone.com/esgmethodology" TargetMode="External"/><Relationship Id="rId2" Type="http://schemas.openxmlformats.org/officeDocument/2006/relationships/hyperlink" Target="../investors.vodafone.com/esgmethodology" TargetMode="External"/><Relationship Id="rId1" Type="http://schemas.openxmlformats.org/officeDocument/2006/relationships/hyperlink" Target="https://listingcenter.nasdaq.com/assets/Board%20Diversity%20Disclosure%20Matrix.pdf" TargetMode="External"/></Relationships>
</file>

<file path=xl/worksheets/_rels/sheet13.xml.rels><?xml version="1.0" encoding="UTF-8" standalone="yes"?>
<Relationships xmlns="http://schemas.openxmlformats.org/package/2006/relationships"><Relationship Id="rId2" Type="http://schemas.openxmlformats.org/officeDocument/2006/relationships/hyperlink" Target="https://investors.vodafone.com/esgmethodology" TargetMode="External"/><Relationship Id="rId1" Type="http://schemas.openxmlformats.org/officeDocument/2006/relationships/hyperlink" Target="../investors.vodafone.com/esgmethodology" TargetMode="External"/></Relationships>
</file>

<file path=xl/worksheets/_rels/sheet14.xml.rels><?xml version="1.0" encoding="UTF-8" standalone="yes"?>
<Relationships xmlns="http://schemas.openxmlformats.org/package/2006/relationships"><Relationship Id="rId2" Type="http://schemas.openxmlformats.org/officeDocument/2006/relationships/hyperlink" Target="https://investors.vodafone.com/esgmethodology" TargetMode="External"/><Relationship Id="rId1" Type="http://schemas.openxmlformats.org/officeDocument/2006/relationships/hyperlink" Target="../investors.vodafone.com/esgmethodology"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investors.vodafone.com/esgmethodology"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https://investors.vodafone.com/esgmethodology" TargetMode="External"/><Relationship Id="rId1" Type="http://schemas.openxmlformats.org/officeDocument/2006/relationships/hyperlink" Target="../investors.vodafone.com/esgmethodology" TargetMode="External"/></Relationships>
</file>

<file path=xl/worksheets/_rels/sheet2.xml.rels><?xml version="1.0" encoding="UTF-8" standalone="yes"?>
<Relationships xmlns="http://schemas.openxmlformats.org/package/2006/relationships"><Relationship Id="rId5" Type="http://schemas.openxmlformats.org/officeDocument/2006/relationships/hyperlink" Target="vodafone.com/ctp" TargetMode="External"/><Relationship Id="rId4" Type="http://schemas.openxmlformats.org/officeDocument/2006/relationships/hyperlink" Target="https://investors.vodafone.com/ar2024" TargetMode="External"/><Relationship Id="rId3" Type="http://schemas.openxmlformats.org/officeDocument/2006/relationships/hyperlink" Target="https://investors.vodafone.com/esgmethodology" TargetMode="External"/><Relationship Id="rId2" Type="http://schemas.openxmlformats.org/officeDocument/2006/relationships/hyperlink" Target="https://investors.vodafone.com/sasb" TargetMode="External"/><Relationship Id="rId1" Type="http://schemas.openxmlformats.org/officeDocument/2006/relationships/hyperlink" Target="https://investors.vodafone.com/esga-z"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investors.vodafone.com/esgmethodology" TargetMode="External"/><Relationship Id="rId1" Type="http://schemas.openxmlformats.org/officeDocument/2006/relationships/hyperlink" Target="../investors.vodafone.com/esgmethodology"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investors.vodafone.com/esgmethodology" TargetMode="External"/><Relationship Id="rId1" Type="http://schemas.openxmlformats.org/officeDocument/2006/relationships/hyperlink" Target="../investors.vodafone.com/esgmethodology"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investors.vodafone.com/esgmethodology" TargetMode="External"/><Relationship Id="rId1" Type="http://schemas.openxmlformats.org/officeDocument/2006/relationships/hyperlink" Target="../investors.vodafone.com/esgmethodology"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investors.vodafone.com/esgmethodology" TargetMode="External"/><Relationship Id="rId1" Type="http://schemas.openxmlformats.org/officeDocument/2006/relationships/hyperlink" Target="../investors.vodafone.com/esgmethodology"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investors.vodafone.com/esgmethodology" TargetMode="External"/><Relationship Id="rId1" Type="http://schemas.openxmlformats.org/officeDocument/2006/relationships/hyperlink" Target="../investors.vodafone.com/esgmethodology"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investors.vodafone.com/esgmethodology" TargetMode="External"/><Relationship Id="rId1" Type="http://schemas.openxmlformats.org/officeDocument/2006/relationships/hyperlink" Target="../investors.vodafone.com/esgmethodology"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s://investors.vodafone.com/esgmethodology" TargetMode="External"/><Relationship Id="rId1" Type="http://schemas.openxmlformats.org/officeDocument/2006/relationships/hyperlink" Target="../investors.vodafone.com/esgmethodology"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B2:B3"/>
  <sheetViews>
    <sheetView topLeftCell="A76" workbookViewId="0">
      <selection activeCell="A1" sqref="A1"/>
    </sheetView>
  </sheetViews>
  <sheetFormatPr defaultColWidth="9" defaultRowHeight="16.8" outlineLevelRow="2" outlineLevelCol="1"/>
  <cols>
    <col min="1" max="1" width="8.890625" style="805" customWidth="1"/>
    <col min="2" max="16384" width="8.890625" style="805"/>
  </cols>
  <sheetData>
    <row r="2" ht="23.2" spans="2:2">
      <c r="B2" s="806" t="s">
        <v>0</v>
      </c>
    </row>
    <row r="3" ht="23.2" spans="2:2">
      <c r="B3" s="806" t="s">
        <v>1</v>
      </c>
    </row>
  </sheetData>
  <sheetProtection algorithmName="SHA-512" hashValue="ys5B8GcGjhuM2NCYaoF0oCBuN9HxyVDK8ci4B5UubwHJVVixz1nAVRqGBrJjT4ivRsQ4JCC5TcxrOGIQ8kR+oA==" saltValue="cNW0+PQbpg9nwhIuFImmOQ==" spinCount="100000" sheet="1" objects="1" scenarios="1"/>
  <pageMargins left="0.708661417322835" right="0.708661417322835" top="0.748031496062992" bottom="0.748031496062992" header="0.31496062992126" footer="0.31496062992126"/>
  <pageSetup paperSize="9" scale="89" orientation="portrait"/>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B1:J44"/>
  <sheetViews>
    <sheetView workbookViewId="0">
      <selection activeCell="A1" sqref="A1"/>
    </sheetView>
  </sheetViews>
  <sheetFormatPr defaultColWidth="9" defaultRowHeight="16.8"/>
  <cols>
    <col min="1" max="1" width="10.78125" style="1" customWidth="1"/>
    <col min="2" max="2" width="70.78125" style="1" customWidth="1"/>
    <col min="3" max="8" width="10.78125" style="1" customWidth="1"/>
    <col min="9" max="16384" width="8.890625" style="1"/>
  </cols>
  <sheetData>
    <row r="1" ht="15.6" customHeight="1"/>
    <row r="2" ht="15.6" customHeight="1" spans="3:7">
      <c r="C2" s="228" t="s">
        <v>81</v>
      </c>
      <c r="D2" s="228"/>
      <c r="E2" s="228"/>
      <c r="F2" s="228"/>
      <c r="G2" s="228"/>
    </row>
    <row r="3" ht="18" customHeight="1" spans="2:7">
      <c r="B3" s="20" t="s">
        <v>528</v>
      </c>
      <c r="C3" s="20"/>
      <c r="D3" s="20"/>
      <c r="E3" s="20"/>
      <c r="F3" s="20"/>
      <c r="G3" s="20"/>
    </row>
    <row r="4" s="227" customFormat="1" ht="15.6" customHeight="1" spans="2:7">
      <c r="B4" s="84"/>
      <c r="C4" s="285">
        <v>2020</v>
      </c>
      <c r="D4" s="285">
        <v>2021</v>
      </c>
      <c r="E4" s="285">
        <v>2022</v>
      </c>
      <c r="F4" s="285">
        <v>2023</v>
      </c>
      <c r="G4" s="303">
        <v>2024</v>
      </c>
    </row>
    <row r="5" ht="15.6" customHeight="1" spans="2:7">
      <c r="B5" s="286" t="s">
        <v>529</v>
      </c>
      <c r="C5" s="287">
        <v>20.1</v>
      </c>
      <c r="D5" s="287">
        <v>24.6</v>
      </c>
      <c r="E5" s="287">
        <v>24.9</v>
      </c>
      <c r="F5" s="304">
        <v>25.94</v>
      </c>
      <c r="G5" s="305">
        <v>23.63</v>
      </c>
    </row>
    <row r="6" ht="15.6" customHeight="1" spans="2:10">
      <c r="B6" s="286" t="s">
        <v>530</v>
      </c>
      <c r="C6" s="287">
        <v>15.5</v>
      </c>
      <c r="D6" s="287">
        <v>19.2</v>
      </c>
      <c r="E6" s="287">
        <v>19.5</v>
      </c>
      <c r="F6" s="304">
        <v>20.74</v>
      </c>
      <c r="G6" s="305">
        <v>18.81</v>
      </c>
      <c r="I6" s="318"/>
      <c r="J6" s="319"/>
    </row>
    <row r="7" ht="15.6" customHeight="1" spans="2:7">
      <c r="B7" s="92" t="s">
        <v>531</v>
      </c>
      <c r="C7" s="288">
        <v>4.6</v>
      </c>
      <c r="D7" s="288">
        <v>5.4</v>
      </c>
      <c r="E7" s="288">
        <v>5.4</v>
      </c>
      <c r="F7" s="306">
        <v>5.2</v>
      </c>
      <c r="G7" s="307">
        <v>4.82</v>
      </c>
    </row>
    <row r="8" ht="15.6" customHeight="1" spans="2:7">
      <c r="B8" s="215" t="s">
        <v>532</v>
      </c>
      <c r="C8" s="289" t="s">
        <v>149</v>
      </c>
      <c r="D8" s="289">
        <v>10500</v>
      </c>
      <c r="E8" s="289">
        <v>8800</v>
      </c>
      <c r="F8" s="289">
        <v>8900</v>
      </c>
      <c r="G8" s="308">
        <v>8000</v>
      </c>
    </row>
    <row r="9" ht="15.6" customHeight="1" spans="2:7">
      <c r="B9" s="33" t="s">
        <v>533</v>
      </c>
      <c r="C9" s="290" t="s">
        <v>149</v>
      </c>
      <c r="D9" s="290">
        <v>253298</v>
      </c>
      <c r="E9" s="290">
        <v>250132</v>
      </c>
      <c r="F9" s="290">
        <v>227558</v>
      </c>
      <c r="G9" s="309">
        <v>201861</v>
      </c>
    </row>
    <row r="10" ht="13.2" customHeight="1" spans="2:7">
      <c r="B10" s="194" t="s">
        <v>96</v>
      </c>
      <c r="C10" s="194"/>
      <c r="D10" s="194"/>
      <c r="E10" s="194"/>
      <c r="F10" s="194"/>
      <c r="G10" s="194"/>
    </row>
    <row r="11" ht="26.4" customHeight="1" spans="2:7">
      <c r="B11" s="238" t="s">
        <v>98</v>
      </c>
      <c r="C11" s="238"/>
      <c r="D11" s="238"/>
      <c r="E11" s="238"/>
      <c r="F11" s="238"/>
      <c r="G11" s="238"/>
    </row>
    <row r="12" ht="26.4" customHeight="1" spans="2:7">
      <c r="B12" s="238" t="s">
        <v>99</v>
      </c>
      <c r="C12" s="238"/>
      <c r="D12" s="238"/>
      <c r="E12" s="238"/>
      <c r="F12" s="238"/>
      <c r="G12" s="238"/>
    </row>
    <row r="13" ht="13.2" customHeight="1" spans="2:7">
      <c r="B13" s="291" t="s">
        <v>534</v>
      </c>
      <c r="C13" s="291"/>
      <c r="D13" s="291"/>
      <c r="E13" s="291"/>
      <c r="F13" s="291"/>
      <c r="G13" s="291"/>
    </row>
    <row r="14" ht="13.2" customHeight="1" spans="2:7">
      <c r="B14" s="291" t="s">
        <v>535</v>
      </c>
      <c r="C14" s="291"/>
      <c r="D14" s="291"/>
      <c r="E14" s="291"/>
      <c r="F14" s="291"/>
      <c r="G14" s="291"/>
    </row>
    <row r="15" ht="13.2" customHeight="1" spans="2:7">
      <c r="B15" s="291" t="s">
        <v>536</v>
      </c>
      <c r="C15" s="291"/>
      <c r="D15" s="291"/>
      <c r="E15" s="291"/>
      <c r="F15" s="291"/>
      <c r="G15" s="291"/>
    </row>
    <row r="16" ht="15.6" customHeight="1"/>
    <row r="17" ht="18" customHeight="1" spans="2:7">
      <c r="B17" s="20" t="s">
        <v>43</v>
      </c>
      <c r="C17" s="20"/>
      <c r="D17" s="20"/>
      <c r="E17" s="20"/>
      <c r="F17" s="20"/>
      <c r="G17" s="20"/>
    </row>
    <row r="18" s="227" customFormat="1" ht="15.6" customHeight="1" spans="2:7">
      <c r="B18" s="84"/>
      <c r="C18" s="292">
        <v>2020</v>
      </c>
      <c r="D18" s="292">
        <v>2021</v>
      </c>
      <c r="E18" s="292">
        <v>2022</v>
      </c>
      <c r="F18" s="292">
        <v>2023</v>
      </c>
      <c r="G18" s="310">
        <v>2024</v>
      </c>
    </row>
    <row r="19" ht="31.2" customHeight="1" spans="2:7">
      <c r="B19" s="202" t="s">
        <v>537</v>
      </c>
      <c r="C19" s="293">
        <v>74</v>
      </c>
      <c r="D19" s="293">
        <v>76</v>
      </c>
      <c r="E19" s="293">
        <v>71</v>
      </c>
      <c r="F19" s="293">
        <v>83</v>
      </c>
      <c r="G19" s="311">
        <v>150</v>
      </c>
    </row>
    <row r="20" ht="15.6" customHeight="1" spans="2:7">
      <c r="B20" s="204" t="s">
        <v>538</v>
      </c>
      <c r="C20" s="294">
        <v>16</v>
      </c>
      <c r="D20" s="294">
        <v>20</v>
      </c>
      <c r="E20" s="294">
        <v>16</v>
      </c>
      <c r="F20" s="294">
        <v>14</v>
      </c>
      <c r="G20" s="312">
        <v>4</v>
      </c>
    </row>
    <row r="21" ht="15.6" customHeight="1" spans="2:7">
      <c r="B21" s="204" t="s">
        <v>539</v>
      </c>
      <c r="C21" s="294">
        <v>16</v>
      </c>
      <c r="D21" s="294">
        <v>20</v>
      </c>
      <c r="E21" s="294">
        <v>11</v>
      </c>
      <c r="F21" s="294">
        <v>5</v>
      </c>
      <c r="G21" s="312">
        <v>4</v>
      </c>
    </row>
    <row r="22" ht="15.6" customHeight="1" spans="2:7">
      <c r="B22" s="204" t="s">
        <v>540</v>
      </c>
      <c r="C22" s="294">
        <v>0</v>
      </c>
      <c r="D22" s="294">
        <v>0</v>
      </c>
      <c r="E22" s="294">
        <v>0</v>
      </c>
      <c r="F22" s="294">
        <v>0</v>
      </c>
      <c r="G22" s="312">
        <v>1</v>
      </c>
    </row>
    <row r="23" ht="31.2" customHeight="1" spans="2:7">
      <c r="B23" s="204" t="s">
        <v>541</v>
      </c>
      <c r="C23" s="294">
        <v>20</v>
      </c>
      <c r="D23" s="294">
        <v>13</v>
      </c>
      <c r="E23" s="294">
        <v>17</v>
      </c>
      <c r="F23" s="294">
        <v>15</v>
      </c>
      <c r="G23" s="312">
        <v>13</v>
      </c>
    </row>
    <row r="24" ht="15.6" customHeight="1" spans="2:7">
      <c r="B24" s="33" t="s">
        <v>542</v>
      </c>
      <c r="C24" s="295" t="s">
        <v>149</v>
      </c>
      <c r="D24" s="295" t="s">
        <v>149</v>
      </c>
      <c r="E24" s="295">
        <v>21582</v>
      </c>
      <c r="F24" s="295">
        <v>19434</v>
      </c>
      <c r="G24" s="313">
        <v>10342</v>
      </c>
    </row>
    <row r="25" ht="15.6" customHeight="1"/>
    <row r="26" ht="18" customHeight="1" spans="2:7">
      <c r="B26" s="263" t="s">
        <v>543</v>
      </c>
      <c r="C26" s="263"/>
      <c r="D26" s="263"/>
      <c r="E26" s="263"/>
      <c r="F26" s="263"/>
      <c r="G26" s="263"/>
    </row>
    <row r="27" s="227" customFormat="1" ht="15.6" customHeight="1" spans="2:7">
      <c r="B27" s="84"/>
      <c r="C27" s="296">
        <v>2020</v>
      </c>
      <c r="D27" s="296">
        <v>2021</v>
      </c>
      <c r="E27" s="296">
        <v>2022</v>
      </c>
      <c r="F27" s="296">
        <v>2023</v>
      </c>
      <c r="G27" s="314">
        <v>2024</v>
      </c>
    </row>
    <row r="28" ht="15.6" customHeight="1" spans="2:7">
      <c r="B28" s="202" t="s">
        <v>244</v>
      </c>
      <c r="C28" s="297" t="s">
        <v>149</v>
      </c>
      <c r="D28" s="298">
        <v>1624</v>
      </c>
      <c r="E28" s="298">
        <v>1612</v>
      </c>
      <c r="F28" s="298">
        <v>1849</v>
      </c>
      <c r="G28" s="315">
        <v>1665</v>
      </c>
    </row>
    <row r="29" ht="15.6" customHeight="1" spans="2:7">
      <c r="B29" s="204" t="s">
        <v>254</v>
      </c>
      <c r="C29" s="299" t="s">
        <v>149</v>
      </c>
      <c r="D29" s="299">
        <v>772</v>
      </c>
      <c r="E29" s="299">
        <v>778</v>
      </c>
      <c r="F29" s="299">
        <v>778</v>
      </c>
      <c r="G29" s="316">
        <v>758</v>
      </c>
    </row>
    <row r="30" ht="15.6" customHeight="1" spans="2:7">
      <c r="B30" s="204" t="s">
        <v>544</v>
      </c>
      <c r="C30" s="299" t="s">
        <v>149</v>
      </c>
      <c r="D30" s="299">
        <v>697</v>
      </c>
      <c r="E30" s="299">
        <v>712</v>
      </c>
      <c r="F30" s="299">
        <v>690</v>
      </c>
      <c r="G30" s="316">
        <v>712</v>
      </c>
    </row>
    <row r="31" ht="15.6" customHeight="1" spans="2:7">
      <c r="B31" s="204" t="s">
        <v>393</v>
      </c>
      <c r="C31" s="299" t="s">
        <v>149</v>
      </c>
      <c r="D31" s="299">
        <v>493</v>
      </c>
      <c r="E31" s="299">
        <v>480</v>
      </c>
      <c r="F31" s="299">
        <v>497</v>
      </c>
      <c r="G31" s="316">
        <v>480</v>
      </c>
    </row>
    <row r="32" ht="15.6" customHeight="1" spans="2:7">
      <c r="B32" s="204" t="s">
        <v>545</v>
      </c>
      <c r="C32" s="299" t="s">
        <v>149</v>
      </c>
      <c r="D32" s="299">
        <v>545</v>
      </c>
      <c r="E32" s="299">
        <v>475</v>
      </c>
      <c r="F32" s="299">
        <v>475</v>
      </c>
      <c r="G32" s="316">
        <v>495</v>
      </c>
    </row>
    <row r="33" ht="15.6" customHeight="1" spans="2:7">
      <c r="B33" s="204" t="s">
        <v>257</v>
      </c>
      <c r="C33" s="299" t="s">
        <v>149</v>
      </c>
      <c r="D33" s="299">
        <v>501</v>
      </c>
      <c r="E33" s="299">
        <v>498</v>
      </c>
      <c r="F33" s="299">
        <v>473</v>
      </c>
      <c r="G33" s="316">
        <v>458</v>
      </c>
    </row>
    <row r="34" ht="15.6" customHeight="1" spans="2:7">
      <c r="B34" s="204" t="s">
        <v>403</v>
      </c>
      <c r="C34" s="299" t="s">
        <v>149</v>
      </c>
      <c r="D34" s="299">
        <v>466</v>
      </c>
      <c r="E34" s="299">
        <v>463</v>
      </c>
      <c r="F34" s="299">
        <v>437</v>
      </c>
      <c r="G34" s="316">
        <v>424</v>
      </c>
    </row>
    <row r="35" ht="15.6" customHeight="1" spans="2:7">
      <c r="B35" s="204" t="s">
        <v>245</v>
      </c>
      <c r="C35" s="299" t="s">
        <v>149</v>
      </c>
      <c r="D35" s="299">
        <v>407</v>
      </c>
      <c r="E35" s="299">
        <v>414</v>
      </c>
      <c r="F35" s="299">
        <v>434</v>
      </c>
      <c r="G35" s="316">
        <v>381</v>
      </c>
    </row>
    <row r="36" ht="15.6" customHeight="1" spans="2:7">
      <c r="B36" s="204" t="s">
        <v>546</v>
      </c>
      <c r="C36" s="299" t="s">
        <v>149</v>
      </c>
      <c r="D36" s="299">
        <v>389</v>
      </c>
      <c r="E36" s="299">
        <v>380</v>
      </c>
      <c r="F36" s="299">
        <v>390</v>
      </c>
      <c r="G36" s="316">
        <v>381</v>
      </c>
    </row>
    <row r="37" ht="15.6" customHeight="1" spans="2:7">
      <c r="B37" s="266" t="s">
        <v>232</v>
      </c>
      <c r="C37" s="300" t="s">
        <v>149</v>
      </c>
      <c r="D37" s="301">
        <v>9315</v>
      </c>
      <c r="E37" s="301">
        <v>7612</v>
      </c>
      <c r="F37" s="301">
        <v>7733</v>
      </c>
      <c r="G37" s="317">
        <v>6877</v>
      </c>
    </row>
    <row r="38" ht="15.6" customHeight="1" spans="2:7">
      <c r="B38" s="204" t="s">
        <v>547</v>
      </c>
      <c r="C38" s="299" t="s">
        <v>149</v>
      </c>
      <c r="D38" s="299">
        <v>719</v>
      </c>
      <c r="E38" s="299">
        <v>725</v>
      </c>
      <c r="F38" s="299">
        <v>730</v>
      </c>
      <c r="G38" s="316">
        <v>724</v>
      </c>
    </row>
    <row r="39" ht="15.6" customHeight="1" spans="2:7">
      <c r="B39" s="204" t="s">
        <v>403</v>
      </c>
      <c r="C39" s="299" t="s">
        <v>149</v>
      </c>
      <c r="D39" s="299">
        <v>466</v>
      </c>
      <c r="E39" s="299">
        <v>463</v>
      </c>
      <c r="F39" s="299">
        <v>437</v>
      </c>
      <c r="G39" s="316">
        <v>399</v>
      </c>
    </row>
    <row r="40" ht="15.6" customHeight="1" spans="2:9">
      <c r="B40" s="266" t="s">
        <v>231</v>
      </c>
      <c r="C40" s="302" t="s">
        <v>149</v>
      </c>
      <c r="D40" s="301">
        <v>9315</v>
      </c>
      <c r="E40" s="301">
        <v>7612</v>
      </c>
      <c r="F40" s="301">
        <v>7733</v>
      </c>
      <c r="G40" s="317">
        <v>8000</v>
      </c>
      <c r="I40" s="320"/>
    </row>
    <row r="41" ht="13.2" customHeight="1" spans="2:7">
      <c r="B41" s="194" t="s">
        <v>96</v>
      </c>
      <c r="C41" s="194"/>
      <c r="D41" s="194"/>
      <c r="E41" s="194"/>
      <c r="F41" s="194"/>
      <c r="G41" s="194"/>
    </row>
    <row r="42" ht="13.2" customHeight="1" spans="2:7">
      <c r="B42" s="291" t="s">
        <v>548</v>
      </c>
      <c r="C42" s="291"/>
      <c r="D42" s="291"/>
      <c r="E42" s="291"/>
      <c r="F42" s="291"/>
      <c r="G42" s="291"/>
    </row>
    <row r="43" ht="13.2" customHeight="1" spans="2:7">
      <c r="B43" s="291" t="s">
        <v>549</v>
      </c>
      <c r="C43" s="291"/>
      <c r="D43" s="291"/>
      <c r="E43" s="291"/>
      <c r="F43" s="291"/>
      <c r="G43" s="291"/>
    </row>
    <row r="44" ht="13.2" customHeight="1" spans="2:7">
      <c r="B44" s="291" t="s">
        <v>550</v>
      </c>
      <c r="C44" s="291"/>
      <c r="D44" s="291"/>
      <c r="E44" s="291"/>
      <c r="F44" s="291"/>
      <c r="G44" s="291"/>
    </row>
  </sheetData>
  <sheetProtection algorithmName="SHA-512" hashValue="nHhNe0k4DGa4QWDO2UxbbfzljwWup3CTGGHRhnDyd22iKDwanhQYzaadGuyYoORNAECABxdxvZj7VQsTpRFk/g==" saltValue="6n90I5pr0aG8rK42HWSSZA==" spinCount="100000" sheet="1" objects="1" scenarios="1"/>
  <mergeCells count="14">
    <mergeCell ref="C2:G2"/>
    <mergeCell ref="B3:G3"/>
    <mergeCell ref="B10:G10"/>
    <mergeCell ref="B11:G11"/>
    <mergeCell ref="B12:G12"/>
    <mergeCell ref="B13:G13"/>
    <mergeCell ref="B14:G14"/>
    <mergeCell ref="B15:G15"/>
    <mergeCell ref="B17:G17"/>
    <mergeCell ref="B26:G26"/>
    <mergeCell ref="B41:G41"/>
    <mergeCell ref="B42:G42"/>
    <mergeCell ref="B43:G43"/>
    <mergeCell ref="B44:G44"/>
  </mergeCells>
  <hyperlinks>
    <hyperlink ref="C2" r:id="rId1" display="Click to read our ESG Addendum Methodology"/>
    <hyperlink ref="C2:G2" r:id="rId2" display="Click to read our ESG Addendum Methodology"/>
  </hyperlinks>
  <pageMargins left="0.708661417322835" right="0.708661417322835" top="0.748031496062992" bottom="0.748031496062992" header="0.31496062992126" footer="0.31496062992126"/>
  <pageSetup paperSize="9" scale="59"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G167"/>
  <sheetViews>
    <sheetView workbookViewId="0">
      <selection activeCell="A1" sqref="A1"/>
    </sheetView>
  </sheetViews>
  <sheetFormatPr defaultColWidth="9" defaultRowHeight="16.8" outlineLevelCol="6"/>
  <cols>
    <col min="1" max="1" width="10.78125" style="1" customWidth="1"/>
    <col min="2" max="2" width="69.4453125" style="1" customWidth="1"/>
    <col min="3" max="6" width="10.78125" style="1" customWidth="1"/>
    <col min="7" max="7" width="10.78125" style="227" customWidth="1"/>
    <col min="8" max="16384" width="8.890625" style="1"/>
  </cols>
  <sheetData>
    <row r="1" ht="15.6" customHeight="1"/>
    <row r="2" ht="15.6" customHeight="1" spans="3:7">
      <c r="C2" s="228" t="s">
        <v>81</v>
      </c>
      <c r="D2" s="228"/>
      <c r="E2" s="228"/>
      <c r="F2" s="228"/>
      <c r="G2" s="228"/>
    </row>
    <row r="3" ht="18" customHeight="1" spans="2:6">
      <c r="B3" s="20" t="s">
        <v>551</v>
      </c>
      <c r="C3" s="20"/>
      <c r="D3" s="20"/>
      <c r="E3" s="34"/>
      <c r="F3" s="34"/>
    </row>
    <row r="4" ht="31.2" customHeight="1" spans="2:4">
      <c r="B4" s="151" t="s">
        <v>234</v>
      </c>
      <c r="C4" s="229" t="s">
        <v>552</v>
      </c>
      <c r="D4" s="229" t="s">
        <v>553</v>
      </c>
    </row>
    <row r="5" ht="15.6" customHeight="1" spans="2:4">
      <c r="B5" s="230" t="s">
        <v>238</v>
      </c>
      <c r="C5" s="231"/>
      <c r="D5" s="232"/>
    </row>
    <row r="6" ht="15.6" customHeight="1" spans="2:5">
      <c r="B6" s="88" t="s">
        <v>554</v>
      </c>
      <c r="C6" s="233">
        <v>0.00571110660557845</v>
      </c>
      <c r="D6" s="234" t="s">
        <v>240</v>
      </c>
      <c r="E6" s="251"/>
    </row>
    <row r="7" ht="15.6" customHeight="1" spans="2:4">
      <c r="B7" s="88" t="s">
        <v>241</v>
      </c>
      <c r="C7" s="233">
        <v>0.0225653966842174</v>
      </c>
      <c r="D7" s="234"/>
    </row>
    <row r="8" ht="15.6" customHeight="1" spans="2:4">
      <c r="B8" s="88" t="s">
        <v>242</v>
      </c>
      <c r="C8" s="233">
        <v>0.00982088505686556</v>
      </c>
      <c r="D8" s="234"/>
    </row>
    <row r="9" ht="15.6" customHeight="1" spans="2:5">
      <c r="B9" s="88" t="s">
        <v>393</v>
      </c>
      <c r="C9" s="233">
        <v>0.069756613379871</v>
      </c>
      <c r="D9" s="234" t="s">
        <v>240</v>
      </c>
      <c r="E9" s="251"/>
    </row>
    <row r="10" ht="15.6" customHeight="1" spans="2:4">
      <c r="B10" s="88" t="s">
        <v>244</v>
      </c>
      <c r="C10" s="233">
        <v>0.143334093002058</v>
      </c>
      <c r="D10" s="234"/>
    </row>
    <row r="11" ht="15.6" customHeight="1" spans="2:5">
      <c r="B11" s="88" t="s">
        <v>245</v>
      </c>
      <c r="C11" s="233">
        <v>0.0219515092537397</v>
      </c>
      <c r="D11" s="234" t="s">
        <v>240</v>
      </c>
      <c r="E11" s="251"/>
    </row>
    <row r="12" ht="15.6" customHeight="1" spans="2:5">
      <c r="B12" s="88" t="s">
        <v>248</v>
      </c>
      <c r="C12" s="233">
        <v>0.0112429344325034</v>
      </c>
      <c r="D12" s="234" t="s">
        <v>240</v>
      </c>
      <c r="E12" s="251"/>
    </row>
    <row r="13" ht="15.6" customHeight="1" spans="2:4">
      <c r="B13" s="88" t="s">
        <v>249</v>
      </c>
      <c r="C13" s="233">
        <v>0.00446374006430779</v>
      </c>
      <c r="D13" s="234"/>
    </row>
    <row r="14" ht="15.6" customHeight="1" spans="2:4">
      <c r="B14" s="88" t="s">
        <v>250</v>
      </c>
      <c r="C14" s="233">
        <v>0.022097812522183</v>
      </c>
      <c r="D14" s="234"/>
    </row>
    <row r="15" ht="15.6" customHeight="1" spans="2:4">
      <c r="B15" s="88" t="s">
        <v>252</v>
      </c>
      <c r="C15" s="233">
        <v>0.0155912955202778</v>
      </c>
      <c r="D15" s="234"/>
    </row>
    <row r="16" ht="15.6" customHeight="1" spans="2:5">
      <c r="B16" s="88" t="s">
        <v>545</v>
      </c>
      <c r="C16" s="233">
        <v>0.032899349082323</v>
      </c>
      <c r="D16" s="234" t="s">
        <v>240</v>
      </c>
      <c r="E16" s="251"/>
    </row>
    <row r="17" ht="15.6" customHeight="1" spans="2:4">
      <c r="B17" s="88" t="s">
        <v>254</v>
      </c>
      <c r="C17" s="233">
        <v>0.0563387059992931</v>
      </c>
      <c r="D17" s="234"/>
    </row>
    <row r="18" ht="15.6" customHeight="1" spans="2:4">
      <c r="B18" s="88" t="s">
        <v>256</v>
      </c>
      <c r="C18" s="233">
        <v>0.00598532033273353</v>
      </c>
      <c r="D18" s="234"/>
    </row>
    <row r="19" ht="15.6" customHeight="1" spans="2:4">
      <c r="B19" s="88" t="s">
        <v>257</v>
      </c>
      <c r="C19" s="233">
        <v>0.030850388928632</v>
      </c>
      <c r="D19" s="234"/>
    </row>
    <row r="20" ht="15.6" customHeight="1" spans="2:5">
      <c r="B20" s="88" t="s">
        <v>258</v>
      </c>
      <c r="C20" s="233">
        <v>0.0933146749075285</v>
      </c>
      <c r="D20" s="234" t="s">
        <v>240</v>
      </c>
      <c r="E20" s="251"/>
    </row>
    <row r="21" ht="15.6" customHeight="1" spans="2:5">
      <c r="B21" s="88" t="s">
        <v>555</v>
      </c>
      <c r="C21" s="233">
        <v>0.303659293410875</v>
      </c>
      <c r="D21" s="234" t="s">
        <v>240</v>
      </c>
      <c r="E21" s="251"/>
    </row>
    <row r="22" ht="15.6" customHeight="1" spans="2:5">
      <c r="B22" s="88" t="s">
        <v>556</v>
      </c>
      <c r="C22" s="233">
        <v>0.0642033955667553</v>
      </c>
      <c r="D22" s="234" t="s">
        <v>240</v>
      </c>
      <c r="E22" s="251"/>
    </row>
    <row r="23" ht="15.6" customHeight="1" spans="2:4">
      <c r="B23" s="90" t="s">
        <v>261</v>
      </c>
      <c r="C23" s="233"/>
      <c r="D23" s="235"/>
    </row>
    <row r="24" ht="15.6" customHeight="1" spans="2:5">
      <c r="B24" s="88" t="s">
        <v>402</v>
      </c>
      <c r="C24" s="233">
        <v>0.0493545293955837</v>
      </c>
      <c r="D24" s="233" t="s">
        <v>240</v>
      </c>
      <c r="E24" s="251"/>
    </row>
    <row r="25" ht="15.6" customHeight="1" spans="2:4">
      <c r="B25" s="92" t="s">
        <v>403</v>
      </c>
      <c r="C25" s="236">
        <v>0.0368589558546732</v>
      </c>
      <c r="D25" s="236"/>
    </row>
    <row r="26" ht="13.2" customHeight="1" spans="2:7">
      <c r="B26" s="237" t="s">
        <v>456</v>
      </c>
      <c r="C26" s="237"/>
      <c r="D26" s="237"/>
      <c r="E26" s="237"/>
      <c r="F26" s="237"/>
      <c r="G26" s="237"/>
    </row>
    <row r="27" ht="26.4" customHeight="1" spans="2:7">
      <c r="B27" s="238" t="s">
        <v>99</v>
      </c>
      <c r="C27" s="238"/>
      <c r="D27" s="238"/>
      <c r="E27" s="238"/>
      <c r="F27" s="238"/>
      <c r="G27" s="238"/>
    </row>
    <row r="28" ht="13.2" customHeight="1" spans="2:7">
      <c r="B28" s="239" t="s">
        <v>557</v>
      </c>
      <c r="C28" s="239"/>
      <c r="D28" s="239"/>
      <c r="E28" s="239"/>
      <c r="F28" s="239"/>
      <c r="G28" s="239"/>
    </row>
    <row r="29" ht="13.2" customHeight="1" spans="2:7">
      <c r="B29" s="239" t="s">
        <v>558</v>
      </c>
      <c r="C29" s="239"/>
      <c r="D29" s="239"/>
      <c r="E29" s="239"/>
      <c r="F29" s="239"/>
      <c r="G29" s="239"/>
    </row>
    <row r="30" ht="13.2" customHeight="1" spans="2:7">
      <c r="B30" s="239" t="s">
        <v>559</v>
      </c>
      <c r="C30" s="239"/>
      <c r="D30" s="239"/>
      <c r="E30" s="239"/>
      <c r="F30" s="239"/>
      <c r="G30" s="239"/>
    </row>
    <row r="31" ht="13.2" customHeight="1" spans="2:7">
      <c r="B31" s="239" t="s">
        <v>560</v>
      </c>
      <c r="C31" s="239"/>
      <c r="D31" s="239"/>
      <c r="E31" s="239"/>
      <c r="F31" s="239"/>
      <c r="G31" s="239"/>
    </row>
    <row r="32" ht="13.2" customHeight="1" spans="2:7">
      <c r="B32" s="239" t="s">
        <v>561</v>
      </c>
      <c r="C32" s="239"/>
      <c r="D32" s="239"/>
      <c r="E32" s="239"/>
      <c r="F32" s="239"/>
      <c r="G32" s="239"/>
    </row>
    <row r="33" ht="15.6" customHeight="1"/>
    <row r="34" ht="18" customHeight="1" spans="2:7">
      <c r="B34" s="20" t="s">
        <v>562</v>
      </c>
      <c r="C34" s="20"/>
      <c r="D34" s="20"/>
      <c r="E34" s="20"/>
      <c r="F34" s="20"/>
      <c r="G34" s="20"/>
    </row>
    <row r="35" ht="15.6" customHeight="1" spans="2:7">
      <c r="B35" s="240"/>
      <c r="C35" s="241">
        <v>2020</v>
      </c>
      <c r="D35" s="241">
        <v>2021</v>
      </c>
      <c r="E35" s="241">
        <v>2022</v>
      </c>
      <c r="F35" s="241">
        <v>2023</v>
      </c>
      <c r="G35" s="241">
        <v>2024</v>
      </c>
    </row>
    <row r="36" ht="15.6" customHeight="1" spans="2:7">
      <c r="B36" s="242" t="s">
        <v>563</v>
      </c>
      <c r="C36" s="243"/>
      <c r="D36" s="243"/>
      <c r="E36" s="243"/>
      <c r="F36" s="252"/>
      <c r="G36" s="253"/>
    </row>
    <row r="37" ht="15.6" customHeight="1" spans="2:7">
      <c r="B37" s="204" t="s">
        <v>564</v>
      </c>
      <c r="C37" s="244">
        <v>27</v>
      </c>
      <c r="D37" s="244">
        <v>7</v>
      </c>
      <c r="E37" s="244">
        <v>9</v>
      </c>
      <c r="F37" s="244">
        <v>13</v>
      </c>
      <c r="G37" s="254">
        <v>18</v>
      </c>
    </row>
    <row r="38" ht="15.6" customHeight="1" spans="2:7">
      <c r="B38" s="204" t="s">
        <v>565</v>
      </c>
      <c r="C38" s="244">
        <v>19</v>
      </c>
      <c r="D38" s="244">
        <v>21</v>
      </c>
      <c r="E38" s="244">
        <v>30</v>
      </c>
      <c r="F38" s="244">
        <v>14</v>
      </c>
      <c r="G38" s="254">
        <v>8</v>
      </c>
    </row>
    <row r="39" ht="15.6" customHeight="1" spans="2:7">
      <c r="B39" s="245" t="s">
        <v>566</v>
      </c>
      <c r="C39" s="246"/>
      <c r="D39" s="246"/>
      <c r="E39" s="246"/>
      <c r="F39" s="255"/>
      <c r="G39" s="256"/>
    </row>
    <row r="40" ht="15.6" customHeight="1" spans="2:7">
      <c r="B40" s="204" t="s">
        <v>564</v>
      </c>
      <c r="C40" s="244">
        <v>6</v>
      </c>
      <c r="D40" s="244">
        <v>0</v>
      </c>
      <c r="E40" s="244">
        <v>3</v>
      </c>
      <c r="F40" s="244">
        <v>6</v>
      </c>
      <c r="G40" s="254">
        <v>8</v>
      </c>
    </row>
    <row r="41" ht="15.6" customHeight="1" spans="2:7">
      <c r="B41" s="204" t="s">
        <v>565</v>
      </c>
      <c r="C41" s="244">
        <v>2</v>
      </c>
      <c r="D41" s="244">
        <v>3</v>
      </c>
      <c r="E41" s="244">
        <v>0</v>
      </c>
      <c r="F41" s="244">
        <v>7</v>
      </c>
      <c r="G41" s="254">
        <v>5</v>
      </c>
    </row>
    <row r="42" ht="15.6" customHeight="1" spans="2:7">
      <c r="B42" s="245" t="s">
        <v>567</v>
      </c>
      <c r="C42" s="246"/>
      <c r="D42" s="246"/>
      <c r="E42" s="246"/>
      <c r="F42" s="255"/>
      <c r="G42" s="256"/>
    </row>
    <row r="43" ht="15.6" customHeight="1" spans="2:7">
      <c r="B43" s="204" t="s">
        <v>564</v>
      </c>
      <c r="C43" s="244">
        <v>33</v>
      </c>
      <c r="D43" s="244">
        <v>7</v>
      </c>
      <c r="E43" s="244">
        <v>12</v>
      </c>
      <c r="F43" s="244">
        <v>19</v>
      </c>
      <c r="G43" s="254">
        <v>26</v>
      </c>
    </row>
    <row r="44" ht="15.6" customHeight="1" spans="2:7">
      <c r="B44" s="204" t="s">
        <v>565</v>
      </c>
      <c r="C44" s="244">
        <v>21</v>
      </c>
      <c r="D44" s="244">
        <v>24</v>
      </c>
      <c r="E44" s="244">
        <v>30</v>
      </c>
      <c r="F44" s="244">
        <v>21</v>
      </c>
      <c r="G44" s="254">
        <v>13</v>
      </c>
    </row>
    <row r="45" ht="15.6" customHeight="1" spans="2:7">
      <c r="B45" s="247" t="s">
        <v>568</v>
      </c>
      <c r="C45" s="248"/>
      <c r="D45" s="248"/>
      <c r="E45" s="248"/>
      <c r="F45" s="257"/>
      <c r="G45" s="258"/>
    </row>
    <row r="46" ht="15.6" customHeight="1" spans="2:7">
      <c r="B46" s="204" t="s">
        <v>569</v>
      </c>
      <c r="C46" s="244">
        <v>27</v>
      </c>
      <c r="D46" s="244">
        <v>7</v>
      </c>
      <c r="E46" s="244">
        <v>9</v>
      </c>
      <c r="F46" s="244">
        <v>13</v>
      </c>
      <c r="G46" s="254">
        <v>18</v>
      </c>
    </row>
    <row r="47" ht="15.6" customHeight="1" spans="2:7">
      <c r="B47" s="204" t="s">
        <v>570</v>
      </c>
      <c r="C47" s="244">
        <v>0</v>
      </c>
      <c r="D47" s="244">
        <v>0</v>
      </c>
      <c r="E47" s="244">
        <v>87</v>
      </c>
      <c r="F47" s="244">
        <v>198</v>
      </c>
      <c r="G47" s="254">
        <v>164</v>
      </c>
    </row>
    <row r="48" ht="15.6" customHeight="1" spans="2:7">
      <c r="B48" s="204" t="s">
        <v>571</v>
      </c>
      <c r="C48" s="246">
        <v>0.300540416192821</v>
      </c>
      <c r="D48" s="246">
        <v>0.0765916196750486</v>
      </c>
      <c r="E48" s="246">
        <v>0.0996269432212214</v>
      </c>
      <c r="F48" s="246">
        <v>0.142216522540553</v>
      </c>
      <c r="G48" s="256">
        <v>0.194101304856454</v>
      </c>
    </row>
    <row r="49" ht="15.6" customHeight="1" spans="2:7">
      <c r="B49" s="245" t="s">
        <v>572</v>
      </c>
      <c r="C49" s="246"/>
      <c r="D49" s="246"/>
      <c r="E49" s="246"/>
      <c r="F49" s="255"/>
      <c r="G49" s="256"/>
    </row>
    <row r="50" ht="15.6" customHeight="1" spans="2:7">
      <c r="B50" s="204" t="s">
        <v>569</v>
      </c>
      <c r="C50" s="244">
        <v>6</v>
      </c>
      <c r="D50" s="244">
        <v>0</v>
      </c>
      <c r="E50" s="244">
        <v>3</v>
      </c>
      <c r="F50" s="244">
        <v>6</v>
      </c>
      <c r="G50" s="254">
        <v>8</v>
      </c>
    </row>
    <row r="51" ht="15.6" customHeight="1" spans="2:7">
      <c r="B51" s="204" t="s">
        <v>570</v>
      </c>
      <c r="C51" s="244">
        <v>0</v>
      </c>
      <c r="D51" s="244">
        <v>0</v>
      </c>
      <c r="E51" s="244">
        <v>16</v>
      </c>
      <c r="F51" s="244">
        <v>39</v>
      </c>
      <c r="G51" s="254">
        <v>52</v>
      </c>
    </row>
    <row r="52" ht="15.6" customHeight="1" spans="2:7">
      <c r="B52" s="204" t="s">
        <v>571</v>
      </c>
      <c r="C52" s="246">
        <v>0.618017846810371</v>
      </c>
      <c r="D52" s="246">
        <v>0</v>
      </c>
      <c r="E52" s="246">
        <v>0.317545248213212</v>
      </c>
      <c r="F52" s="246">
        <v>0.646219271712676</v>
      </c>
      <c r="G52" s="256">
        <v>0.914356337427586</v>
      </c>
    </row>
    <row r="53" ht="15.6" customHeight="1" spans="2:7">
      <c r="B53" s="245" t="s">
        <v>573</v>
      </c>
      <c r="C53" s="246"/>
      <c r="D53" s="246"/>
      <c r="E53" s="246"/>
      <c r="F53" s="255"/>
      <c r="G53" s="256"/>
    </row>
    <row r="54" ht="15.6" customHeight="1" spans="2:7">
      <c r="B54" s="204" t="s">
        <v>569</v>
      </c>
      <c r="C54" s="244">
        <v>33</v>
      </c>
      <c r="D54" s="244">
        <v>7</v>
      </c>
      <c r="E54" s="244">
        <v>12</v>
      </c>
      <c r="F54" s="244">
        <v>19</v>
      </c>
      <c r="G54" s="254">
        <v>26</v>
      </c>
    </row>
    <row r="55" ht="15.6" customHeight="1" spans="2:7">
      <c r="B55" s="204" t="s">
        <v>570</v>
      </c>
      <c r="C55" s="244">
        <v>0</v>
      </c>
      <c r="D55" s="244">
        <v>0</v>
      </c>
      <c r="E55" s="244">
        <v>103</v>
      </c>
      <c r="F55" s="244">
        <v>237</v>
      </c>
      <c r="G55" s="254">
        <v>216</v>
      </c>
    </row>
    <row r="56" ht="15.6" customHeight="1" spans="2:7">
      <c r="B56" s="204" t="s">
        <v>571</v>
      </c>
      <c r="C56" s="249">
        <v>0.331502954281498</v>
      </c>
      <c r="D56" s="249">
        <v>0.0693942202627901</v>
      </c>
      <c r="E56" s="249">
        <v>0.120259181585994</v>
      </c>
      <c r="F56" s="249">
        <v>0.188689199715725</v>
      </c>
      <c r="G56" s="259">
        <v>0.256197001483448</v>
      </c>
    </row>
    <row r="57" ht="15.6" customHeight="1" spans="2:7">
      <c r="B57" s="247" t="s">
        <v>574</v>
      </c>
      <c r="C57" s="248"/>
      <c r="D57" s="248"/>
      <c r="E57" s="248"/>
      <c r="F57" s="257"/>
      <c r="G57" s="258"/>
    </row>
    <row r="58" ht="15.6" customHeight="1" spans="2:7">
      <c r="B58" s="204" t="s">
        <v>575</v>
      </c>
      <c r="C58" s="244">
        <v>0</v>
      </c>
      <c r="D58" s="244">
        <v>0</v>
      </c>
      <c r="E58" s="244">
        <v>0</v>
      </c>
      <c r="F58" s="244">
        <v>0</v>
      </c>
      <c r="G58" s="254">
        <v>0</v>
      </c>
    </row>
    <row r="59" ht="15.6" customHeight="1" spans="2:7">
      <c r="B59" s="204" t="s">
        <v>576</v>
      </c>
      <c r="C59" s="244">
        <v>1</v>
      </c>
      <c r="D59" s="250">
        <v>0</v>
      </c>
      <c r="E59" s="250">
        <v>2</v>
      </c>
      <c r="F59" s="250">
        <v>0</v>
      </c>
      <c r="G59" s="254">
        <v>1</v>
      </c>
    </row>
    <row r="60" ht="15.6" customHeight="1" spans="2:7">
      <c r="B60" s="204" t="s">
        <v>577</v>
      </c>
      <c r="C60" s="244">
        <v>2</v>
      </c>
      <c r="D60" s="250">
        <v>2</v>
      </c>
      <c r="E60" s="250">
        <v>2</v>
      </c>
      <c r="F60" s="250">
        <v>1</v>
      </c>
      <c r="G60" s="254">
        <v>1</v>
      </c>
    </row>
    <row r="61" ht="15.6" customHeight="1" spans="2:7">
      <c r="B61" s="245" t="s">
        <v>578</v>
      </c>
      <c r="C61" s="246"/>
      <c r="D61" s="246"/>
      <c r="E61" s="246"/>
      <c r="F61" s="255"/>
      <c r="G61" s="256"/>
    </row>
    <row r="62" ht="15.6" customHeight="1" spans="2:7">
      <c r="B62" s="204" t="s">
        <v>575</v>
      </c>
      <c r="C62" s="244">
        <v>0</v>
      </c>
      <c r="D62" s="244">
        <v>0</v>
      </c>
      <c r="E62" s="244">
        <v>0</v>
      </c>
      <c r="F62" s="244">
        <v>0</v>
      </c>
      <c r="G62" s="254">
        <v>0</v>
      </c>
    </row>
    <row r="63" ht="15.6" customHeight="1" spans="2:7">
      <c r="B63" s="204" t="s">
        <v>579</v>
      </c>
      <c r="C63" s="244">
        <v>0</v>
      </c>
      <c r="D63" s="244">
        <v>0</v>
      </c>
      <c r="E63" s="244">
        <v>1</v>
      </c>
      <c r="F63" s="244">
        <v>0</v>
      </c>
      <c r="G63" s="254">
        <v>0</v>
      </c>
    </row>
    <row r="64" ht="15.6" customHeight="1" spans="2:7">
      <c r="B64" s="204" t="s">
        <v>580</v>
      </c>
      <c r="C64" s="244">
        <v>0</v>
      </c>
      <c r="D64" s="244">
        <v>0</v>
      </c>
      <c r="E64" s="244">
        <v>0</v>
      </c>
      <c r="F64" s="244">
        <v>0</v>
      </c>
      <c r="G64" s="254">
        <v>0</v>
      </c>
    </row>
    <row r="65" ht="15.6" customHeight="1" spans="2:7">
      <c r="B65" s="245" t="s">
        <v>581</v>
      </c>
      <c r="C65" s="246"/>
      <c r="D65" s="246"/>
      <c r="E65" s="246"/>
      <c r="F65" s="255"/>
      <c r="G65" s="256"/>
    </row>
    <row r="66" ht="15.6" customHeight="1" spans="2:7">
      <c r="B66" s="204" t="s">
        <v>575</v>
      </c>
      <c r="C66" s="244">
        <v>0</v>
      </c>
      <c r="D66" s="244">
        <v>0</v>
      </c>
      <c r="E66" s="244">
        <v>0</v>
      </c>
      <c r="F66" s="244">
        <v>0</v>
      </c>
      <c r="G66" s="254">
        <v>0</v>
      </c>
    </row>
    <row r="67" ht="15.6" customHeight="1" spans="2:7">
      <c r="B67" s="204" t="s">
        <v>576</v>
      </c>
      <c r="C67" s="244">
        <v>1</v>
      </c>
      <c r="D67" s="244">
        <v>0</v>
      </c>
      <c r="E67" s="244">
        <v>3</v>
      </c>
      <c r="F67" s="244">
        <v>0</v>
      </c>
      <c r="G67" s="254">
        <v>1</v>
      </c>
    </row>
    <row r="68" ht="15.6" customHeight="1" spans="2:7">
      <c r="B68" s="33" t="s">
        <v>580</v>
      </c>
      <c r="C68" s="260">
        <v>2</v>
      </c>
      <c r="D68" s="260">
        <v>2</v>
      </c>
      <c r="E68" s="260">
        <v>2</v>
      </c>
      <c r="F68" s="260">
        <v>1</v>
      </c>
      <c r="G68" s="271">
        <v>1</v>
      </c>
    </row>
    <row r="69" ht="15.6" customHeight="1" spans="2:7">
      <c r="B69" s="245" t="s">
        <v>582</v>
      </c>
      <c r="C69" s="246">
        <v>0.0331502954281498</v>
      </c>
      <c r="D69" s="246">
        <v>0.00693942202627901</v>
      </c>
      <c r="E69" s="246">
        <v>0.0120259181585994</v>
      </c>
      <c r="F69" s="246">
        <v>0.0188689199715725</v>
      </c>
      <c r="G69" s="256">
        <v>0.0256197001483449</v>
      </c>
    </row>
    <row r="70" ht="15.6" customHeight="1" spans="2:7">
      <c r="B70" s="204" t="s">
        <v>583</v>
      </c>
      <c r="C70" s="246">
        <v>0.0300540416192821</v>
      </c>
      <c r="D70" s="246">
        <v>0.00765916196750486</v>
      </c>
      <c r="E70" s="246">
        <v>0.00996269432212214</v>
      </c>
      <c r="F70" s="246">
        <v>0.0142216522540553</v>
      </c>
      <c r="G70" s="256">
        <v>0.0194101304856454</v>
      </c>
    </row>
    <row r="71" ht="15.6" customHeight="1" spans="2:7">
      <c r="B71" s="204" t="s">
        <v>584</v>
      </c>
      <c r="C71" s="249">
        <v>0.0618017846810371</v>
      </c>
      <c r="D71" s="249">
        <v>0</v>
      </c>
      <c r="E71" s="249">
        <v>0.0317545248213212</v>
      </c>
      <c r="F71" s="249">
        <v>0.0646219271712676</v>
      </c>
      <c r="G71" s="259">
        <v>0.0914356337427586</v>
      </c>
    </row>
    <row r="72" ht="15.6" customHeight="1" spans="2:7">
      <c r="B72" s="247" t="s">
        <v>585</v>
      </c>
      <c r="C72" s="246">
        <v>0</v>
      </c>
      <c r="D72" s="246">
        <v>0</v>
      </c>
      <c r="E72" s="246">
        <v>8.6</v>
      </c>
      <c r="F72" s="246">
        <v>12.5</v>
      </c>
      <c r="G72" s="256">
        <v>8.30769230769231</v>
      </c>
    </row>
    <row r="73" ht="15.6" customHeight="1" spans="2:7">
      <c r="B73" s="204" t="s">
        <v>586</v>
      </c>
      <c r="C73" s="246">
        <v>0</v>
      </c>
      <c r="D73" s="246">
        <v>0</v>
      </c>
      <c r="E73" s="246">
        <v>9.66666666666667</v>
      </c>
      <c r="F73" s="246">
        <v>15.2307692307692</v>
      </c>
      <c r="G73" s="256">
        <v>9.11111111111111</v>
      </c>
    </row>
    <row r="74" ht="15.6" customHeight="1" spans="2:7">
      <c r="B74" s="204" t="s">
        <v>587</v>
      </c>
      <c r="C74" s="246">
        <v>0</v>
      </c>
      <c r="D74" s="246">
        <v>0</v>
      </c>
      <c r="E74" s="246">
        <v>0.00114513727840484</v>
      </c>
      <c r="F74" s="246">
        <v>0.000718265265356329</v>
      </c>
      <c r="G74" s="256">
        <v>6.5</v>
      </c>
    </row>
    <row r="75" ht="13.2" customHeight="1" spans="2:7">
      <c r="B75" s="194" t="s">
        <v>588</v>
      </c>
      <c r="C75" s="194"/>
      <c r="D75" s="194"/>
      <c r="E75" s="194"/>
      <c r="F75" s="194"/>
      <c r="G75" s="194"/>
    </row>
    <row r="76" ht="26.4" customHeight="1" spans="2:7">
      <c r="B76" s="238" t="s">
        <v>589</v>
      </c>
      <c r="C76" s="238"/>
      <c r="D76" s="238"/>
      <c r="E76" s="238"/>
      <c r="F76" s="238"/>
      <c r="G76" s="238"/>
    </row>
    <row r="77" ht="26.4" customHeight="1" spans="2:7">
      <c r="B77" s="261" t="s">
        <v>590</v>
      </c>
      <c r="C77" s="261"/>
      <c r="D77" s="261"/>
      <c r="E77" s="261"/>
      <c r="F77" s="261"/>
      <c r="G77" s="261"/>
    </row>
    <row r="78" ht="13.2" customHeight="1" spans="2:7">
      <c r="B78" s="261" t="s">
        <v>591</v>
      </c>
      <c r="C78" s="261"/>
      <c r="D78" s="261"/>
      <c r="E78" s="261"/>
      <c r="F78" s="261"/>
      <c r="G78" s="261"/>
    </row>
    <row r="79" ht="26.4" customHeight="1" spans="2:7">
      <c r="B79" s="262" t="s">
        <v>592</v>
      </c>
      <c r="C79" s="262"/>
      <c r="D79" s="262"/>
      <c r="E79" s="262"/>
      <c r="F79" s="262"/>
      <c r="G79" s="262"/>
    </row>
    <row r="80" spans="2:7">
      <c r="B80" s="262" t="s">
        <v>593</v>
      </c>
      <c r="C80" s="262"/>
      <c r="D80" s="262"/>
      <c r="E80" s="262"/>
      <c r="F80" s="262"/>
      <c r="G80" s="262"/>
    </row>
    <row r="81" ht="15.6" customHeight="1"/>
    <row r="82" ht="18" customHeight="1" spans="2:7">
      <c r="B82" s="263" t="s">
        <v>594</v>
      </c>
      <c r="C82" s="263"/>
      <c r="D82" s="263"/>
      <c r="E82" s="263"/>
      <c r="F82" s="263"/>
      <c r="G82" s="263"/>
    </row>
    <row r="83" s="227" customFormat="1" ht="15.6" customHeight="1" spans="2:7">
      <c r="B83" s="84"/>
      <c r="C83" s="264">
        <v>2020</v>
      </c>
      <c r="D83" s="264">
        <v>2021</v>
      </c>
      <c r="E83" s="264">
        <v>2022</v>
      </c>
      <c r="F83" s="264">
        <v>2023</v>
      </c>
      <c r="G83" s="272">
        <v>2024</v>
      </c>
    </row>
    <row r="84" ht="15.6" customHeight="1" spans="2:7">
      <c r="B84" s="97" t="s">
        <v>244</v>
      </c>
      <c r="C84" s="265">
        <v>12</v>
      </c>
      <c r="D84" s="265">
        <v>5</v>
      </c>
      <c r="E84" s="265">
        <v>3</v>
      </c>
      <c r="F84" s="265">
        <v>4</v>
      </c>
      <c r="G84" s="273">
        <v>8</v>
      </c>
    </row>
    <row r="85" ht="15.6" customHeight="1" spans="2:7">
      <c r="B85" s="88" t="s">
        <v>544</v>
      </c>
      <c r="C85" s="265">
        <v>8</v>
      </c>
      <c r="D85" s="265">
        <v>0</v>
      </c>
      <c r="E85" s="265">
        <v>2</v>
      </c>
      <c r="F85" s="265">
        <v>6</v>
      </c>
      <c r="G85" s="273">
        <v>3</v>
      </c>
    </row>
    <row r="86" ht="15.6" customHeight="1" spans="2:7">
      <c r="B86" s="88" t="s">
        <v>595</v>
      </c>
      <c r="C86" s="265">
        <v>5</v>
      </c>
      <c r="D86" s="265">
        <v>2</v>
      </c>
      <c r="E86" s="265">
        <v>1</v>
      </c>
      <c r="F86" s="265">
        <v>2</v>
      </c>
      <c r="G86" s="273">
        <v>4</v>
      </c>
    </row>
    <row r="87" ht="15.6" customHeight="1" spans="2:7">
      <c r="B87" s="88" t="s">
        <v>596</v>
      </c>
      <c r="C87" s="265">
        <v>0</v>
      </c>
      <c r="D87" s="265">
        <v>0</v>
      </c>
      <c r="E87" s="265">
        <v>0</v>
      </c>
      <c r="F87" s="265">
        <v>1</v>
      </c>
      <c r="G87" s="273">
        <v>1</v>
      </c>
    </row>
    <row r="88" ht="15.6" customHeight="1" spans="2:7">
      <c r="B88" s="88" t="s">
        <v>597</v>
      </c>
      <c r="C88" s="265">
        <v>2</v>
      </c>
      <c r="D88" s="265">
        <v>0</v>
      </c>
      <c r="E88" s="265">
        <v>1</v>
      </c>
      <c r="F88" s="265">
        <v>0</v>
      </c>
      <c r="G88" s="273">
        <v>1</v>
      </c>
    </row>
    <row r="89" ht="15.6" customHeight="1" spans="2:7">
      <c r="B89" s="88" t="s">
        <v>598</v>
      </c>
      <c r="C89" s="265">
        <v>0</v>
      </c>
      <c r="D89" s="265">
        <v>0</v>
      </c>
      <c r="E89" s="265">
        <v>2</v>
      </c>
      <c r="F89" s="265">
        <v>0</v>
      </c>
      <c r="G89" s="273">
        <v>1</v>
      </c>
    </row>
    <row r="90" ht="15.6" customHeight="1" spans="2:7">
      <c r="B90" s="266" t="s">
        <v>232</v>
      </c>
      <c r="C90" s="267">
        <v>27</v>
      </c>
      <c r="D90" s="267">
        <v>7</v>
      </c>
      <c r="E90" s="267">
        <v>9</v>
      </c>
      <c r="F90" s="267">
        <v>13</v>
      </c>
      <c r="G90" s="274">
        <v>18</v>
      </c>
    </row>
    <row r="91" ht="15.6" customHeight="1" spans="2:7">
      <c r="B91" s="88" t="s">
        <v>402</v>
      </c>
      <c r="C91" s="265">
        <v>5</v>
      </c>
      <c r="D91" s="265">
        <v>0</v>
      </c>
      <c r="E91" s="265">
        <v>3</v>
      </c>
      <c r="F91" s="265">
        <v>6</v>
      </c>
      <c r="G91" s="275">
        <v>8</v>
      </c>
    </row>
    <row r="92" ht="15.6" customHeight="1" spans="2:7">
      <c r="B92" s="88" t="s">
        <v>403</v>
      </c>
      <c r="C92" s="265">
        <v>1</v>
      </c>
      <c r="D92" s="265">
        <v>0</v>
      </c>
      <c r="E92" s="265">
        <v>0</v>
      </c>
      <c r="F92" s="265">
        <v>0</v>
      </c>
      <c r="G92" s="275">
        <v>0</v>
      </c>
    </row>
    <row r="93" ht="15.6" customHeight="1" spans="2:7">
      <c r="B93" s="266" t="s">
        <v>231</v>
      </c>
      <c r="C93" s="267">
        <v>33</v>
      </c>
      <c r="D93" s="267">
        <v>7</v>
      </c>
      <c r="E93" s="267">
        <v>12</v>
      </c>
      <c r="F93" s="267">
        <v>19</v>
      </c>
      <c r="G93" s="274">
        <v>26</v>
      </c>
    </row>
    <row r="94" ht="15.6" customHeight="1"/>
    <row r="95" ht="18" customHeight="1" spans="2:7">
      <c r="B95" s="263" t="s">
        <v>599</v>
      </c>
      <c r="C95" s="263"/>
      <c r="D95" s="263"/>
      <c r="E95" s="263"/>
      <c r="F95" s="263"/>
      <c r="G95" s="263"/>
    </row>
    <row r="96" s="227" customFormat="1" ht="15.6" customHeight="1" spans="2:7">
      <c r="B96" s="84"/>
      <c r="C96" s="268">
        <v>2020</v>
      </c>
      <c r="D96" s="268">
        <v>2021</v>
      </c>
      <c r="E96" s="268">
        <v>2022</v>
      </c>
      <c r="F96" s="268">
        <v>2023</v>
      </c>
      <c r="G96" s="276">
        <v>2024</v>
      </c>
    </row>
    <row r="97" ht="15.6" customHeight="1" spans="2:7">
      <c r="B97" s="97" t="s">
        <v>244</v>
      </c>
      <c r="C97" s="265" t="s">
        <v>600</v>
      </c>
      <c r="D97" s="265">
        <v>3</v>
      </c>
      <c r="E97" s="265" t="s">
        <v>600</v>
      </c>
      <c r="F97" s="265">
        <v>1</v>
      </c>
      <c r="G97" s="273">
        <v>1</v>
      </c>
    </row>
    <row r="98" ht="15.6" customHeight="1" spans="2:7">
      <c r="B98" s="88" t="s">
        <v>544</v>
      </c>
      <c r="C98" s="265">
        <v>2</v>
      </c>
      <c r="D98" s="265">
        <v>2</v>
      </c>
      <c r="E98" s="265" t="s">
        <v>600</v>
      </c>
      <c r="F98" s="265">
        <v>4</v>
      </c>
      <c r="G98" s="273">
        <v>3</v>
      </c>
    </row>
    <row r="99" ht="15.6" customHeight="1" spans="2:7">
      <c r="B99" s="88" t="s">
        <v>595</v>
      </c>
      <c r="C99" s="265">
        <v>3</v>
      </c>
      <c r="D99" s="265">
        <v>4</v>
      </c>
      <c r="E99" s="265">
        <v>6</v>
      </c>
      <c r="F99" s="265">
        <v>4</v>
      </c>
      <c r="G99" s="273">
        <v>3</v>
      </c>
    </row>
    <row r="100" ht="15.6" customHeight="1" spans="2:7">
      <c r="B100" s="88" t="s">
        <v>596</v>
      </c>
      <c r="C100" s="265">
        <v>5</v>
      </c>
      <c r="D100" s="265">
        <v>3</v>
      </c>
      <c r="E100" s="265">
        <v>9</v>
      </c>
      <c r="F100" s="265" t="s">
        <v>600</v>
      </c>
      <c r="G100" s="273">
        <v>0</v>
      </c>
    </row>
    <row r="101" ht="15.6" customHeight="1" spans="2:7">
      <c r="B101" s="88" t="s">
        <v>597</v>
      </c>
      <c r="C101" s="265">
        <v>6</v>
      </c>
      <c r="D101" s="265">
        <v>9</v>
      </c>
      <c r="E101" s="265">
        <v>15</v>
      </c>
      <c r="F101" s="265">
        <v>5</v>
      </c>
      <c r="G101" s="273">
        <v>1</v>
      </c>
    </row>
    <row r="102" ht="15.6" customHeight="1" spans="2:7">
      <c r="B102" s="88" t="s">
        <v>598</v>
      </c>
      <c r="C102" s="265">
        <v>3</v>
      </c>
      <c r="D102" s="265" t="s">
        <v>600</v>
      </c>
      <c r="E102" s="265" t="s">
        <v>600</v>
      </c>
      <c r="F102" s="265" t="s">
        <v>600</v>
      </c>
      <c r="G102" s="273">
        <v>0</v>
      </c>
    </row>
    <row r="103" ht="15.6" customHeight="1" spans="2:7">
      <c r="B103" s="266" t="s">
        <v>232</v>
      </c>
      <c r="C103" s="267">
        <v>19</v>
      </c>
      <c r="D103" s="267">
        <v>21</v>
      </c>
      <c r="E103" s="267">
        <v>30</v>
      </c>
      <c r="F103" s="267">
        <v>14</v>
      </c>
      <c r="G103" s="274">
        <v>8</v>
      </c>
    </row>
    <row r="104" ht="15.6" customHeight="1" spans="2:7">
      <c r="B104" s="88" t="s">
        <v>402</v>
      </c>
      <c r="C104" s="265">
        <v>0</v>
      </c>
      <c r="D104" s="265">
        <v>0</v>
      </c>
      <c r="E104" s="265">
        <v>0</v>
      </c>
      <c r="F104" s="265">
        <v>5</v>
      </c>
      <c r="G104" s="273">
        <v>2</v>
      </c>
    </row>
    <row r="105" ht="15.6" customHeight="1" spans="2:7">
      <c r="B105" s="88" t="s">
        <v>403</v>
      </c>
      <c r="C105" s="265">
        <v>2</v>
      </c>
      <c r="D105" s="265">
        <v>3</v>
      </c>
      <c r="E105" s="265">
        <v>0</v>
      </c>
      <c r="F105" s="265">
        <v>2</v>
      </c>
      <c r="G105" s="273">
        <v>3</v>
      </c>
    </row>
    <row r="106" ht="15.6" customHeight="1" spans="2:7">
      <c r="B106" s="266" t="s">
        <v>231</v>
      </c>
      <c r="C106" s="267">
        <v>21</v>
      </c>
      <c r="D106" s="267">
        <v>24</v>
      </c>
      <c r="E106" s="267">
        <v>30</v>
      </c>
      <c r="F106" s="267">
        <v>21</v>
      </c>
      <c r="G106" s="274">
        <v>13</v>
      </c>
    </row>
    <row r="107" ht="15.6" customHeight="1"/>
    <row r="108" ht="18" customHeight="1" spans="2:7">
      <c r="B108" s="34" t="s">
        <v>601</v>
      </c>
      <c r="C108" s="34"/>
      <c r="D108" s="34"/>
      <c r="E108" s="34"/>
      <c r="F108" s="34"/>
      <c r="G108" s="34"/>
    </row>
    <row r="109" s="227" customFormat="1" ht="15.6" customHeight="1" spans="2:7">
      <c r="B109" s="84"/>
      <c r="C109" s="269">
        <v>2020</v>
      </c>
      <c r="D109" s="269">
        <v>2021</v>
      </c>
      <c r="E109" s="269">
        <v>2022</v>
      </c>
      <c r="F109" s="269">
        <v>2023</v>
      </c>
      <c r="G109" s="277">
        <v>2024</v>
      </c>
    </row>
    <row r="110" ht="15.6" customHeight="1" spans="2:7">
      <c r="B110" s="97" t="s">
        <v>244</v>
      </c>
      <c r="C110" s="265" t="s">
        <v>600</v>
      </c>
      <c r="D110" s="265" t="s">
        <v>600</v>
      </c>
      <c r="E110" s="265" t="s">
        <v>600</v>
      </c>
      <c r="F110" s="265" t="s">
        <v>600</v>
      </c>
      <c r="G110" s="273">
        <v>0</v>
      </c>
    </row>
    <row r="111" ht="15.6" customHeight="1" spans="2:7">
      <c r="B111" s="88" t="s">
        <v>544</v>
      </c>
      <c r="C111" s="265">
        <v>1</v>
      </c>
      <c r="D111" s="265" t="s">
        <v>600</v>
      </c>
      <c r="E111" s="265" t="s">
        <v>600</v>
      </c>
      <c r="F111" s="265" t="s">
        <v>600</v>
      </c>
      <c r="G111" s="273">
        <v>0</v>
      </c>
    </row>
    <row r="112" ht="15.6" customHeight="1" spans="2:7">
      <c r="B112" s="88" t="s">
        <v>595</v>
      </c>
      <c r="C112" s="265" t="s">
        <v>600</v>
      </c>
      <c r="D112" s="265" t="s">
        <v>600</v>
      </c>
      <c r="E112" s="265" t="s">
        <v>600</v>
      </c>
      <c r="F112" s="265" t="s">
        <v>600</v>
      </c>
      <c r="G112" s="273">
        <v>0</v>
      </c>
    </row>
    <row r="113" ht="15.6" customHeight="1" spans="2:7">
      <c r="B113" s="88" t="s">
        <v>596</v>
      </c>
      <c r="C113" s="265" t="s">
        <v>600</v>
      </c>
      <c r="D113" s="265" t="s">
        <v>600</v>
      </c>
      <c r="E113" s="265" t="s">
        <v>600</v>
      </c>
      <c r="F113" s="265" t="s">
        <v>600</v>
      </c>
      <c r="G113" s="273">
        <v>0</v>
      </c>
    </row>
    <row r="114" ht="15.6" customHeight="1" spans="2:7">
      <c r="B114" s="88" t="s">
        <v>597</v>
      </c>
      <c r="C114" s="265" t="s">
        <v>600</v>
      </c>
      <c r="D114" s="265" t="s">
        <v>600</v>
      </c>
      <c r="E114" s="265" t="s">
        <v>600</v>
      </c>
      <c r="F114" s="265" t="s">
        <v>600</v>
      </c>
      <c r="G114" s="273">
        <v>0</v>
      </c>
    </row>
    <row r="115" ht="15.6" customHeight="1" spans="2:7">
      <c r="B115" s="88" t="s">
        <v>598</v>
      </c>
      <c r="C115" s="265">
        <v>1</v>
      </c>
      <c r="D115" s="265" t="s">
        <v>600</v>
      </c>
      <c r="E115" s="265" t="s">
        <v>600</v>
      </c>
      <c r="F115" s="265" t="s">
        <v>600</v>
      </c>
      <c r="G115" s="273">
        <v>0</v>
      </c>
    </row>
    <row r="116" ht="15.6" customHeight="1" spans="2:7">
      <c r="B116" s="266" t="s">
        <v>232</v>
      </c>
      <c r="C116" s="267">
        <v>2</v>
      </c>
      <c r="D116" s="267">
        <v>0</v>
      </c>
      <c r="E116" s="267">
        <v>0</v>
      </c>
      <c r="F116" s="267">
        <v>0</v>
      </c>
      <c r="G116" s="274">
        <v>0</v>
      </c>
    </row>
    <row r="117" ht="15.6" customHeight="1" spans="2:7">
      <c r="B117" s="88" t="s">
        <v>402</v>
      </c>
      <c r="C117" s="265" t="s">
        <v>600</v>
      </c>
      <c r="D117" s="265" t="s">
        <v>600</v>
      </c>
      <c r="E117" s="265" t="s">
        <v>600</v>
      </c>
      <c r="F117" s="265" t="s">
        <v>600</v>
      </c>
      <c r="G117" s="275">
        <v>0</v>
      </c>
    </row>
    <row r="118" ht="15.6" customHeight="1" spans="2:7">
      <c r="B118" s="88" t="s">
        <v>403</v>
      </c>
      <c r="C118" s="265" t="s">
        <v>600</v>
      </c>
      <c r="D118" s="265" t="s">
        <v>600</v>
      </c>
      <c r="E118" s="265" t="s">
        <v>600</v>
      </c>
      <c r="F118" s="265" t="s">
        <v>600</v>
      </c>
      <c r="G118" s="275">
        <v>0</v>
      </c>
    </row>
    <row r="119" ht="15.6" customHeight="1" spans="2:7">
      <c r="B119" s="266" t="s">
        <v>231</v>
      </c>
      <c r="C119" s="267">
        <v>2</v>
      </c>
      <c r="D119" s="267">
        <v>0</v>
      </c>
      <c r="E119" s="267">
        <v>0</v>
      </c>
      <c r="F119" s="267">
        <v>0</v>
      </c>
      <c r="G119" s="274">
        <v>0</v>
      </c>
    </row>
    <row r="120" ht="15.6" customHeight="1"/>
    <row r="121" ht="18" customHeight="1" spans="2:7">
      <c r="B121" s="34" t="s">
        <v>602</v>
      </c>
      <c r="C121" s="34"/>
      <c r="D121" s="34"/>
      <c r="E121" s="34"/>
      <c r="F121" s="34"/>
      <c r="G121" s="34"/>
    </row>
    <row r="122" s="227" customFormat="1" ht="15.6" customHeight="1" spans="2:7">
      <c r="B122" s="84"/>
      <c r="C122" s="270">
        <v>2020</v>
      </c>
      <c r="D122" s="270">
        <v>2021</v>
      </c>
      <c r="E122" s="270">
        <v>2022</v>
      </c>
      <c r="F122" s="270">
        <v>2023</v>
      </c>
      <c r="G122" s="278">
        <v>2024</v>
      </c>
    </row>
    <row r="123" ht="15.6" customHeight="1" spans="2:7">
      <c r="B123" s="97" t="s">
        <v>244</v>
      </c>
      <c r="C123" s="265">
        <v>0</v>
      </c>
      <c r="D123" s="265">
        <v>0</v>
      </c>
      <c r="E123" s="265">
        <v>0</v>
      </c>
      <c r="F123" s="265">
        <v>0</v>
      </c>
      <c r="G123" s="273">
        <v>0</v>
      </c>
    </row>
    <row r="124" ht="15.6" customHeight="1" spans="2:7">
      <c r="B124" s="88" t="s">
        <v>544</v>
      </c>
      <c r="C124" s="265">
        <v>0</v>
      </c>
      <c r="D124" s="265">
        <v>0</v>
      </c>
      <c r="E124" s="265">
        <v>0</v>
      </c>
      <c r="F124" s="265">
        <v>0</v>
      </c>
      <c r="G124" s="273">
        <v>0</v>
      </c>
    </row>
    <row r="125" ht="15.6" customHeight="1" spans="2:7">
      <c r="B125" s="88" t="s">
        <v>595</v>
      </c>
      <c r="C125" s="265">
        <v>0</v>
      </c>
      <c r="D125" s="265">
        <v>0</v>
      </c>
      <c r="E125" s="265">
        <v>0</v>
      </c>
      <c r="F125" s="265">
        <v>0</v>
      </c>
      <c r="G125" s="273">
        <v>0</v>
      </c>
    </row>
    <row r="126" ht="15.6" customHeight="1" spans="2:7">
      <c r="B126" s="88" t="s">
        <v>596</v>
      </c>
      <c r="C126" s="265">
        <v>0</v>
      </c>
      <c r="D126" s="265">
        <v>0</v>
      </c>
      <c r="E126" s="265">
        <v>0</v>
      </c>
      <c r="F126" s="265">
        <v>0</v>
      </c>
      <c r="G126" s="273">
        <v>0</v>
      </c>
    </row>
    <row r="127" ht="15.6" customHeight="1" spans="2:7">
      <c r="B127" s="88" t="s">
        <v>597</v>
      </c>
      <c r="C127" s="265">
        <v>0</v>
      </c>
      <c r="D127" s="265">
        <v>0</v>
      </c>
      <c r="E127" s="265">
        <v>0</v>
      </c>
      <c r="F127" s="265">
        <v>0</v>
      </c>
      <c r="G127" s="273">
        <v>1</v>
      </c>
    </row>
    <row r="128" ht="15.6" customHeight="1" spans="2:7">
      <c r="B128" s="88" t="s">
        <v>598</v>
      </c>
      <c r="C128" s="265">
        <v>0</v>
      </c>
      <c r="D128" s="265">
        <v>0</v>
      </c>
      <c r="E128" s="265">
        <v>0</v>
      </c>
      <c r="F128" s="265">
        <v>0</v>
      </c>
      <c r="G128" s="273">
        <v>0</v>
      </c>
    </row>
    <row r="129" ht="15.6" customHeight="1" spans="2:7">
      <c r="B129" s="266" t="s">
        <v>232</v>
      </c>
      <c r="C129" s="267">
        <v>0</v>
      </c>
      <c r="D129" s="267">
        <v>0</v>
      </c>
      <c r="E129" s="267">
        <v>0</v>
      </c>
      <c r="F129" s="267">
        <v>0</v>
      </c>
      <c r="G129" s="274">
        <v>1</v>
      </c>
    </row>
    <row r="130" ht="15.6" customHeight="1" spans="2:7">
      <c r="B130" s="88" t="s">
        <v>402</v>
      </c>
      <c r="C130" s="265">
        <v>0</v>
      </c>
      <c r="D130" s="265">
        <v>0</v>
      </c>
      <c r="E130" s="265">
        <v>0</v>
      </c>
      <c r="F130" s="265">
        <v>0</v>
      </c>
      <c r="G130" s="273">
        <v>0</v>
      </c>
    </row>
    <row r="131" ht="15.6" customHeight="1" spans="2:7">
      <c r="B131" s="88" t="s">
        <v>403</v>
      </c>
      <c r="C131" s="265">
        <v>0</v>
      </c>
      <c r="D131" s="265">
        <v>0</v>
      </c>
      <c r="E131" s="265">
        <v>0</v>
      </c>
      <c r="F131" s="265">
        <v>0</v>
      </c>
      <c r="G131" s="273">
        <v>0</v>
      </c>
    </row>
    <row r="132" ht="15.6" customHeight="1" spans="2:7">
      <c r="B132" s="266" t="s">
        <v>231</v>
      </c>
      <c r="C132" s="267">
        <v>0</v>
      </c>
      <c r="D132" s="267">
        <v>0</v>
      </c>
      <c r="E132" s="267">
        <v>0</v>
      </c>
      <c r="F132" s="267">
        <v>0</v>
      </c>
      <c r="G132" s="274">
        <v>1</v>
      </c>
    </row>
    <row r="133" ht="15.6" customHeight="1"/>
    <row r="134" ht="18" customHeight="1" spans="2:7">
      <c r="B134" s="34" t="s">
        <v>603</v>
      </c>
      <c r="C134" s="34"/>
      <c r="D134" s="34"/>
      <c r="E134" s="34"/>
      <c r="F134" s="34"/>
      <c r="G134" s="34"/>
    </row>
    <row r="135" s="227" customFormat="1" ht="15.6" customHeight="1" spans="2:7">
      <c r="B135" s="84"/>
      <c r="C135" s="279">
        <v>2020</v>
      </c>
      <c r="D135" s="279">
        <v>2021</v>
      </c>
      <c r="E135" s="279">
        <v>2022</v>
      </c>
      <c r="F135" s="279">
        <v>2023</v>
      </c>
      <c r="G135" s="282">
        <v>2024</v>
      </c>
    </row>
    <row r="136" ht="15.6" customHeight="1" spans="2:7">
      <c r="B136" s="97" t="s">
        <v>244</v>
      </c>
      <c r="C136" s="265" t="s">
        <v>600</v>
      </c>
      <c r="D136" s="265" t="s">
        <v>600</v>
      </c>
      <c r="E136" s="265" t="s">
        <v>600</v>
      </c>
      <c r="F136" s="265" t="s">
        <v>600</v>
      </c>
      <c r="G136" s="273">
        <v>0</v>
      </c>
    </row>
    <row r="137" ht="15.6" customHeight="1" spans="2:7">
      <c r="B137" s="88" t="s">
        <v>544</v>
      </c>
      <c r="C137" s="265" t="s">
        <v>600</v>
      </c>
      <c r="D137" s="265" t="s">
        <v>600</v>
      </c>
      <c r="E137" s="265" t="s">
        <v>600</v>
      </c>
      <c r="F137" s="265" t="s">
        <v>600</v>
      </c>
      <c r="G137" s="273">
        <v>0</v>
      </c>
    </row>
    <row r="138" ht="15.6" customHeight="1" spans="2:7">
      <c r="B138" s="88" t="s">
        <v>595</v>
      </c>
      <c r="C138" s="265" t="s">
        <v>600</v>
      </c>
      <c r="D138" s="265" t="s">
        <v>600</v>
      </c>
      <c r="E138" s="265" t="s">
        <v>600</v>
      </c>
      <c r="F138" s="265" t="s">
        <v>600</v>
      </c>
      <c r="G138" s="273">
        <v>0</v>
      </c>
    </row>
    <row r="139" ht="15.6" customHeight="1" spans="2:7">
      <c r="B139" s="88" t="s">
        <v>596</v>
      </c>
      <c r="C139" s="265" t="s">
        <v>600</v>
      </c>
      <c r="D139" s="265" t="s">
        <v>600</v>
      </c>
      <c r="E139" s="265">
        <v>0</v>
      </c>
      <c r="F139" s="265" t="s">
        <v>600</v>
      </c>
      <c r="G139" s="273">
        <v>0</v>
      </c>
    </row>
    <row r="140" ht="15.6" customHeight="1" spans="2:7">
      <c r="B140" s="88" t="s">
        <v>597</v>
      </c>
      <c r="C140" s="265">
        <v>1</v>
      </c>
      <c r="D140" s="265" t="s">
        <v>600</v>
      </c>
      <c r="E140" s="265">
        <v>2</v>
      </c>
      <c r="F140" s="265" t="s">
        <v>600</v>
      </c>
      <c r="G140" s="273">
        <v>0</v>
      </c>
    </row>
    <row r="141" ht="15.6" customHeight="1" spans="2:7">
      <c r="B141" s="88" t="s">
        <v>598</v>
      </c>
      <c r="C141" s="265" t="s">
        <v>600</v>
      </c>
      <c r="D141" s="265" t="s">
        <v>600</v>
      </c>
      <c r="E141" s="265" t="s">
        <v>600</v>
      </c>
      <c r="F141" s="265" t="s">
        <v>600</v>
      </c>
      <c r="G141" s="273">
        <v>0</v>
      </c>
    </row>
    <row r="142" ht="15.6" customHeight="1" spans="2:7">
      <c r="B142" s="266" t="s">
        <v>232</v>
      </c>
      <c r="C142" s="267">
        <v>1</v>
      </c>
      <c r="D142" s="267">
        <v>0</v>
      </c>
      <c r="E142" s="267">
        <v>2</v>
      </c>
      <c r="F142" s="267">
        <v>0</v>
      </c>
      <c r="G142" s="283"/>
    </row>
    <row r="143" ht="15.6" customHeight="1" spans="2:7">
      <c r="B143" s="88" t="s">
        <v>604</v>
      </c>
      <c r="C143" s="265">
        <v>0</v>
      </c>
      <c r="D143" s="265">
        <v>0</v>
      </c>
      <c r="E143" s="265">
        <v>1</v>
      </c>
      <c r="F143" s="265">
        <v>0</v>
      </c>
      <c r="G143" s="273">
        <v>0</v>
      </c>
    </row>
    <row r="144" ht="15.6" customHeight="1" spans="2:7">
      <c r="B144" s="88" t="s">
        <v>403</v>
      </c>
      <c r="C144" s="265">
        <v>0</v>
      </c>
      <c r="D144" s="265">
        <v>0</v>
      </c>
      <c r="E144" s="265">
        <v>0</v>
      </c>
      <c r="F144" s="265">
        <v>0</v>
      </c>
      <c r="G144" s="273">
        <v>0</v>
      </c>
    </row>
    <row r="145" ht="15.6" customHeight="1" spans="2:7">
      <c r="B145" s="266" t="s">
        <v>231</v>
      </c>
      <c r="C145" s="267">
        <v>1</v>
      </c>
      <c r="D145" s="267">
        <v>0</v>
      </c>
      <c r="E145" s="267">
        <v>3</v>
      </c>
      <c r="F145" s="267">
        <v>0</v>
      </c>
      <c r="G145" s="274">
        <v>0</v>
      </c>
    </row>
    <row r="146" ht="15.6" customHeight="1"/>
    <row r="147" ht="18" customHeight="1" spans="2:7">
      <c r="B147" s="34" t="s">
        <v>605</v>
      </c>
      <c r="C147" s="34"/>
      <c r="D147" s="34"/>
      <c r="E147" s="34"/>
      <c r="F147" s="34"/>
      <c r="G147" s="34"/>
    </row>
    <row r="148" s="227" customFormat="1" ht="15.6" customHeight="1" spans="2:7">
      <c r="B148" s="84"/>
      <c r="C148" s="280">
        <v>2020</v>
      </c>
      <c r="D148" s="280">
        <v>2021</v>
      </c>
      <c r="E148" s="280">
        <v>2022</v>
      </c>
      <c r="F148" s="280">
        <v>2023</v>
      </c>
      <c r="G148" s="284">
        <v>2024</v>
      </c>
    </row>
    <row r="149" ht="15.6" customHeight="1" spans="2:7">
      <c r="B149" s="97" t="s">
        <v>606</v>
      </c>
      <c r="C149" s="265" t="s">
        <v>600</v>
      </c>
      <c r="D149" s="265" t="s">
        <v>600</v>
      </c>
      <c r="E149" s="265" t="s">
        <v>600</v>
      </c>
      <c r="F149" s="265">
        <v>1</v>
      </c>
      <c r="G149" s="273">
        <v>0</v>
      </c>
    </row>
    <row r="150" ht="15.6" customHeight="1" spans="2:7">
      <c r="B150" s="88" t="s">
        <v>544</v>
      </c>
      <c r="C150" s="265" t="s">
        <v>600</v>
      </c>
      <c r="D150" s="265" t="s">
        <v>600</v>
      </c>
      <c r="E150" s="265" t="s">
        <v>600</v>
      </c>
      <c r="F150" s="265" t="s">
        <v>600</v>
      </c>
      <c r="G150" s="273">
        <v>0</v>
      </c>
    </row>
    <row r="151" ht="15.6" customHeight="1" spans="2:7">
      <c r="B151" s="88" t="s">
        <v>607</v>
      </c>
      <c r="C151" s="265" t="s">
        <v>600</v>
      </c>
      <c r="D151" s="265">
        <v>1</v>
      </c>
      <c r="E151" s="265" t="s">
        <v>600</v>
      </c>
      <c r="F151" s="265" t="s">
        <v>600</v>
      </c>
      <c r="G151" s="273">
        <v>0</v>
      </c>
    </row>
    <row r="152" ht="15.6" customHeight="1" spans="2:7">
      <c r="B152" s="88" t="s">
        <v>596</v>
      </c>
      <c r="C152" s="265" t="s">
        <v>600</v>
      </c>
      <c r="D152" s="265" t="s">
        <v>600</v>
      </c>
      <c r="E152" s="265" t="s">
        <v>600</v>
      </c>
      <c r="F152" s="265" t="s">
        <v>600</v>
      </c>
      <c r="G152" s="273">
        <v>0</v>
      </c>
    </row>
    <row r="153" ht="15.6" customHeight="1" spans="2:7">
      <c r="B153" s="88" t="s">
        <v>597</v>
      </c>
      <c r="C153" s="265">
        <v>2</v>
      </c>
      <c r="D153" s="265">
        <v>1</v>
      </c>
      <c r="E153" s="265">
        <v>2</v>
      </c>
      <c r="F153" s="265" t="s">
        <v>600</v>
      </c>
      <c r="G153" s="273">
        <v>1</v>
      </c>
    </row>
    <row r="154" ht="15.6" customHeight="1" spans="2:7">
      <c r="B154" s="88" t="s">
        <v>598</v>
      </c>
      <c r="C154" s="265" t="s">
        <v>600</v>
      </c>
      <c r="D154" s="265" t="s">
        <v>600</v>
      </c>
      <c r="E154" s="265" t="s">
        <v>600</v>
      </c>
      <c r="F154" s="265" t="s">
        <v>600</v>
      </c>
      <c r="G154" s="273">
        <v>0</v>
      </c>
    </row>
    <row r="155" ht="15.6" customHeight="1" spans="2:7">
      <c r="B155" s="266" t="s">
        <v>232</v>
      </c>
      <c r="C155" s="267">
        <v>2</v>
      </c>
      <c r="D155" s="267">
        <v>2</v>
      </c>
      <c r="E155" s="267">
        <v>2</v>
      </c>
      <c r="F155" s="267">
        <v>1</v>
      </c>
      <c r="G155" s="274">
        <v>1</v>
      </c>
    </row>
    <row r="156" ht="15.6" customHeight="1" spans="2:7">
      <c r="B156" s="88" t="s">
        <v>402</v>
      </c>
      <c r="C156" s="265">
        <v>0</v>
      </c>
      <c r="D156" s="265">
        <v>0</v>
      </c>
      <c r="E156" s="265">
        <v>0</v>
      </c>
      <c r="F156" s="265">
        <v>0</v>
      </c>
      <c r="G156" s="273">
        <v>0</v>
      </c>
    </row>
    <row r="157" ht="15.6" customHeight="1" spans="2:7">
      <c r="B157" s="88" t="s">
        <v>403</v>
      </c>
      <c r="C157" s="265">
        <v>0</v>
      </c>
      <c r="D157" s="265">
        <v>0</v>
      </c>
      <c r="E157" s="265">
        <v>0</v>
      </c>
      <c r="F157" s="265">
        <v>0</v>
      </c>
      <c r="G157" s="273">
        <v>0</v>
      </c>
    </row>
    <row r="158" ht="15.6" customHeight="1" spans="2:7">
      <c r="B158" s="266" t="s">
        <v>231</v>
      </c>
      <c r="C158" s="267">
        <v>2</v>
      </c>
      <c r="D158" s="267">
        <v>2</v>
      </c>
      <c r="E158" s="267">
        <v>2</v>
      </c>
      <c r="F158" s="267">
        <v>1</v>
      </c>
      <c r="G158" s="274">
        <v>1</v>
      </c>
    </row>
    <row r="159" spans="2:7">
      <c r="B159" s="104" t="s">
        <v>96</v>
      </c>
      <c r="C159" s="104"/>
      <c r="D159" s="104"/>
      <c r="E159" s="104"/>
      <c r="F159" s="104"/>
      <c r="G159" s="104"/>
    </row>
    <row r="160" spans="2:7">
      <c r="B160" s="281" t="s">
        <v>608</v>
      </c>
      <c r="C160" s="281"/>
      <c r="D160" s="281"/>
      <c r="E160" s="281"/>
      <c r="F160" s="281"/>
      <c r="G160" s="281"/>
    </row>
    <row r="161" spans="2:7">
      <c r="B161" s="281" t="s">
        <v>609</v>
      </c>
      <c r="C161" s="281"/>
      <c r="D161" s="281"/>
      <c r="E161" s="281"/>
      <c r="F161" s="281"/>
      <c r="G161" s="281"/>
    </row>
    <row r="162" spans="2:7">
      <c r="B162" s="281" t="s">
        <v>610</v>
      </c>
      <c r="C162" s="281"/>
      <c r="D162" s="281"/>
      <c r="E162" s="281"/>
      <c r="F162" s="281"/>
      <c r="G162" s="281"/>
    </row>
    <row r="163" spans="2:7">
      <c r="B163" s="281" t="s">
        <v>611</v>
      </c>
      <c r="C163" s="281"/>
      <c r="D163" s="281"/>
      <c r="E163" s="281"/>
      <c r="F163" s="281"/>
      <c r="G163" s="281"/>
    </row>
    <row r="164" spans="2:7">
      <c r="B164" s="281" t="s">
        <v>612</v>
      </c>
      <c r="C164" s="281"/>
      <c r="D164" s="281"/>
      <c r="E164" s="281"/>
      <c r="F164" s="281"/>
      <c r="G164" s="281"/>
    </row>
    <row r="165" spans="2:7">
      <c r="B165" s="261" t="s">
        <v>613</v>
      </c>
      <c r="C165" s="261"/>
      <c r="D165" s="261"/>
      <c r="E165" s="261"/>
      <c r="F165" s="261"/>
      <c r="G165" s="261"/>
    </row>
    <row r="166" spans="2:7">
      <c r="B166" s="281" t="s">
        <v>614</v>
      </c>
      <c r="C166" s="281"/>
      <c r="D166" s="281"/>
      <c r="E166" s="281"/>
      <c r="F166" s="281"/>
      <c r="G166" s="281"/>
    </row>
    <row r="167" spans="2:7">
      <c r="B167" s="281" t="s">
        <v>615</v>
      </c>
      <c r="C167" s="281"/>
      <c r="D167" s="281"/>
      <c r="E167" s="281"/>
      <c r="F167" s="281"/>
      <c r="G167" s="281"/>
    </row>
  </sheetData>
  <sheetProtection algorithmName="SHA-512" hashValue="stLYrJBJB2TE3DpSIhObWFiuu4Vy7ByKPtXbWbkmrNwRCmRIR1kf3bxBUQiaHz/Z0ZO5fqAcIx0U4IBgi8KllA==" saltValue="b5I8hp0+1Fr9Z3y3BvARCg==" spinCount="100000" sheet="1" objects="1" scenarios="1"/>
  <mergeCells count="31">
    <mergeCell ref="C2:G2"/>
    <mergeCell ref="B3:D3"/>
    <mergeCell ref="B26:G26"/>
    <mergeCell ref="B27:G27"/>
    <mergeCell ref="B28:G28"/>
    <mergeCell ref="B29:G29"/>
    <mergeCell ref="B30:G30"/>
    <mergeCell ref="B31:G31"/>
    <mergeCell ref="B32:G32"/>
    <mergeCell ref="B34:G34"/>
    <mergeCell ref="B75:G75"/>
    <mergeCell ref="B76:G76"/>
    <mergeCell ref="B77:G77"/>
    <mergeCell ref="B78:G78"/>
    <mergeCell ref="B79:G79"/>
    <mergeCell ref="B80:G80"/>
    <mergeCell ref="B82:G82"/>
    <mergeCell ref="B95:G95"/>
    <mergeCell ref="B108:G108"/>
    <mergeCell ref="B121:G121"/>
    <mergeCell ref="B134:G134"/>
    <mergeCell ref="B147:G147"/>
    <mergeCell ref="B159:G159"/>
    <mergeCell ref="B160:G160"/>
    <mergeCell ref="B161:G161"/>
    <mergeCell ref="B162:G162"/>
    <mergeCell ref="B163:G163"/>
    <mergeCell ref="B164:G164"/>
    <mergeCell ref="B165:G165"/>
    <mergeCell ref="B166:G166"/>
    <mergeCell ref="B167:G167"/>
  </mergeCells>
  <hyperlinks>
    <hyperlink ref="C2" r:id="rId1" display="Click to read our ESG Addendum Methodology"/>
    <hyperlink ref="C2:G2" r:id="rId2" display="Click to read our ESG Addendum Methodology"/>
  </hyperlinks>
  <pageMargins left="0.708661417322835" right="0.708661417322835" top="0.748031496062992" bottom="0.748031496062992" header="0.31496062992126" footer="0.31496062992126"/>
  <pageSetup paperSize="9" scale="53" fitToHeight="2" orientation="portrait"/>
  <headerFooter/>
  <rowBreaks count="1" manualBreakCount="1">
    <brk id="80" max="7" man="1"/>
  </rowBreak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T112"/>
  <sheetViews>
    <sheetView workbookViewId="0">
      <selection activeCell="A1" sqref="A1"/>
    </sheetView>
  </sheetViews>
  <sheetFormatPr defaultColWidth="9" defaultRowHeight="16.8"/>
  <cols>
    <col min="1" max="1" width="10.78125" style="1" customWidth="1"/>
    <col min="2" max="2" width="35.78125" style="1" customWidth="1"/>
    <col min="3" max="14" width="17.78125" style="1" customWidth="1"/>
    <col min="15" max="15" width="34.6640625" style="1" customWidth="1"/>
    <col min="16" max="16" width="10.78125" style="7" customWidth="1"/>
    <col min="17" max="17" width="13.5546875" style="7" hidden="1" customWidth="1"/>
    <col min="18" max="18" width="12.109375" style="7" hidden="1" customWidth="1"/>
    <col min="19" max="19" width="10.78125" style="7" hidden="1" customWidth="1"/>
    <col min="20" max="20" width="9.4453125" style="7" hidden="1" customWidth="1"/>
    <col min="21" max="23" width="9" style="7" hidden="1" customWidth="1"/>
    <col min="24" max="16384" width="8.890625" style="7"/>
  </cols>
  <sheetData>
    <row r="1" ht="15.6" customHeight="1"/>
    <row r="2" ht="15.6" customHeight="1" spans="8:16">
      <c r="H2" s="142"/>
      <c r="N2" s="5" t="s">
        <v>81</v>
      </c>
      <c r="O2" s="5"/>
      <c r="P2" s="17"/>
    </row>
    <row r="3" ht="15.6" customHeight="1" spans="1:16">
      <c r="A3" s="119"/>
      <c r="B3" s="20" t="s">
        <v>52</v>
      </c>
      <c r="C3" s="20"/>
      <c r="D3" s="20"/>
      <c r="E3" s="20"/>
      <c r="F3" s="20"/>
      <c r="G3" s="20"/>
      <c r="H3" s="20"/>
      <c r="I3" s="20"/>
      <c r="J3" s="20"/>
      <c r="K3" s="20"/>
      <c r="L3" s="20"/>
      <c r="M3" s="20"/>
      <c r="N3" s="20"/>
      <c r="O3" s="20"/>
      <c r="P3" s="171"/>
    </row>
    <row r="4" s="115" customFormat="1" ht="18" customHeight="1" spans="1:6">
      <c r="A4" s="120"/>
      <c r="B4" s="120"/>
      <c r="C4" s="121"/>
      <c r="D4" s="122" t="s">
        <v>616</v>
      </c>
      <c r="E4" s="143">
        <v>45382</v>
      </c>
      <c r="F4" s="144" t="s">
        <v>617</v>
      </c>
    </row>
    <row r="5" s="116" customFormat="1" ht="46.8" customHeight="1" spans="1:19">
      <c r="A5" s="123"/>
      <c r="B5" s="124" t="s">
        <v>618</v>
      </c>
      <c r="C5" s="124" t="s">
        <v>619</v>
      </c>
      <c r="D5" s="124" t="s">
        <v>620</v>
      </c>
      <c r="E5" s="124" t="s">
        <v>621</v>
      </c>
      <c r="F5" s="145" t="s">
        <v>622</v>
      </c>
      <c r="G5" s="145" t="s">
        <v>499</v>
      </c>
      <c r="H5" s="124" t="s">
        <v>510</v>
      </c>
      <c r="I5" s="145" t="s">
        <v>623</v>
      </c>
      <c r="J5" s="145" t="s">
        <v>624</v>
      </c>
      <c r="K5" s="145" t="s">
        <v>625</v>
      </c>
      <c r="L5" s="145" t="s">
        <v>626</v>
      </c>
      <c r="M5" s="145" t="s">
        <v>627</v>
      </c>
      <c r="N5" s="145" t="s">
        <v>628</v>
      </c>
      <c r="O5" s="124" t="s">
        <v>629</v>
      </c>
      <c r="P5" s="172"/>
      <c r="Q5" s="175" t="s">
        <v>630</v>
      </c>
      <c r="R5" s="175" t="s">
        <v>631</v>
      </c>
      <c r="S5" s="175" t="s">
        <v>621</v>
      </c>
    </row>
    <row r="6" s="8" customFormat="1" ht="15.6" customHeight="1" spans="1:19">
      <c r="A6" s="125"/>
      <c r="B6" s="126" t="s">
        <v>632</v>
      </c>
      <c r="C6" s="127" t="s">
        <v>633</v>
      </c>
      <c r="D6" s="128">
        <v>44768</v>
      </c>
      <c r="E6" s="128"/>
      <c r="F6" s="146">
        <f>IF(R6=0,"-",YEARFRAC($D6,$E$4,0))</f>
        <v>1.68055555555556</v>
      </c>
      <c r="G6" s="147">
        <f>ROUNDDOWN(YEARFRAC($Q6,$E$4,0),0)</f>
        <v>60</v>
      </c>
      <c r="H6" s="127" t="s">
        <v>512</v>
      </c>
      <c r="I6" s="161">
        <v>0.86</v>
      </c>
      <c r="J6" s="127"/>
      <c r="K6" s="127" t="s">
        <v>634</v>
      </c>
      <c r="L6" s="127"/>
      <c r="M6" s="127"/>
      <c r="N6" s="127" t="s">
        <v>634</v>
      </c>
      <c r="O6" s="127" t="s">
        <v>635</v>
      </c>
      <c r="P6" s="173"/>
      <c r="Q6" s="176" t="s">
        <v>636</v>
      </c>
      <c r="R6" s="177">
        <f>IF(OR($E$4&lt;$D6,$S$6&gt;$S6),0,1)</f>
        <v>1</v>
      </c>
      <c r="S6" s="178">
        <v>54789</v>
      </c>
    </row>
    <row r="7" s="8" customFormat="1" ht="15.6" customHeight="1" spans="1:19">
      <c r="A7" s="125"/>
      <c r="B7" s="126" t="s">
        <v>637</v>
      </c>
      <c r="C7" s="127" t="s">
        <v>638</v>
      </c>
      <c r="D7" s="128">
        <v>45043</v>
      </c>
      <c r="E7" s="128"/>
      <c r="F7" s="146">
        <f t="shared" ref="F7:F20" si="0">IF(R7=0,"-",YEARFRAC($D7,$E$4,0))</f>
        <v>0.927777777777778</v>
      </c>
      <c r="G7" s="147">
        <f t="shared" ref="G7:G20" si="1">ROUNDDOWN(YEARFRAC($Q7,$E$4,0),0)</f>
        <v>59</v>
      </c>
      <c r="H7" s="127" t="s">
        <v>511</v>
      </c>
      <c r="I7" s="161">
        <v>1</v>
      </c>
      <c r="J7" s="127"/>
      <c r="K7" s="127"/>
      <c r="L7" s="127"/>
      <c r="M7" s="127"/>
      <c r="N7" s="127"/>
      <c r="O7" s="127" t="s">
        <v>639</v>
      </c>
      <c r="P7" s="173"/>
      <c r="Q7" s="176" t="s">
        <v>640</v>
      </c>
      <c r="R7" s="177">
        <f>IF(OR($E$4&lt;$D7,$S$6&gt;$S7),0,1)</f>
        <v>1</v>
      </c>
      <c r="S7" s="178">
        <v>54789</v>
      </c>
    </row>
    <row r="8" s="8" customFormat="1" ht="15.6" customHeight="1" spans="1:19">
      <c r="A8" s="125"/>
      <c r="B8" s="126" t="s">
        <v>641</v>
      </c>
      <c r="C8" s="127" t="s">
        <v>633</v>
      </c>
      <c r="D8" s="128">
        <v>43132</v>
      </c>
      <c r="E8" s="128"/>
      <c r="F8" s="146">
        <f t="shared" si="0"/>
        <v>6.16666666666667</v>
      </c>
      <c r="G8" s="147">
        <f t="shared" si="1"/>
        <v>67</v>
      </c>
      <c r="H8" s="127" t="s">
        <v>512</v>
      </c>
      <c r="I8" s="161">
        <v>0.9</v>
      </c>
      <c r="J8" s="127" t="s">
        <v>634</v>
      </c>
      <c r="K8" s="127" t="s">
        <v>634</v>
      </c>
      <c r="L8" s="127" t="s">
        <v>634</v>
      </c>
      <c r="M8" s="127"/>
      <c r="N8" s="127"/>
      <c r="O8" s="127" t="s">
        <v>642</v>
      </c>
      <c r="P8" s="173"/>
      <c r="Q8" s="176" t="s">
        <v>643</v>
      </c>
      <c r="R8" s="177">
        <f>IF(OR($E$4&lt;$D8,$S$8&gt;$S8),0,1)</f>
        <v>1</v>
      </c>
      <c r="S8" s="178">
        <v>54789</v>
      </c>
    </row>
    <row r="9" s="8" customFormat="1" ht="46.8" customHeight="1" spans="1:19">
      <c r="A9" s="125"/>
      <c r="B9" s="126" t="s">
        <v>644</v>
      </c>
      <c r="C9" s="127" t="s">
        <v>633</v>
      </c>
      <c r="D9" s="128">
        <v>45341</v>
      </c>
      <c r="E9" s="128"/>
      <c r="F9" s="146">
        <f t="shared" si="0"/>
        <v>0.116666666666667</v>
      </c>
      <c r="G9" s="147">
        <f t="shared" si="1"/>
        <v>54</v>
      </c>
      <c r="H9" s="127" t="s">
        <v>512</v>
      </c>
      <c r="I9" s="161">
        <v>1</v>
      </c>
      <c r="J9" s="127"/>
      <c r="K9" s="127" t="s">
        <v>634</v>
      </c>
      <c r="L9" s="127"/>
      <c r="M9" s="127"/>
      <c r="N9" s="127"/>
      <c r="O9" s="127" t="s">
        <v>645</v>
      </c>
      <c r="P9" s="173"/>
      <c r="Q9" s="179">
        <v>25538</v>
      </c>
      <c r="R9" s="177">
        <f>IF(OR($E$4&lt;$D9,$S$9&gt;$S9),0,1)</f>
        <v>1</v>
      </c>
      <c r="S9" s="178">
        <v>54790</v>
      </c>
    </row>
    <row r="10" s="8" customFormat="1" ht="15.6" customHeight="1" spans="1:19">
      <c r="A10" s="125"/>
      <c r="B10" s="126" t="s">
        <v>646</v>
      </c>
      <c r="C10" s="127" t="s">
        <v>633</v>
      </c>
      <c r="D10" s="128">
        <v>44768</v>
      </c>
      <c r="E10" s="128"/>
      <c r="F10" s="146">
        <f t="shared" si="0"/>
        <v>1.68055555555556</v>
      </c>
      <c r="G10" s="147">
        <f t="shared" si="1"/>
        <v>57</v>
      </c>
      <c r="H10" s="127" t="s">
        <v>511</v>
      </c>
      <c r="I10" s="161">
        <v>1</v>
      </c>
      <c r="J10" s="127"/>
      <c r="K10" s="127"/>
      <c r="L10" s="127" t="s">
        <v>634</v>
      </c>
      <c r="M10" s="127"/>
      <c r="N10" s="127" t="s">
        <v>634</v>
      </c>
      <c r="O10" s="127"/>
      <c r="P10" s="173"/>
      <c r="Q10" s="176" t="s">
        <v>647</v>
      </c>
      <c r="R10" s="177">
        <f>IF(OR($E$4&lt;$D10,$S$10&gt;$S10),0,1)</f>
        <v>1</v>
      </c>
      <c r="S10" s="178">
        <v>54789</v>
      </c>
    </row>
    <row r="11" s="8" customFormat="1" ht="15.6" customHeight="1" spans="1:19">
      <c r="A11" s="125"/>
      <c r="B11" s="126" t="s">
        <v>648</v>
      </c>
      <c r="C11" s="127" t="s">
        <v>633</v>
      </c>
      <c r="D11" s="128">
        <v>44621</v>
      </c>
      <c r="E11" s="128"/>
      <c r="F11" s="146">
        <f t="shared" si="0"/>
        <v>2.08333333333333</v>
      </c>
      <c r="G11" s="147">
        <f t="shared" si="1"/>
        <v>52</v>
      </c>
      <c r="H11" s="127" t="s">
        <v>511</v>
      </c>
      <c r="I11" s="161">
        <v>1</v>
      </c>
      <c r="J11" s="127" t="s">
        <v>634</v>
      </c>
      <c r="K11" s="127"/>
      <c r="L11" s="127"/>
      <c r="M11" s="127"/>
      <c r="N11" s="127" t="s">
        <v>634</v>
      </c>
      <c r="O11" s="127" t="s">
        <v>649</v>
      </c>
      <c r="P11" s="173"/>
      <c r="Q11" s="176" t="s">
        <v>650</v>
      </c>
      <c r="R11" s="177">
        <f>IF(OR($E$4&lt;$D11,$S$11&gt;$S11),0,1)</f>
        <v>1</v>
      </c>
      <c r="S11" s="178">
        <v>54789</v>
      </c>
    </row>
    <row r="12" s="8" customFormat="1" ht="31.2" customHeight="1" spans="1:19">
      <c r="A12" s="125"/>
      <c r="B12" s="126" t="s">
        <v>651</v>
      </c>
      <c r="C12" s="127" t="s">
        <v>633</v>
      </c>
      <c r="D12" s="128">
        <v>42887</v>
      </c>
      <c r="E12" s="128"/>
      <c r="F12" s="146">
        <f t="shared" si="0"/>
        <v>6.83333333333333</v>
      </c>
      <c r="G12" s="147">
        <f t="shared" si="1"/>
        <v>59</v>
      </c>
      <c r="H12" s="127" t="s">
        <v>511</v>
      </c>
      <c r="I12" s="161">
        <v>1</v>
      </c>
      <c r="J12" s="127"/>
      <c r="K12" s="127"/>
      <c r="L12" s="127" t="s">
        <v>652</v>
      </c>
      <c r="M12" s="127" t="s">
        <v>652</v>
      </c>
      <c r="N12" s="127"/>
      <c r="O12" s="127" t="s">
        <v>653</v>
      </c>
      <c r="P12" s="173"/>
      <c r="Q12" s="176" t="s">
        <v>654</v>
      </c>
      <c r="R12" s="177">
        <f>IF(OR($E$4&lt;$D12,$S$12&gt;$S12),0,1)</f>
        <v>1</v>
      </c>
      <c r="S12" s="178">
        <v>54789</v>
      </c>
    </row>
    <row r="13" s="8" customFormat="1" ht="15.6" customHeight="1" spans="1:19">
      <c r="A13" s="125"/>
      <c r="B13" s="126" t="s">
        <v>655</v>
      </c>
      <c r="C13" s="127" t="s">
        <v>638</v>
      </c>
      <c r="D13" s="128">
        <v>45170</v>
      </c>
      <c r="E13" s="128"/>
      <c r="F13" s="146">
        <f t="shared" si="0"/>
        <v>0.583333333333333</v>
      </c>
      <c r="G13" s="147">
        <f t="shared" si="1"/>
        <v>52</v>
      </c>
      <c r="H13" s="127" t="s">
        <v>512</v>
      </c>
      <c r="I13" s="161"/>
      <c r="J13" s="127"/>
      <c r="K13" s="127"/>
      <c r="L13" s="127"/>
      <c r="M13" s="127"/>
      <c r="N13" s="127"/>
      <c r="O13" s="127" t="s">
        <v>656</v>
      </c>
      <c r="P13" s="173"/>
      <c r="Q13" s="179">
        <v>26177</v>
      </c>
      <c r="R13" s="177">
        <f>IF(OR($E$4&lt;$D13,$S$13&gt;$S13),0,1)</f>
        <v>1</v>
      </c>
      <c r="S13" s="178">
        <v>54789</v>
      </c>
    </row>
    <row r="14" s="8" customFormat="1" ht="15.6" customHeight="1" spans="1:19">
      <c r="A14" s="125"/>
      <c r="B14" s="126" t="s">
        <v>657</v>
      </c>
      <c r="C14" s="127" t="s">
        <v>633</v>
      </c>
      <c r="D14" s="128">
        <v>42370</v>
      </c>
      <c r="E14" s="128"/>
      <c r="F14" s="146">
        <f t="shared" si="0"/>
        <v>8.25</v>
      </c>
      <c r="G14" s="147">
        <f t="shared" si="1"/>
        <v>63</v>
      </c>
      <c r="H14" s="127" t="s">
        <v>512</v>
      </c>
      <c r="I14" s="161">
        <v>0.93</v>
      </c>
      <c r="J14" s="127" t="s">
        <v>652</v>
      </c>
      <c r="K14" s="127" t="s">
        <v>634</v>
      </c>
      <c r="L14" s="127"/>
      <c r="M14" s="127"/>
      <c r="N14" s="127"/>
      <c r="O14" s="127"/>
      <c r="P14" s="173"/>
      <c r="Q14" s="176" t="s">
        <v>658</v>
      </c>
      <c r="R14" s="177">
        <f>IF(OR($E$4&lt;$D14,$S$14&gt;$S14),0,1)</f>
        <v>1</v>
      </c>
      <c r="S14" s="178">
        <v>54789</v>
      </c>
    </row>
    <row r="15" s="8" customFormat="1" ht="15.6" customHeight="1" spans="1:19">
      <c r="A15" s="129"/>
      <c r="B15" s="126" t="s">
        <v>659</v>
      </c>
      <c r="C15" s="127" t="s">
        <v>633</v>
      </c>
      <c r="D15" s="128">
        <v>44879</v>
      </c>
      <c r="E15" s="128"/>
      <c r="F15" s="146">
        <f t="shared" si="0"/>
        <v>1.38055555555556</v>
      </c>
      <c r="G15" s="147">
        <f t="shared" si="1"/>
        <v>57</v>
      </c>
      <c r="H15" s="127" t="s">
        <v>511</v>
      </c>
      <c r="I15" s="161">
        <v>1</v>
      </c>
      <c r="J15" s="127" t="s">
        <v>634</v>
      </c>
      <c r="K15" s="127"/>
      <c r="L15" s="127"/>
      <c r="M15" s="127" t="s">
        <v>634</v>
      </c>
      <c r="N15" s="127"/>
      <c r="O15" s="127" t="s">
        <v>660</v>
      </c>
      <c r="P15" s="173"/>
      <c r="Q15" s="179">
        <v>24563</v>
      </c>
      <c r="R15" s="177">
        <f>IF(OR($E$4&lt;$D15,$S$15&gt;$S15),0,1)</f>
        <v>1</v>
      </c>
      <c r="S15" s="178">
        <v>54790</v>
      </c>
    </row>
    <row r="16" s="8" customFormat="1" ht="15.6" customHeight="1" spans="1:19">
      <c r="A16" s="129"/>
      <c r="B16" s="126" t="s">
        <v>661</v>
      </c>
      <c r="C16" s="127" t="s">
        <v>633</v>
      </c>
      <c r="D16" s="128">
        <v>44768</v>
      </c>
      <c r="E16" s="128"/>
      <c r="F16" s="146">
        <f t="shared" si="0"/>
        <v>1.68055555555556</v>
      </c>
      <c r="G16" s="147">
        <f t="shared" si="1"/>
        <v>56</v>
      </c>
      <c r="H16" s="127" t="s">
        <v>512</v>
      </c>
      <c r="I16" s="161">
        <v>0.92</v>
      </c>
      <c r="J16" s="127"/>
      <c r="K16" s="127"/>
      <c r="L16" s="127"/>
      <c r="M16" s="127" t="s">
        <v>634</v>
      </c>
      <c r="N16" s="127" t="s">
        <v>652</v>
      </c>
      <c r="O16" s="127" t="s">
        <v>662</v>
      </c>
      <c r="P16" s="173"/>
      <c r="Q16" s="176" t="s">
        <v>663</v>
      </c>
      <c r="R16" s="177">
        <f>IF(OR($E$4&lt;$D16,$S$16&gt;$S16),0,1)</f>
        <v>1</v>
      </c>
      <c r="S16" s="178">
        <v>54789</v>
      </c>
    </row>
    <row r="17" s="8" customFormat="1" ht="15.6" customHeight="1" spans="1:19">
      <c r="A17" s="129"/>
      <c r="B17" s="126" t="s">
        <v>664</v>
      </c>
      <c r="C17" s="127" t="s">
        <v>652</v>
      </c>
      <c r="D17" s="128">
        <v>44040</v>
      </c>
      <c r="E17" s="128"/>
      <c r="F17" s="146">
        <f t="shared" si="0"/>
        <v>3.675</v>
      </c>
      <c r="G17" s="147">
        <f t="shared" si="1"/>
        <v>62</v>
      </c>
      <c r="H17" s="127" t="s">
        <v>512</v>
      </c>
      <c r="I17" s="161">
        <v>1</v>
      </c>
      <c r="J17" s="127"/>
      <c r="K17" s="127" t="s">
        <v>652</v>
      </c>
      <c r="L17" s="127"/>
      <c r="M17" s="127" t="s">
        <v>634</v>
      </c>
      <c r="N17" s="127"/>
      <c r="O17" s="127" t="s">
        <v>665</v>
      </c>
      <c r="P17" s="173"/>
      <c r="Q17" s="176" t="s">
        <v>666</v>
      </c>
      <c r="R17" s="177">
        <f>IF(OR($E$4&lt;$D17,$S$17&gt;$S17),0,1)</f>
        <v>1</v>
      </c>
      <c r="S17" s="178">
        <v>54789</v>
      </c>
    </row>
    <row r="18" s="8" customFormat="1" ht="15.6" customHeight="1" spans="1:19">
      <c r="A18" s="125"/>
      <c r="B18" s="126" t="s">
        <v>667</v>
      </c>
      <c r="C18" s="127" t="s">
        <v>668</v>
      </c>
      <c r="D18" s="128">
        <v>41848</v>
      </c>
      <c r="E18" s="128">
        <v>45132</v>
      </c>
      <c r="F18" s="146" t="str">
        <f t="shared" si="0"/>
        <v>-</v>
      </c>
      <c r="G18" s="147">
        <f t="shared" si="1"/>
        <v>75</v>
      </c>
      <c r="H18" s="127" t="s">
        <v>512</v>
      </c>
      <c r="I18" s="161">
        <v>1</v>
      </c>
      <c r="J18" s="127"/>
      <c r="K18" s="127"/>
      <c r="L18" s="127"/>
      <c r="M18" s="127"/>
      <c r="N18" s="127"/>
      <c r="O18" s="127"/>
      <c r="P18" s="173"/>
      <c r="Q18" s="179">
        <v>17958</v>
      </c>
      <c r="R18" s="177">
        <f>IF(OR($E$4&lt;$D18,$S$6&gt;$S18),0,1)</f>
        <v>0</v>
      </c>
      <c r="S18" s="178">
        <v>45132</v>
      </c>
    </row>
    <row r="19" s="8" customFormat="1" ht="15.6" customHeight="1" spans="1:19">
      <c r="A19" s="125"/>
      <c r="B19" s="126" t="s">
        <v>669</v>
      </c>
      <c r="C19" s="127" t="s">
        <v>668</v>
      </c>
      <c r="D19" s="128">
        <v>41883</v>
      </c>
      <c r="E19" s="128">
        <v>45132</v>
      </c>
      <c r="F19" s="146" t="str">
        <f t="shared" si="0"/>
        <v>-</v>
      </c>
      <c r="G19" s="147">
        <f t="shared" si="1"/>
        <v>66</v>
      </c>
      <c r="H19" s="127" t="s">
        <v>511</v>
      </c>
      <c r="I19" s="161">
        <v>1</v>
      </c>
      <c r="J19" s="127"/>
      <c r="K19" s="127"/>
      <c r="L19" s="127"/>
      <c r="M19" s="127"/>
      <c r="N19" s="127"/>
      <c r="O19" s="127"/>
      <c r="P19" s="173"/>
      <c r="Q19" s="176" t="s">
        <v>670</v>
      </c>
      <c r="R19" s="177">
        <f>IF(OR($E$4&lt;$D19,$S$10&gt;$S19),0,1)</f>
        <v>0</v>
      </c>
      <c r="S19" s="178">
        <v>45132</v>
      </c>
    </row>
    <row r="20" s="8" customFormat="1" ht="15.6" customHeight="1" spans="1:19">
      <c r="A20" s="125"/>
      <c r="B20" s="126" t="s">
        <v>671</v>
      </c>
      <c r="C20" s="127" t="s">
        <v>668</v>
      </c>
      <c r="D20" s="128">
        <v>41671</v>
      </c>
      <c r="E20" s="128">
        <v>45132</v>
      </c>
      <c r="F20" s="146" t="str">
        <f t="shared" si="0"/>
        <v>-</v>
      </c>
      <c r="G20" s="147">
        <f t="shared" si="1"/>
        <v>73</v>
      </c>
      <c r="H20" s="127" t="s">
        <v>511</v>
      </c>
      <c r="I20" s="161">
        <v>1</v>
      </c>
      <c r="J20" s="127"/>
      <c r="K20" s="127"/>
      <c r="L20" s="127"/>
      <c r="M20" s="127"/>
      <c r="N20" s="127"/>
      <c r="O20" s="127"/>
      <c r="P20" s="173"/>
      <c r="Q20" s="176" t="s">
        <v>672</v>
      </c>
      <c r="R20" s="177">
        <f>IF(OR($E$4&lt;$D20,$S$10&gt;$S20),0,1)</f>
        <v>0</v>
      </c>
      <c r="S20" s="178">
        <v>45132</v>
      </c>
    </row>
    <row r="21" ht="15.6" customHeight="1" spans="2:19">
      <c r="B21" s="130" t="s">
        <v>673</v>
      </c>
      <c r="C21" s="131"/>
      <c r="D21" s="131"/>
      <c r="E21" s="148"/>
      <c r="F21" s="149">
        <f>AVERAGE(F6:F17)</f>
        <v>2.92152777777778</v>
      </c>
      <c r="G21" s="150">
        <f>SUMPRODUCT(G6:G17,R6:R17)/SUM(R6:R17)</f>
        <v>58.1666666666667</v>
      </c>
      <c r="H21" s="148"/>
      <c r="I21" s="162"/>
      <c r="J21" s="148"/>
      <c r="K21" s="148"/>
      <c r="L21" s="148"/>
      <c r="M21" s="148"/>
      <c r="N21" s="148"/>
      <c r="O21" s="148"/>
      <c r="P21" s="174"/>
      <c r="Q21" s="180"/>
      <c r="R21" s="181"/>
      <c r="S21" s="182"/>
    </row>
    <row r="22" ht="12" customHeight="1" spans="2:16">
      <c r="B22" s="132" t="s">
        <v>96</v>
      </c>
      <c r="C22" s="132"/>
      <c r="D22" s="132"/>
      <c r="E22" s="132"/>
      <c r="F22" s="132"/>
      <c r="G22" s="132"/>
      <c r="H22" s="132"/>
      <c r="I22" s="132"/>
      <c r="J22" s="132"/>
      <c r="K22" s="132"/>
      <c r="L22" s="132"/>
      <c r="M22" s="132"/>
      <c r="N22" s="132"/>
      <c r="O22" s="132"/>
      <c r="P22" s="174"/>
    </row>
    <row r="23" ht="12" customHeight="1" spans="2:16">
      <c r="B23" s="810" t="s">
        <v>674</v>
      </c>
      <c r="C23" s="133"/>
      <c r="D23" s="133"/>
      <c r="E23" s="133"/>
      <c r="F23" s="133"/>
      <c r="G23" s="133"/>
      <c r="H23" s="133"/>
      <c r="I23" s="133"/>
      <c r="J23" s="133"/>
      <c r="K23" s="133"/>
      <c r="L23" s="133"/>
      <c r="M23" s="133"/>
      <c r="N23" s="133"/>
      <c r="O23" s="133"/>
      <c r="P23" s="174"/>
    </row>
    <row r="24" ht="12" customHeight="1" spans="2:16">
      <c r="B24" s="810" t="s">
        <v>675</v>
      </c>
      <c r="C24" s="133"/>
      <c r="D24" s="133"/>
      <c r="E24" s="133"/>
      <c r="F24" s="133"/>
      <c r="G24" s="133"/>
      <c r="H24" s="133"/>
      <c r="I24" s="133"/>
      <c r="J24" s="133"/>
      <c r="K24" s="133"/>
      <c r="L24" s="133"/>
      <c r="M24" s="133"/>
      <c r="N24" s="133"/>
      <c r="O24" s="133"/>
      <c r="P24" s="174"/>
    </row>
    <row r="25" ht="12" customHeight="1" spans="2:16">
      <c r="B25" s="810" t="s">
        <v>676</v>
      </c>
      <c r="C25" s="133"/>
      <c r="D25" s="133"/>
      <c r="E25" s="133"/>
      <c r="F25" s="133"/>
      <c r="G25" s="133"/>
      <c r="H25" s="133"/>
      <c r="I25" s="133"/>
      <c r="J25" s="133"/>
      <c r="K25" s="133"/>
      <c r="L25" s="133"/>
      <c r="M25" s="133"/>
      <c r="N25" s="133"/>
      <c r="O25" s="133"/>
      <c r="P25" s="174"/>
    </row>
    <row r="26" ht="12" customHeight="1" spans="2:16">
      <c r="B26" s="810" t="s">
        <v>677</v>
      </c>
      <c r="C26" s="133"/>
      <c r="D26" s="133"/>
      <c r="E26" s="133"/>
      <c r="F26" s="133"/>
      <c r="G26" s="133"/>
      <c r="H26" s="133"/>
      <c r="I26" s="133"/>
      <c r="J26" s="133"/>
      <c r="K26" s="133"/>
      <c r="L26" s="133"/>
      <c r="M26" s="133"/>
      <c r="N26" s="133"/>
      <c r="O26" s="133"/>
      <c r="P26" s="174"/>
    </row>
    <row r="27" ht="12" customHeight="1" spans="2:16">
      <c r="B27" s="133" t="s">
        <v>678</v>
      </c>
      <c r="C27" s="133"/>
      <c r="D27" s="133"/>
      <c r="E27" s="133"/>
      <c r="F27" s="133"/>
      <c r="G27" s="133"/>
      <c r="H27" s="133"/>
      <c r="I27" s="133"/>
      <c r="J27" s="133"/>
      <c r="K27" s="133"/>
      <c r="L27" s="133"/>
      <c r="M27" s="133"/>
      <c r="N27" s="133"/>
      <c r="O27" s="133"/>
      <c r="P27" s="174"/>
    </row>
    <row r="28" ht="12" customHeight="1" spans="2:16">
      <c r="B28" s="133" t="s">
        <v>679</v>
      </c>
      <c r="C28" s="133"/>
      <c r="D28" s="133"/>
      <c r="E28" s="133"/>
      <c r="F28" s="133"/>
      <c r="G28" s="133"/>
      <c r="H28" s="133"/>
      <c r="I28" s="133"/>
      <c r="J28" s="133"/>
      <c r="K28" s="133"/>
      <c r="L28" s="133"/>
      <c r="M28" s="133"/>
      <c r="N28" s="133"/>
      <c r="O28" s="133"/>
      <c r="P28" s="174"/>
    </row>
    <row r="29" ht="12" customHeight="1" spans="2:16">
      <c r="B29" s="133" t="s">
        <v>680</v>
      </c>
      <c r="C29" s="133"/>
      <c r="D29" s="133"/>
      <c r="E29" s="133"/>
      <c r="F29" s="133"/>
      <c r="G29" s="133"/>
      <c r="H29" s="133"/>
      <c r="I29" s="133"/>
      <c r="J29" s="133"/>
      <c r="K29" s="133"/>
      <c r="L29" s="133"/>
      <c r="M29" s="133"/>
      <c r="N29" s="133"/>
      <c r="O29" s="133"/>
      <c r="P29" s="174"/>
    </row>
    <row r="30" ht="12" customHeight="1" spans="2:16">
      <c r="B30" s="133" t="s">
        <v>681</v>
      </c>
      <c r="C30" s="133"/>
      <c r="D30" s="133"/>
      <c r="E30" s="133"/>
      <c r="F30" s="133"/>
      <c r="G30" s="133"/>
      <c r="H30" s="133"/>
      <c r="I30" s="133"/>
      <c r="J30" s="133"/>
      <c r="K30" s="133"/>
      <c r="L30" s="133"/>
      <c r="M30" s="133"/>
      <c r="N30" s="133"/>
      <c r="O30" s="133"/>
      <c r="P30" s="174"/>
    </row>
    <row r="31" ht="12" customHeight="1" spans="2:16">
      <c r="B31" s="133" t="s">
        <v>682</v>
      </c>
      <c r="C31" s="133"/>
      <c r="D31" s="133"/>
      <c r="E31" s="133"/>
      <c r="F31" s="133"/>
      <c r="G31" s="133"/>
      <c r="H31" s="133"/>
      <c r="I31" s="133"/>
      <c r="J31" s="133"/>
      <c r="K31" s="133"/>
      <c r="L31" s="133"/>
      <c r="M31" s="133"/>
      <c r="N31" s="133"/>
      <c r="O31" s="133"/>
      <c r="P31" s="174"/>
    </row>
    <row r="32" ht="12" customHeight="1" spans="2:16">
      <c r="B32" s="133" t="s">
        <v>683</v>
      </c>
      <c r="C32" s="133"/>
      <c r="D32" s="133"/>
      <c r="E32" s="133"/>
      <c r="F32" s="133"/>
      <c r="G32" s="133"/>
      <c r="H32" s="133"/>
      <c r="I32" s="133"/>
      <c r="J32" s="133"/>
      <c r="K32" s="133"/>
      <c r="L32" s="133"/>
      <c r="M32" s="133"/>
      <c r="N32" s="133"/>
      <c r="O32" s="133"/>
      <c r="P32" s="174"/>
    </row>
    <row r="33" ht="12" customHeight="1" spans="2:16">
      <c r="B33" s="133" t="s">
        <v>684</v>
      </c>
      <c r="C33" s="133"/>
      <c r="D33" s="133"/>
      <c r="E33" s="133"/>
      <c r="F33" s="133"/>
      <c r="G33" s="133"/>
      <c r="H33" s="133"/>
      <c r="I33" s="133"/>
      <c r="J33" s="133"/>
      <c r="K33" s="133"/>
      <c r="L33" s="133"/>
      <c r="M33" s="133"/>
      <c r="N33" s="133"/>
      <c r="O33" s="133"/>
      <c r="P33" s="174"/>
    </row>
    <row r="34" ht="12" customHeight="1" spans="2:16">
      <c r="B34" s="133" t="s">
        <v>685</v>
      </c>
      <c r="C34" s="133"/>
      <c r="D34" s="133"/>
      <c r="E34" s="133"/>
      <c r="F34" s="133"/>
      <c r="G34" s="133"/>
      <c r="H34" s="133"/>
      <c r="I34" s="133"/>
      <c r="J34" s="133"/>
      <c r="K34" s="133"/>
      <c r="L34" s="133"/>
      <c r="M34" s="133"/>
      <c r="N34" s="133"/>
      <c r="O34" s="133"/>
      <c r="P34" s="174"/>
    </row>
    <row r="35" ht="15.6" customHeight="1"/>
    <row r="36" ht="18" customHeight="1" spans="2:10">
      <c r="B36" s="20" t="s">
        <v>54</v>
      </c>
      <c r="C36" s="20"/>
      <c r="D36" s="20"/>
      <c r="E36" s="20"/>
      <c r="F36" s="20"/>
      <c r="G36" s="20"/>
      <c r="H36" s="20"/>
      <c r="I36" s="20"/>
      <c r="J36" s="20"/>
    </row>
    <row r="37" s="117" customFormat="1" ht="15.6" customHeight="1" spans="1:20">
      <c r="A37" s="134"/>
      <c r="B37" s="124" t="s">
        <v>686</v>
      </c>
      <c r="C37" s="124" t="s">
        <v>619</v>
      </c>
      <c r="D37" s="124"/>
      <c r="E37" s="151" t="s">
        <v>620</v>
      </c>
      <c r="F37" s="151" t="s">
        <v>621</v>
      </c>
      <c r="G37" s="152" t="s">
        <v>622</v>
      </c>
      <c r="H37" s="152" t="s">
        <v>499</v>
      </c>
      <c r="I37" s="152" t="s">
        <v>510</v>
      </c>
      <c r="J37" s="152" t="s">
        <v>687</v>
      </c>
      <c r="K37" s="134"/>
      <c r="L37" s="134"/>
      <c r="M37" s="134"/>
      <c r="N37" s="134"/>
      <c r="O37" s="134"/>
      <c r="R37" s="183" t="s">
        <v>688</v>
      </c>
      <c r="S37" s="183" t="s">
        <v>689</v>
      </c>
      <c r="T37" s="184" t="s">
        <v>621</v>
      </c>
    </row>
    <row r="38" s="118" customFormat="1" ht="15.6" customHeight="1" spans="1:20">
      <c r="A38" s="135"/>
      <c r="B38" s="136" t="s">
        <v>690</v>
      </c>
      <c r="C38" s="136" t="s">
        <v>691</v>
      </c>
      <c r="D38" s="136"/>
      <c r="E38" s="153">
        <v>44986</v>
      </c>
      <c r="F38" s="153"/>
      <c r="G38" s="154">
        <f t="shared" ref="G38:G50" si="2">IF(S38=0,"-",YEARFRAC($E38,$E$4,0))</f>
        <v>1.08333333333333</v>
      </c>
      <c r="H38" s="155">
        <f t="shared" ref="H38:H50" si="3">ROUNDDOWN(YEARFRAC($R38,$E$4,0),0)</f>
        <v>55</v>
      </c>
      <c r="I38" s="163" t="s">
        <v>511</v>
      </c>
      <c r="J38" s="163" t="s">
        <v>692</v>
      </c>
      <c r="K38" s="135"/>
      <c r="L38" s="135"/>
      <c r="M38" s="135"/>
      <c r="N38" s="135"/>
      <c r="O38" s="135"/>
      <c r="R38" s="182">
        <v>24990</v>
      </c>
      <c r="S38" s="181">
        <f t="shared" ref="S38:S50" si="4">IF(OR($E$4&lt;$E38,$S$17&gt;$T38),0,1)</f>
        <v>1</v>
      </c>
      <c r="T38" s="182">
        <v>54789</v>
      </c>
    </row>
    <row r="39" s="118" customFormat="1" ht="31.2" customHeight="1" spans="1:20">
      <c r="A39" s="135"/>
      <c r="B39" s="137" t="s">
        <v>693</v>
      </c>
      <c r="C39" s="138" t="s">
        <v>694</v>
      </c>
      <c r="D39" s="138"/>
      <c r="E39" s="128">
        <v>42278</v>
      </c>
      <c r="F39" s="128"/>
      <c r="G39" s="146">
        <f t="shared" si="2"/>
        <v>8.5</v>
      </c>
      <c r="H39" s="147">
        <f t="shared" si="3"/>
        <v>63</v>
      </c>
      <c r="I39" s="164" t="s">
        <v>512</v>
      </c>
      <c r="J39" s="164" t="s">
        <v>692</v>
      </c>
      <c r="K39" s="135"/>
      <c r="L39" s="135"/>
      <c r="M39" s="135"/>
      <c r="N39" s="135"/>
      <c r="O39" s="135"/>
      <c r="R39" s="182">
        <v>22068</v>
      </c>
      <c r="S39" s="181">
        <f t="shared" si="4"/>
        <v>1</v>
      </c>
      <c r="T39" s="182">
        <v>54789</v>
      </c>
    </row>
    <row r="40" s="118" customFormat="1" ht="15.6" customHeight="1" spans="1:20">
      <c r="A40" s="135"/>
      <c r="B40" s="138" t="s">
        <v>695</v>
      </c>
      <c r="C40" s="138" t="s">
        <v>696</v>
      </c>
      <c r="D40" s="138"/>
      <c r="E40" s="128">
        <v>43282</v>
      </c>
      <c r="F40" s="128"/>
      <c r="G40" s="146">
        <f t="shared" si="2"/>
        <v>5.75</v>
      </c>
      <c r="H40" s="147">
        <f t="shared" si="3"/>
        <v>59</v>
      </c>
      <c r="I40" s="164" t="s">
        <v>511</v>
      </c>
      <c r="J40" s="164" t="s">
        <v>697</v>
      </c>
      <c r="K40" s="135"/>
      <c r="L40" s="135"/>
      <c r="M40" s="135"/>
      <c r="N40" s="135"/>
      <c r="O40" s="135"/>
      <c r="R40" s="182">
        <v>23833</v>
      </c>
      <c r="S40" s="181">
        <f t="shared" si="4"/>
        <v>1</v>
      </c>
      <c r="T40" s="182">
        <v>54789</v>
      </c>
    </row>
    <row r="41" s="118" customFormat="1" ht="31.2" customHeight="1" spans="1:20">
      <c r="A41" s="135"/>
      <c r="B41" s="137" t="s">
        <v>698</v>
      </c>
      <c r="C41" s="138" t="s">
        <v>699</v>
      </c>
      <c r="D41" s="138"/>
      <c r="E41" s="128">
        <v>42614</v>
      </c>
      <c r="F41" s="128"/>
      <c r="G41" s="146">
        <f t="shared" si="2"/>
        <v>7.58333333333333</v>
      </c>
      <c r="H41" s="147">
        <f t="shared" si="3"/>
        <v>48</v>
      </c>
      <c r="I41" s="164" t="s">
        <v>512</v>
      </c>
      <c r="J41" s="164" t="s">
        <v>697</v>
      </c>
      <c r="K41" s="135"/>
      <c r="L41" s="135"/>
      <c r="M41" s="135"/>
      <c r="N41" s="135"/>
      <c r="O41" s="135"/>
      <c r="R41" s="182">
        <v>27820</v>
      </c>
      <c r="S41" s="181">
        <f t="shared" si="4"/>
        <v>1</v>
      </c>
      <c r="T41" s="182">
        <v>54789</v>
      </c>
    </row>
    <row r="42" s="118" customFormat="1" ht="15.6" customHeight="1" spans="1:20">
      <c r="A42" s="135"/>
      <c r="B42" s="138" t="s">
        <v>700</v>
      </c>
      <c r="C42" s="138" t="s">
        <v>701</v>
      </c>
      <c r="D42" s="138"/>
      <c r="E42" s="128">
        <v>43922</v>
      </c>
      <c r="F42" s="128"/>
      <c r="G42" s="146">
        <f t="shared" si="2"/>
        <v>4</v>
      </c>
      <c r="H42" s="147">
        <f t="shared" si="3"/>
        <v>53</v>
      </c>
      <c r="I42" s="164" t="s">
        <v>512</v>
      </c>
      <c r="J42" s="164" t="s">
        <v>697</v>
      </c>
      <c r="K42" s="135"/>
      <c r="L42" s="135"/>
      <c r="M42" s="135"/>
      <c r="N42" s="135"/>
      <c r="O42" s="135"/>
      <c r="R42" s="182">
        <v>25993</v>
      </c>
      <c r="S42" s="181">
        <f t="shared" si="4"/>
        <v>1</v>
      </c>
      <c r="T42" s="182">
        <v>54789</v>
      </c>
    </row>
    <row r="43" s="118" customFormat="1" ht="15.6" customHeight="1" spans="1:20">
      <c r="A43" s="135"/>
      <c r="B43" s="138" t="s">
        <v>702</v>
      </c>
      <c r="C43" s="138" t="s">
        <v>703</v>
      </c>
      <c r="D43" s="138"/>
      <c r="E43" s="128">
        <v>43709</v>
      </c>
      <c r="F43" s="128">
        <v>45291</v>
      </c>
      <c r="G43" s="146" t="str">
        <f t="shared" si="2"/>
        <v>-</v>
      </c>
      <c r="H43" s="147">
        <f t="shared" si="3"/>
        <v>58</v>
      </c>
      <c r="I43" s="164" t="s">
        <v>512</v>
      </c>
      <c r="J43" s="164" t="s">
        <v>692</v>
      </c>
      <c r="K43" s="135"/>
      <c r="L43" s="135"/>
      <c r="M43" s="135"/>
      <c r="N43" s="135"/>
      <c r="O43" s="135"/>
      <c r="R43" s="182">
        <v>24077</v>
      </c>
      <c r="S43" s="181">
        <f t="shared" si="4"/>
        <v>0</v>
      </c>
      <c r="T43" s="182">
        <v>45291</v>
      </c>
    </row>
    <row r="44" s="118" customFormat="1" ht="15.6" customHeight="1" spans="1:20">
      <c r="A44" s="135"/>
      <c r="B44" s="138" t="s">
        <v>704</v>
      </c>
      <c r="C44" s="138" t="s">
        <v>705</v>
      </c>
      <c r="D44" s="138"/>
      <c r="E44" s="128">
        <v>45170</v>
      </c>
      <c r="F44" s="128"/>
      <c r="G44" s="146">
        <f t="shared" si="2"/>
        <v>0.583333333333333</v>
      </c>
      <c r="H44" s="147">
        <f t="shared" si="3"/>
        <v>52</v>
      </c>
      <c r="I44" s="164" t="s">
        <v>512</v>
      </c>
      <c r="J44" s="164" t="s">
        <v>706</v>
      </c>
      <c r="K44" s="135"/>
      <c r="L44" s="135"/>
      <c r="M44" s="135"/>
      <c r="N44" s="135"/>
      <c r="O44" s="135"/>
      <c r="R44" s="182">
        <v>26177</v>
      </c>
      <c r="S44" s="181">
        <f t="shared" si="4"/>
        <v>1</v>
      </c>
      <c r="T44" s="182">
        <v>54789</v>
      </c>
    </row>
    <row r="45" s="118" customFormat="1" ht="15.6" customHeight="1" spans="1:20">
      <c r="A45" s="135"/>
      <c r="B45" s="138" t="s">
        <v>707</v>
      </c>
      <c r="C45" s="138" t="s">
        <v>708</v>
      </c>
      <c r="D45" s="138"/>
      <c r="E45" s="128">
        <v>44927</v>
      </c>
      <c r="F45" s="128"/>
      <c r="G45" s="146">
        <f t="shared" si="2"/>
        <v>1.25</v>
      </c>
      <c r="H45" s="147">
        <f t="shared" si="3"/>
        <v>56</v>
      </c>
      <c r="I45" s="164" t="s">
        <v>512</v>
      </c>
      <c r="J45" s="164" t="s">
        <v>697</v>
      </c>
      <c r="K45" s="135"/>
      <c r="L45" s="135"/>
      <c r="M45" s="135"/>
      <c r="N45" s="135"/>
      <c r="O45" s="135"/>
      <c r="R45" s="182">
        <v>24898</v>
      </c>
      <c r="S45" s="181">
        <f t="shared" si="4"/>
        <v>1</v>
      </c>
      <c r="T45" s="182">
        <v>54789</v>
      </c>
    </row>
    <row r="46" s="118" customFormat="1" ht="15.6" customHeight="1" spans="1:20">
      <c r="A46" s="135"/>
      <c r="B46" s="138" t="s">
        <v>709</v>
      </c>
      <c r="C46" s="138" t="s">
        <v>710</v>
      </c>
      <c r="D46" s="138"/>
      <c r="E46" s="128">
        <v>42948</v>
      </c>
      <c r="F46" s="128"/>
      <c r="G46" s="146">
        <f t="shared" si="2"/>
        <v>6.66666666666667</v>
      </c>
      <c r="H46" s="147">
        <f t="shared" si="3"/>
        <v>49</v>
      </c>
      <c r="I46" s="164" t="s">
        <v>512</v>
      </c>
      <c r="J46" s="164" t="s">
        <v>692</v>
      </c>
      <c r="K46" s="135"/>
      <c r="L46" s="135"/>
      <c r="M46" s="135"/>
      <c r="N46" s="135"/>
      <c r="O46" s="135"/>
      <c r="R46" s="182">
        <v>27242</v>
      </c>
      <c r="S46" s="181">
        <f t="shared" si="4"/>
        <v>1</v>
      </c>
      <c r="T46" s="182">
        <v>54789</v>
      </c>
    </row>
    <row r="47" s="118" customFormat="1" ht="15.6" customHeight="1" spans="1:20">
      <c r="A47" s="135"/>
      <c r="B47" s="138" t="s">
        <v>711</v>
      </c>
      <c r="C47" s="138" t="s">
        <v>712</v>
      </c>
      <c r="D47" s="138"/>
      <c r="E47" s="128">
        <v>44927</v>
      </c>
      <c r="F47" s="128"/>
      <c r="G47" s="146">
        <f t="shared" si="2"/>
        <v>1.25</v>
      </c>
      <c r="H47" s="147">
        <f t="shared" si="3"/>
        <v>63</v>
      </c>
      <c r="I47" s="165" t="s">
        <v>512</v>
      </c>
      <c r="J47" s="165" t="s">
        <v>697</v>
      </c>
      <c r="K47" s="135"/>
      <c r="L47" s="135"/>
      <c r="M47" s="135"/>
      <c r="N47" s="135"/>
      <c r="O47" s="135"/>
      <c r="R47" s="182">
        <v>22068</v>
      </c>
      <c r="S47" s="181">
        <f t="shared" si="4"/>
        <v>1</v>
      </c>
      <c r="T47" s="182">
        <v>54789</v>
      </c>
    </row>
    <row r="48" s="118" customFormat="1" ht="15.6" customHeight="1" spans="1:20">
      <c r="A48" s="135"/>
      <c r="B48" s="138" t="s">
        <v>713</v>
      </c>
      <c r="C48" s="138" t="s">
        <v>714</v>
      </c>
      <c r="D48" s="138"/>
      <c r="E48" s="128">
        <v>44743</v>
      </c>
      <c r="F48" s="128">
        <v>45382</v>
      </c>
      <c r="G48" s="146" t="str">
        <f t="shared" si="2"/>
        <v>-</v>
      </c>
      <c r="H48" s="147">
        <f t="shared" si="3"/>
        <v>54</v>
      </c>
      <c r="I48" s="165" t="s">
        <v>512</v>
      </c>
      <c r="J48" s="165" t="s">
        <v>692</v>
      </c>
      <c r="K48" s="135"/>
      <c r="L48" s="135"/>
      <c r="M48" s="135"/>
      <c r="N48" s="135"/>
      <c r="O48" s="135"/>
      <c r="R48" s="182">
        <v>25538</v>
      </c>
      <c r="S48" s="181">
        <f t="shared" si="4"/>
        <v>0</v>
      </c>
      <c r="T48" s="182">
        <v>45382</v>
      </c>
    </row>
    <row r="49" s="118" customFormat="1" ht="15.6" customHeight="1" spans="1:20">
      <c r="A49" s="135"/>
      <c r="B49" s="138" t="s">
        <v>715</v>
      </c>
      <c r="C49" s="138" t="s">
        <v>716</v>
      </c>
      <c r="D49" s="138"/>
      <c r="E49" s="128">
        <v>41640</v>
      </c>
      <c r="F49" s="128"/>
      <c r="G49" s="146">
        <f t="shared" si="2"/>
        <v>10.25</v>
      </c>
      <c r="H49" s="147">
        <f t="shared" si="3"/>
        <v>54</v>
      </c>
      <c r="I49" s="165" t="s">
        <v>511</v>
      </c>
      <c r="J49" s="165" t="s">
        <v>697</v>
      </c>
      <c r="K49" s="135"/>
      <c r="L49" s="135"/>
      <c r="M49" s="135"/>
      <c r="N49" s="135"/>
      <c r="O49" s="135"/>
      <c r="R49" s="182">
        <v>25385</v>
      </c>
      <c r="S49" s="181">
        <f t="shared" si="4"/>
        <v>1</v>
      </c>
      <c r="T49" s="182">
        <v>54789</v>
      </c>
    </row>
    <row r="50" s="118" customFormat="1" ht="15.6" customHeight="1" spans="1:20">
      <c r="A50" s="135"/>
      <c r="B50" s="139" t="s">
        <v>717</v>
      </c>
      <c r="C50" s="139" t="s">
        <v>718</v>
      </c>
      <c r="D50" s="139"/>
      <c r="E50" s="156">
        <v>43556</v>
      </c>
      <c r="F50" s="156"/>
      <c r="G50" s="157">
        <f t="shared" si="2"/>
        <v>5</v>
      </c>
      <c r="H50" s="158">
        <f t="shared" si="3"/>
        <v>51</v>
      </c>
      <c r="I50" s="166" t="s">
        <v>511</v>
      </c>
      <c r="J50" s="166" t="s">
        <v>692</v>
      </c>
      <c r="K50" s="135"/>
      <c r="L50" s="135"/>
      <c r="M50" s="135"/>
      <c r="N50" s="135"/>
      <c r="O50" s="135"/>
      <c r="R50" s="182">
        <v>26604</v>
      </c>
      <c r="S50" s="181">
        <f t="shared" si="4"/>
        <v>1</v>
      </c>
      <c r="T50" s="182">
        <v>54789</v>
      </c>
    </row>
    <row r="51" ht="15.6" customHeight="1" spans="2:19">
      <c r="B51" s="140" t="s">
        <v>673</v>
      </c>
      <c r="C51" s="140"/>
      <c r="D51" s="140"/>
      <c r="E51" s="159"/>
      <c r="F51" s="160"/>
      <c r="G51" s="149">
        <f>AVERAGE(G38:G50)</f>
        <v>4.71969696969697</v>
      </c>
      <c r="H51" s="150">
        <f>AVERAGE(H38:H50)</f>
        <v>55</v>
      </c>
      <c r="I51" s="167"/>
      <c r="J51" s="167"/>
      <c r="Q51" s="118"/>
      <c r="R51" s="118"/>
      <c r="S51" s="118"/>
    </row>
    <row r="52" spans="2:12">
      <c r="B52" s="141" t="s">
        <v>96</v>
      </c>
      <c r="C52" s="141"/>
      <c r="D52" s="141"/>
      <c r="E52" s="141"/>
      <c r="F52" s="141"/>
      <c r="G52" s="141"/>
      <c r="H52" s="141"/>
      <c r="I52" s="141"/>
      <c r="J52" s="141"/>
      <c r="K52" s="168"/>
      <c r="L52" s="168"/>
    </row>
    <row r="53" ht="13.8" customHeight="1" spans="2:12">
      <c r="B53" s="105" t="s">
        <v>719</v>
      </c>
      <c r="C53" s="105"/>
      <c r="D53" s="105"/>
      <c r="E53" s="105"/>
      <c r="F53" s="105"/>
      <c r="G53" s="105"/>
      <c r="H53" s="105"/>
      <c r="I53" s="105"/>
      <c r="J53" s="105"/>
      <c r="K53" s="169"/>
      <c r="L53" s="169"/>
    </row>
    <row r="54" ht="13.8" customHeight="1" spans="2:12">
      <c r="B54" s="105" t="s">
        <v>720</v>
      </c>
      <c r="C54" s="105"/>
      <c r="D54" s="105"/>
      <c r="E54" s="105"/>
      <c r="F54" s="105"/>
      <c r="G54" s="105"/>
      <c r="H54" s="105"/>
      <c r="I54" s="105"/>
      <c r="J54" s="105"/>
      <c r="K54" s="169"/>
      <c r="L54" s="169"/>
    </row>
    <row r="55" ht="13.8" customHeight="1" spans="2:12">
      <c r="B55" s="105" t="s">
        <v>721</v>
      </c>
      <c r="C55" s="105"/>
      <c r="D55" s="105"/>
      <c r="E55" s="105"/>
      <c r="F55" s="105"/>
      <c r="G55" s="105"/>
      <c r="H55" s="105"/>
      <c r="I55" s="105"/>
      <c r="J55" s="105"/>
      <c r="K55" s="169"/>
      <c r="L55" s="169"/>
    </row>
    <row r="56" ht="13.2" customHeight="1" spans="2:12">
      <c r="B56" s="105" t="s">
        <v>722</v>
      </c>
      <c r="C56" s="105"/>
      <c r="D56" s="105"/>
      <c r="E56" s="105"/>
      <c r="F56" s="105"/>
      <c r="G56" s="105"/>
      <c r="H56" s="105"/>
      <c r="I56" s="105"/>
      <c r="J56" s="105"/>
      <c r="K56" s="170"/>
      <c r="L56" s="170"/>
    </row>
    <row r="57" ht="13.8" customHeight="1" spans="2:12">
      <c r="B57" s="105" t="s">
        <v>723</v>
      </c>
      <c r="C57" s="105"/>
      <c r="D57" s="105"/>
      <c r="E57" s="105"/>
      <c r="F57" s="105"/>
      <c r="G57" s="105"/>
      <c r="H57" s="105"/>
      <c r="I57" s="105"/>
      <c r="J57" s="105"/>
      <c r="K57" s="170"/>
      <c r="L57" s="170"/>
    </row>
    <row r="58" ht="13.8" customHeight="1" spans="2:12">
      <c r="B58" s="105" t="s">
        <v>724</v>
      </c>
      <c r="C58" s="105"/>
      <c r="D58" s="105"/>
      <c r="E58" s="105"/>
      <c r="F58" s="105"/>
      <c r="G58" s="105"/>
      <c r="H58" s="105"/>
      <c r="I58" s="105"/>
      <c r="J58" s="105"/>
      <c r="K58" s="170"/>
      <c r="L58" s="170"/>
    </row>
    <row r="59" ht="13.8" customHeight="1" spans="2:12">
      <c r="B59" s="105" t="s">
        <v>725</v>
      </c>
      <c r="C59" s="105"/>
      <c r="D59" s="105"/>
      <c r="E59" s="105"/>
      <c r="F59" s="105"/>
      <c r="G59" s="105"/>
      <c r="H59" s="105"/>
      <c r="I59" s="105"/>
      <c r="J59" s="105"/>
      <c r="K59" s="170"/>
      <c r="L59" s="170"/>
    </row>
    <row r="60" ht="13.8" customHeight="1" spans="2:12">
      <c r="B60" s="105" t="s">
        <v>726</v>
      </c>
      <c r="C60" s="105"/>
      <c r="D60" s="105"/>
      <c r="E60" s="105"/>
      <c r="F60" s="105"/>
      <c r="G60" s="105"/>
      <c r="H60" s="105"/>
      <c r="I60" s="105"/>
      <c r="J60" s="105"/>
      <c r="K60" s="170"/>
      <c r="L60" s="170"/>
    </row>
    <row r="61" ht="13.8" customHeight="1" spans="2:12">
      <c r="B61" s="105" t="s">
        <v>727</v>
      </c>
      <c r="C61" s="105"/>
      <c r="D61" s="105"/>
      <c r="E61" s="105"/>
      <c r="F61" s="105"/>
      <c r="G61" s="105"/>
      <c r="H61" s="105"/>
      <c r="I61" s="105"/>
      <c r="J61" s="105"/>
      <c r="K61" s="170"/>
      <c r="L61" s="170"/>
    </row>
    <row r="62" ht="13.8" customHeight="1" spans="2:12">
      <c r="B62" s="105" t="s">
        <v>728</v>
      </c>
      <c r="C62" s="105"/>
      <c r="D62" s="105"/>
      <c r="E62" s="105"/>
      <c r="F62" s="105"/>
      <c r="G62" s="105"/>
      <c r="H62" s="105"/>
      <c r="I62" s="105"/>
      <c r="J62" s="105"/>
      <c r="K62" s="170"/>
      <c r="L62" s="170"/>
    </row>
    <row r="63" ht="15.6" customHeight="1"/>
    <row r="64" ht="18" customHeight="1" spans="2:8">
      <c r="B64" s="20" t="s">
        <v>729</v>
      </c>
      <c r="C64" s="20"/>
      <c r="D64" s="20"/>
      <c r="E64" s="20"/>
      <c r="F64" s="20"/>
      <c r="G64" s="20"/>
      <c r="H64" s="20"/>
    </row>
    <row r="65" ht="17.55" spans="2:9">
      <c r="B65" s="185" t="s">
        <v>510</v>
      </c>
      <c r="C65" s="186" t="s">
        <v>730</v>
      </c>
      <c r="D65" s="186" t="s">
        <v>731</v>
      </c>
      <c r="E65" s="186" t="s">
        <v>732</v>
      </c>
      <c r="F65" s="186" t="s">
        <v>731</v>
      </c>
      <c r="G65" s="186" t="s">
        <v>54</v>
      </c>
      <c r="H65" s="186" t="s">
        <v>731</v>
      </c>
      <c r="I65" s="7"/>
    </row>
    <row r="66" ht="15.6" customHeight="1" spans="2:8">
      <c r="B66" s="136" t="s">
        <v>733</v>
      </c>
      <c r="C66" s="187">
        <v>7</v>
      </c>
      <c r="D66" s="188">
        <v>0.583333333333333</v>
      </c>
      <c r="E66" s="221">
        <v>3</v>
      </c>
      <c r="F66" s="188">
        <v>0.75</v>
      </c>
      <c r="G66" s="221">
        <v>8</v>
      </c>
      <c r="H66" s="188">
        <v>0.666666666666667</v>
      </c>
    </row>
    <row r="67" ht="15.6" customHeight="1" spans="2:8">
      <c r="B67" s="189" t="s">
        <v>734</v>
      </c>
      <c r="C67" s="190">
        <v>5</v>
      </c>
      <c r="D67" s="191">
        <v>0.416666666666667</v>
      </c>
      <c r="E67" s="222">
        <v>1</v>
      </c>
      <c r="F67" s="191">
        <v>0.25</v>
      </c>
      <c r="G67" s="222">
        <v>4</v>
      </c>
      <c r="H67" s="191">
        <v>0.333333333333333</v>
      </c>
    </row>
    <row r="68" ht="15.6" customHeight="1" spans="2:8">
      <c r="B68" s="139" t="s">
        <v>735</v>
      </c>
      <c r="C68" s="192">
        <v>0</v>
      </c>
      <c r="D68" s="193">
        <v>0</v>
      </c>
      <c r="E68" s="223">
        <v>0</v>
      </c>
      <c r="F68" s="224">
        <v>0</v>
      </c>
      <c r="G68" s="223">
        <v>0</v>
      </c>
      <c r="H68" s="193">
        <v>0</v>
      </c>
    </row>
    <row r="69" ht="13.2" customHeight="1" spans="2:10">
      <c r="B69" s="194" t="s">
        <v>96</v>
      </c>
      <c r="C69" s="194"/>
      <c r="D69" s="194"/>
      <c r="E69" s="194"/>
      <c r="F69" s="194"/>
      <c r="G69" s="194"/>
      <c r="H69" s="194"/>
      <c r="I69" s="7"/>
      <c r="J69" s="7"/>
    </row>
    <row r="70" ht="13.2" customHeight="1" spans="2:10">
      <c r="B70" s="195" t="s">
        <v>736</v>
      </c>
      <c r="C70" s="195"/>
      <c r="D70" s="195"/>
      <c r="E70" s="195"/>
      <c r="F70" s="195"/>
      <c r="G70" s="195"/>
      <c r="H70" s="195"/>
      <c r="I70" s="226" t="s">
        <v>265</v>
      </c>
      <c r="J70" s="226" t="s">
        <v>265</v>
      </c>
    </row>
    <row r="71" ht="15.6" customHeight="1" spans="2:10">
      <c r="B71" s="7"/>
      <c r="C71" s="7"/>
      <c r="D71" s="7"/>
      <c r="E71" s="7"/>
      <c r="F71" s="7"/>
      <c r="G71" s="7"/>
      <c r="H71" s="7"/>
      <c r="I71" s="7"/>
      <c r="J71" s="7"/>
    </row>
    <row r="72" ht="18" customHeight="1" spans="2:8">
      <c r="B72" s="10" t="s">
        <v>737</v>
      </c>
      <c r="C72" s="10"/>
      <c r="D72" s="10"/>
      <c r="E72" s="10"/>
      <c r="F72" s="10"/>
      <c r="G72" s="10"/>
      <c r="H72" s="10"/>
    </row>
    <row r="73" s="117" customFormat="1" ht="26.4" customHeight="1" spans="1:15">
      <c r="A73" s="134"/>
      <c r="B73" s="185" t="s">
        <v>510</v>
      </c>
      <c r="C73" s="186" t="s">
        <v>730</v>
      </c>
      <c r="D73" s="186" t="s">
        <v>731</v>
      </c>
      <c r="E73" s="186" t="s">
        <v>732</v>
      </c>
      <c r="F73" s="186" t="s">
        <v>731</v>
      </c>
      <c r="G73" s="186" t="s">
        <v>54</v>
      </c>
      <c r="H73" s="186" t="s">
        <v>731</v>
      </c>
      <c r="I73" s="134"/>
      <c r="J73" s="134"/>
      <c r="K73" s="134"/>
      <c r="L73" s="134"/>
      <c r="M73" s="134"/>
      <c r="N73" s="134"/>
      <c r="O73" s="134"/>
    </row>
    <row r="74" ht="31.2" customHeight="1" spans="2:8">
      <c r="B74" s="196" t="s">
        <v>738</v>
      </c>
      <c r="C74" s="197">
        <v>10</v>
      </c>
      <c r="D74" s="198">
        <v>0.92</v>
      </c>
      <c r="E74" s="197">
        <v>4</v>
      </c>
      <c r="F74" s="198">
        <v>1</v>
      </c>
      <c r="G74" s="197">
        <v>9</v>
      </c>
      <c r="H74" s="198">
        <v>0.75</v>
      </c>
    </row>
    <row r="75" ht="31.2" customHeight="1" spans="2:8">
      <c r="B75" s="138" t="s">
        <v>738</v>
      </c>
      <c r="C75" s="197">
        <v>0</v>
      </c>
      <c r="D75" s="198">
        <v>0</v>
      </c>
      <c r="E75" s="197">
        <v>0</v>
      </c>
      <c r="F75" s="198">
        <v>0</v>
      </c>
      <c r="G75" s="197">
        <v>0</v>
      </c>
      <c r="H75" s="198">
        <v>0</v>
      </c>
    </row>
    <row r="76" ht="15.6" customHeight="1" spans="2:8">
      <c r="B76" s="138" t="s">
        <v>739</v>
      </c>
      <c r="C76" s="197">
        <v>1</v>
      </c>
      <c r="D76" s="198">
        <v>0.08</v>
      </c>
      <c r="E76" s="197">
        <v>0</v>
      </c>
      <c r="F76" s="198">
        <v>0</v>
      </c>
      <c r="G76" s="197">
        <v>2</v>
      </c>
      <c r="H76" s="198">
        <v>0.17</v>
      </c>
    </row>
    <row r="77" ht="15.6" customHeight="1" spans="2:8">
      <c r="B77" s="138" t="s">
        <v>740</v>
      </c>
      <c r="C77" s="197">
        <v>0</v>
      </c>
      <c r="D77" s="198">
        <v>0</v>
      </c>
      <c r="E77" s="197">
        <v>0</v>
      </c>
      <c r="F77" s="198">
        <v>0</v>
      </c>
      <c r="G77" s="197">
        <v>0</v>
      </c>
      <c r="H77" s="198">
        <v>0</v>
      </c>
    </row>
    <row r="78" ht="15.6" customHeight="1" spans="2:8">
      <c r="B78" s="138" t="s">
        <v>741</v>
      </c>
      <c r="C78" s="197">
        <v>1</v>
      </c>
      <c r="D78" s="198">
        <v>0</v>
      </c>
      <c r="E78" s="197">
        <v>0</v>
      </c>
      <c r="F78" s="198">
        <v>0</v>
      </c>
      <c r="G78" s="197">
        <v>1</v>
      </c>
      <c r="H78" s="198">
        <v>0.08</v>
      </c>
    </row>
    <row r="79" ht="15.6" customHeight="1" spans="2:8">
      <c r="B79" s="139" t="s">
        <v>742</v>
      </c>
      <c r="C79" s="199">
        <v>0</v>
      </c>
      <c r="D79" s="200">
        <v>0</v>
      </c>
      <c r="E79" s="199">
        <v>0</v>
      </c>
      <c r="F79" s="200">
        <v>0</v>
      </c>
      <c r="G79" s="199">
        <v>0</v>
      </c>
      <c r="H79" s="200">
        <v>0</v>
      </c>
    </row>
    <row r="80" ht="15.6" customHeight="1"/>
    <row r="81" ht="18" customHeight="1" spans="2:6">
      <c r="B81" s="20" t="s">
        <v>743</v>
      </c>
      <c r="C81" s="20"/>
      <c r="D81" s="20"/>
      <c r="E81" s="20"/>
      <c r="F81" s="20"/>
    </row>
    <row r="82" s="117" customFormat="1" ht="15.6" customHeight="1" spans="1:15">
      <c r="A82" s="134"/>
      <c r="B82" s="124" t="s">
        <v>744</v>
      </c>
      <c r="C82" s="201"/>
      <c r="D82" s="201"/>
      <c r="E82" s="201"/>
      <c r="F82" s="201"/>
      <c r="G82" s="134"/>
      <c r="H82" s="134"/>
      <c r="J82" s="134"/>
      <c r="K82" s="134"/>
      <c r="L82" s="134"/>
      <c r="M82" s="134"/>
      <c r="N82" s="134"/>
      <c r="O82" s="134"/>
    </row>
    <row r="83" ht="15.6" customHeight="1" spans="2:6">
      <c r="B83" s="202" t="s">
        <v>745</v>
      </c>
      <c r="C83" s="203" t="s">
        <v>258</v>
      </c>
      <c r="D83" s="203"/>
      <c r="E83" s="203"/>
      <c r="F83" s="203"/>
    </row>
    <row r="84" ht="15.6" customHeight="1" spans="2:6">
      <c r="B84" s="204" t="s">
        <v>746</v>
      </c>
      <c r="C84" s="205" t="s">
        <v>747</v>
      </c>
      <c r="D84" s="205"/>
      <c r="E84" s="205"/>
      <c r="F84" s="205"/>
    </row>
    <row r="85" ht="15.6" customHeight="1" spans="2:6">
      <c r="B85" s="204" t="s">
        <v>748</v>
      </c>
      <c r="C85" s="205" t="s">
        <v>749</v>
      </c>
      <c r="D85" s="205"/>
      <c r="E85" s="205"/>
      <c r="F85" s="205"/>
    </row>
    <row r="86" ht="15.6" customHeight="1" spans="2:6">
      <c r="B86" s="204" t="s">
        <v>750</v>
      </c>
      <c r="C86" s="205">
        <v>12</v>
      </c>
      <c r="D86" s="205"/>
      <c r="E86" s="205"/>
      <c r="F86" s="205"/>
    </row>
    <row r="87" ht="17.55" spans="2:6">
      <c r="B87" s="124" t="s">
        <v>751</v>
      </c>
      <c r="C87" s="206" t="s">
        <v>511</v>
      </c>
      <c r="D87" s="206" t="s">
        <v>512</v>
      </c>
      <c r="E87" s="206" t="s">
        <v>752</v>
      </c>
      <c r="F87" s="206" t="s">
        <v>753</v>
      </c>
    </row>
    <row r="88" ht="17.55" spans="2:6">
      <c r="B88" s="202" t="s">
        <v>754</v>
      </c>
      <c r="C88" s="207">
        <v>5</v>
      </c>
      <c r="D88" s="207">
        <v>7</v>
      </c>
      <c r="E88" s="207">
        <v>0</v>
      </c>
      <c r="F88" s="207">
        <v>0</v>
      </c>
    </row>
    <row r="89" ht="15.6" customHeight="1" spans="2:6">
      <c r="B89" s="124" t="s">
        <v>755</v>
      </c>
      <c r="C89" s="208"/>
      <c r="D89" s="208"/>
      <c r="E89" s="208"/>
      <c r="F89" s="208"/>
    </row>
    <row r="90" ht="31.2" customHeight="1" spans="2:6">
      <c r="B90" s="202" t="s">
        <v>756</v>
      </c>
      <c r="C90" s="203">
        <v>1</v>
      </c>
      <c r="D90" s="203"/>
      <c r="E90" s="203"/>
      <c r="F90" s="203"/>
    </row>
    <row r="91" ht="15.6" customHeight="1" spans="2:6">
      <c r="B91" s="204" t="s">
        <v>757</v>
      </c>
      <c r="C91" s="205">
        <v>0</v>
      </c>
      <c r="D91" s="205"/>
      <c r="E91" s="205"/>
      <c r="F91" s="205"/>
    </row>
    <row r="92" ht="15.6" customHeight="1" spans="2:6">
      <c r="B92" s="33" t="s">
        <v>758</v>
      </c>
      <c r="C92" s="209">
        <v>0</v>
      </c>
      <c r="D92" s="209"/>
      <c r="E92" s="209"/>
      <c r="F92" s="209"/>
    </row>
    <row r="93" ht="13.2" customHeight="1" spans="2:9">
      <c r="B93" s="811" t="s">
        <v>111</v>
      </c>
      <c r="C93" s="210"/>
      <c r="D93" s="210"/>
      <c r="E93" s="210"/>
      <c r="F93" s="210"/>
      <c r="G93" s="225"/>
      <c r="H93" s="225"/>
      <c r="I93" s="214"/>
    </row>
    <row r="94" ht="13.2" customHeight="1" spans="2:9">
      <c r="B94" s="812" t="s">
        <v>759</v>
      </c>
      <c r="C94" s="211"/>
      <c r="D94" s="211"/>
      <c r="E94" s="211"/>
      <c r="F94" s="211"/>
      <c r="G94" s="220"/>
      <c r="H94" s="220"/>
      <c r="I94" s="220"/>
    </row>
    <row r="95" ht="13.2" customHeight="1" spans="2:9">
      <c r="B95" s="212" t="s">
        <v>760</v>
      </c>
      <c r="C95" s="212"/>
      <c r="D95" s="212"/>
      <c r="E95" s="212"/>
      <c r="F95" s="212"/>
      <c r="G95" s="214"/>
      <c r="H95" s="214"/>
      <c r="I95" s="214"/>
    </row>
    <row r="96" ht="15.6" customHeight="1" spans="2:9">
      <c r="B96" s="213"/>
      <c r="C96" s="214"/>
      <c r="D96" s="214"/>
      <c r="E96" s="214"/>
      <c r="F96" s="214"/>
      <c r="G96" s="214"/>
      <c r="H96" s="214"/>
      <c r="I96" s="214"/>
    </row>
    <row r="97" ht="18" spans="2:9">
      <c r="B97" s="10" t="s">
        <v>761</v>
      </c>
      <c r="C97" s="10"/>
      <c r="D97" s="10"/>
      <c r="E97" s="10"/>
      <c r="F97" s="10"/>
      <c r="G97" s="10"/>
      <c r="H97" s="10"/>
      <c r="I97" s="10"/>
    </row>
    <row r="98" s="117" customFormat="1" ht="28.75" spans="1:15">
      <c r="A98" s="134"/>
      <c r="B98" s="124" t="s">
        <v>618</v>
      </c>
      <c r="C98" s="145" t="s">
        <v>762</v>
      </c>
      <c r="D98" s="145" t="s">
        <v>763</v>
      </c>
      <c r="E98" s="145" t="s">
        <v>764</v>
      </c>
      <c r="F98" s="145" t="s">
        <v>765</v>
      </c>
      <c r="G98" s="145" t="s">
        <v>766</v>
      </c>
      <c r="H98" s="145" t="s">
        <v>767</v>
      </c>
      <c r="I98" s="145" t="s">
        <v>768</v>
      </c>
      <c r="J98" s="134"/>
      <c r="L98" s="134"/>
      <c r="M98" s="134"/>
      <c r="N98" s="134"/>
      <c r="O98" s="134"/>
    </row>
    <row r="99" ht="15.6" customHeight="1" spans="2:9">
      <c r="B99" s="215" t="s">
        <v>769</v>
      </c>
      <c r="C99" s="216" t="s">
        <v>149</v>
      </c>
      <c r="D99" s="217" t="s">
        <v>770</v>
      </c>
      <c r="E99" s="216" t="s">
        <v>149</v>
      </c>
      <c r="F99" s="216" t="s">
        <v>149</v>
      </c>
      <c r="G99" s="216" t="s">
        <v>149</v>
      </c>
      <c r="H99" s="216" t="s">
        <v>149</v>
      </c>
      <c r="I99" s="216" t="s">
        <v>149</v>
      </c>
    </row>
    <row r="100" ht="15.6" customHeight="1" spans="2:9">
      <c r="B100" s="215" t="s">
        <v>771</v>
      </c>
      <c r="C100" s="216" t="s">
        <v>149</v>
      </c>
      <c r="D100" s="216" t="s">
        <v>149</v>
      </c>
      <c r="E100" s="217" t="s">
        <v>770</v>
      </c>
      <c r="F100" s="216" t="s">
        <v>149</v>
      </c>
      <c r="G100" s="216" t="s">
        <v>149</v>
      </c>
      <c r="H100" s="216" t="s">
        <v>149</v>
      </c>
      <c r="I100" s="216" t="s">
        <v>149</v>
      </c>
    </row>
    <row r="101" ht="15.6" customHeight="1" spans="2:9">
      <c r="B101" s="215" t="s">
        <v>772</v>
      </c>
      <c r="C101" s="216" t="s">
        <v>149</v>
      </c>
      <c r="D101" s="217" t="s">
        <v>770</v>
      </c>
      <c r="E101" s="217" t="s">
        <v>770</v>
      </c>
      <c r="F101" s="216" t="s">
        <v>149</v>
      </c>
      <c r="G101" s="216" t="s">
        <v>149</v>
      </c>
      <c r="H101" s="217" t="s">
        <v>770</v>
      </c>
      <c r="I101" s="216" t="s">
        <v>149</v>
      </c>
    </row>
    <row r="102" ht="15.6" customHeight="1" spans="2:9">
      <c r="B102" s="215" t="s">
        <v>773</v>
      </c>
      <c r="C102" s="217" t="s">
        <v>770</v>
      </c>
      <c r="D102" s="217" t="s">
        <v>770</v>
      </c>
      <c r="E102" s="217" t="s">
        <v>770</v>
      </c>
      <c r="F102" s="216" t="s">
        <v>149</v>
      </c>
      <c r="G102" s="217" t="s">
        <v>770</v>
      </c>
      <c r="H102" s="217" t="s">
        <v>770</v>
      </c>
      <c r="I102" s="217" t="s">
        <v>770</v>
      </c>
    </row>
    <row r="103" ht="15.6" customHeight="1" spans="2:9">
      <c r="B103" s="215" t="s">
        <v>646</v>
      </c>
      <c r="C103" s="216" t="s">
        <v>149</v>
      </c>
      <c r="D103" s="217" t="s">
        <v>770</v>
      </c>
      <c r="E103" s="216" t="s">
        <v>149</v>
      </c>
      <c r="F103" s="217" t="s">
        <v>770</v>
      </c>
      <c r="G103" s="216" t="s">
        <v>149</v>
      </c>
      <c r="H103" s="216" t="s">
        <v>149</v>
      </c>
      <c r="I103" s="216" t="s">
        <v>149</v>
      </c>
    </row>
    <row r="104" ht="15.6" customHeight="1" spans="2:9">
      <c r="B104" s="215" t="s">
        <v>648</v>
      </c>
      <c r="C104" s="216" t="s">
        <v>149</v>
      </c>
      <c r="D104" s="217" t="s">
        <v>770</v>
      </c>
      <c r="E104" s="216" t="s">
        <v>149</v>
      </c>
      <c r="F104" s="216" t="s">
        <v>149</v>
      </c>
      <c r="G104" s="216" t="s">
        <v>149</v>
      </c>
      <c r="H104" s="216" t="s">
        <v>149</v>
      </c>
      <c r="I104" s="217" t="s">
        <v>770</v>
      </c>
    </row>
    <row r="105" ht="15.6" customHeight="1" spans="2:9">
      <c r="B105" s="215" t="s">
        <v>774</v>
      </c>
      <c r="C105" s="217" t="s">
        <v>770</v>
      </c>
      <c r="D105" s="217" t="s">
        <v>770</v>
      </c>
      <c r="E105" s="217" t="s">
        <v>770</v>
      </c>
      <c r="F105" s="217" t="s">
        <v>770</v>
      </c>
      <c r="G105" s="217" t="s">
        <v>770</v>
      </c>
      <c r="H105" s="217" t="s">
        <v>770</v>
      </c>
      <c r="I105" s="217" t="s">
        <v>770</v>
      </c>
    </row>
    <row r="106" ht="15.6" customHeight="1" spans="2:9">
      <c r="B106" s="215" t="s">
        <v>775</v>
      </c>
      <c r="C106" s="216" t="s">
        <v>149</v>
      </c>
      <c r="D106" s="217" t="s">
        <v>770</v>
      </c>
      <c r="E106" s="216" t="s">
        <v>149</v>
      </c>
      <c r="F106" s="216" t="s">
        <v>149</v>
      </c>
      <c r="G106" s="216" t="s">
        <v>149</v>
      </c>
      <c r="H106" s="216" t="s">
        <v>149</v>
      </c>
      <c r="I106" s="217" t="s">
        <v>770</v>
      </c>
    </row>
    <row r="107" ht="15.6" customHeight="1" spans="2:9">
      <c r="B107" s="215" t="s">
        <v>776</v>
      </c>
      <c r="C107" s="216" t="s">
        <v>149</v>
      </c>
      <c r="D107" s="216" t="s">
        <v>149</v>
      </c>
      <c r="E107" s="217" t="s">
        <v>770</v>
      </c>
      <c r="F107" s="216" t="s">
        <v>149</v>
      </c>
      <c r="G107" s="216" t="s">
        <v>149</v>
      </c>
      <c r="H107" s="216" t="s">
        <v>149</v>
      </c>
      <c r="I107" s="216" t="s">
        <v>149</v>
      </c>
    </row>
    <row r="108" ht="15.6" customHeight="1" spans="2:9">
      <c r="B108" s="215" t="s">
        <v>777</v>
      </c>
      <c r="C108" s="216" t="s">
        <v>149</v>
      </c>
      <c r="D108" s="216" t="s">
        <v>149</v>
      </c>
      <c r="E108" s="217" t="s">
        <v>770</v>
      </c>
      <c r="F108" s="216" t="s">
        <v>149</v>
      </c>
      <c r="G108" s="217" t="s">
        <v>770</v>
      </c>
      <c r="H108" s="217" t="s">
        <v>770</v>
      </c>
      <c r="I108" s="217" t="s">
        <v>770</v>
      </c>
    </row>
    <row r="109" ht="15.6" customHeight="1" spans="2:9">
      <c r="B109" s="215" t="s">
        <v>778</v>
      </c>
      <c r="C109" s="216" t="s">
        <v>149</v>
      </c>
      <c r="D109" s="217" t="s">
        <v>770</v>
      </c>
      <c r="E109" s="216" t="s">
        <v>149</v>
      </c>
      <c r="F109" s="216" t="s">
        <v>149</v>
      </c>
      <c r="G109" s="216" t="s">
        <v>149</v>
      </c>
      <c r="H109" s="216" t="s">
        <v>149</v>
      </c>
      <c r="I109" s="216" t="s">
        <v>149</v>
      </c>
    </row>
    <row r="110" ht="15.6" customHeight="1" spans="2:9">
      <c r="B110" s="33" t="s">
        <v>779</v>
      </c>
      <c r="C110" s="218" t="s">
        <v>770</v>
      </c>
      <c r="D110" s="219" t="s">
        <v>149</v>
      </c>
      <c r="E110" s="219" t="s">
        <v>149</v>
      </c>
      <c r="F110" s="219" t="s">
        <v>149</v>
      </c>
      <c r="G110" s="219" t="s">
        <v>149</v>
      </c>
      <c r="H110" s="218" t="s">
        <v>770</v>
      </c>
      <c r="I110" s="219" t="s">
        <v>149</v>
      </c>
    </row>
    <row r="111" ht="13.2" customHeight="1" spans="2:9">
      <c r="B111" s="811" t="s">
        <v>111</v>
      </c>
      <c r="C111" s="210"/>
      <c r="D111" s="210"/>
      <c r="E111" s="210"/>
      <c r="F111" s="210"/>
      <c r="G111" s="210"/>
      <c r="H111" s="210"/>
      <c r="I111" s="210"/>
    </row>
    <row r="112" ht="13.2" customHeight="1" spans="2:9">
      <c r="B112" s="813" t="s">
        <v>780</v>
      </c>
      <c r="C112" s="220"/>
      <c r="D112" s="220"/>
      <c r="E112" s="220"/>
      <c r="F112" s="220"/>
      <c r="G112" s="220"/>
      <c r="H112" s="220"/>
      <c r="I112" s="220"/>
    </row>
  </sheetData>
  <sheetProtection algorithmName="SHA-512" hashValue="opbNv3pd+nLNCDEqGmjdO/D8jm3gOKS8nFHPYtgLehxasbB9si0KF5rPyadEUtvnuXpUkDc6EHDars8pOwNP2g==" saltValue="eXCsUlvj3fdpqy2lbo7MEQ==" spinCount="100000" sheet="1" objects="1" scenarios="1"/>
  <mergeCells count="60">
    <mergeCell ref="N2:O2"/>
    <mergeCell ref="B3:O3"/>
    <mergeCell ref="B21:D21"/>
    <mergeCell ref="B22:O22"/>
    <mergeCell ref="B23:O23"/>
    <mergeCell ref="B24:O24"/>
    <mergeCell ref="B25:O25"/>
    <mergeCell ref="B26:O26"/>
    <mergeCell ref="B27:O27"/>
    <mergeCell ref="B28:O28"/>
    <mergeCell ref="B29:O29"/>
    <mergeCell ref="B30:O30"/>
    <mergeCell ref="B31:O31"/>
    <mergeCell ref="B32:O32"/>
    <mergeCell ref="B33:O33"/>
    <mergeCell ref="B36:J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B51:D51"/>
    <mergeCell ref="B52:J52"/>
    <mergeCell ref="B53:J53"/>
    <mergeCell ref="B54:J54"/>
    <mergeCell ref="B55:J55"/>
    <mergeCell ref="B56:J56"/>
    <mergeCell ref="B57:J57"/>
    <mergeCell ref="B58:J58"/>
    <mergeCell ref="B59:J59"/>
    <mergeCell ref="B60:J60"/>
    <mergeCell ref="B61:J61"/>
    <mergeCell ref="B62:J62"/>
    <mergeCell ref="B64:H64"/>
    <mergeCell ref="B69:H69"/>
    <mergeCell ref="B70:H70"/>
    <mergeCell ref="B72:H72"/>
    <mergeCell ref="B81:F81"/>
    <mergeCell ref="C83:F83"/>
    <mergeCell ref="C84:F84"/>
    <mergeCell ref="C85:F85"/>
    <mergeCell ref="C86:F86"/>
    <mergeCell ref="C90:F90"/>
    <mergeCell ref="C91:F91"/>
    <mergeCell ref="C92:F92"/>
    <mergeCell ref="B93:F93"/>
    <mergeCell ref="B94:F94"/>
    <mergeCell ref="B95:F95"/>
    <mergeCell ref="B97:I97"/>
    <mergeCell ref="B111:I111"/>
    <mergeCell ref="B112:I112"/>
  </mergeCells>
  <conditionalFormatting sqref="T44">
    <cfRule type="cellIs" dxfId="0" priority="1" operator="equal">
      <formula>1</formula>
    </cfRule>
    <cfRule type="containsText" dxfId="1" priority="2" operator="between" text="0">
      <formula>NOT(ISERROR(SEARCH("0",T44)))</formula>
    </cfRule>
  </conditionalFormatting>
  <conditionalFormatting sqref="R6:R21">
    <cfRule type="cellIs" dxfId="0" priority="27" operator="equal">
      <formula>1</formula>
    </cfRule>
    <cfRule type="containsText" dxfId="1" priority="28" operator="between" text="0">
      <formula>NOT(ISERROR(SEARCH("0",R6)))</formula>
    </cfRule>
  </conditionalFormatting>
  <conditionalFormatting sqref="S38:S50">
    <cfRule type="cellIs" dxfId="0" priority="3" operator="equal">
      <formula>1</formula>
    </cfRule>
    <cfRule type="containsText" dxfId="1" priority="4" operator="between" text="0">
      <formula>NOT(ISERROR(SEARCH("0",S38)))</formula>
    </cfRule>
  </conditionalFormatting>
  <dataValidations count="1">
    <dataValidation type="date" operator="between" allowBlank="1" showInputMessage="1" showErrorMessage="1" sqref="E4">
      <formula1>44652</formula1>
      <formula2>45382</formula2>
    </dataValidation>
  </dataValidations>
  <hyperlinks>
    <hyperlink ref="B95" r:id="rId1" display="listingcenter.nasdaq.com/home.aspx "/>
    <hyperlink ref="N2" r:id="rId2" display="Click to read our ESG Addendum Methodology"/>
    <hyperlink ref="N2:O2" r:id="rId3" display="Click to read our ESG Addendum Methodology"/>
  </hyperlinks>
  <pageMargins left="0.708661417322835" right="0.708661417322835" top="0.748031496062992" bottom="0.748031496062992" header="0.31496062992126" footer="0.31496062992126"/>
  <pageSetup paperSize="9" scale="28" orientation="portrait"/>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B1:K37"/>
  <sheetViews>
    <sheetView workbookViewId="0">
      <selection activeCell="A1" sqref="A1"/>
    </sheetView>
  </sheetViews>
  <sheetFormatPr defaultColWidth="9" defaultRowHeight="16.8"/>
  <cols>
    <col min="1" max="1" width="10.78125" style="1" customWidth="1"/>
    <col min="2" max="2" width="25.109375" style="1" customWidth="1"/>
    <col min="3" max="3" width="17.890625" style="1" customWidth="1"/>
    <col min="4" max="6" width="28.78125" style="1" customWidth="1"/>
    <col min="7" max="12" width="10.78125" style="1" customWidth="1"/>
    <col min="13" max="16384" width="8.890625" style="1"/>
  </cols>
  <sheetData>
    <row r="1" ht="15.6" customHeight="1"/>
    <row r="2" ht="15.6" customHeight="1" spans="8:11">
      <c r="H2" s="114" t="s">
        <v>81</v>
      </c>
      <c r="I2" s="114"/>
      <c r="J2" s="114"/>
      <c r="K2" s="114"/>
    </row>
    <row r="3" ht="18" customHeight="1" spans="2:3">
      <c r="B3" s="20" t="s">
        <v>781</v>
      </c>
      <c r="C3" s="20"/>
    </row>
    <row r="4" ht="15.6" customHeight="1" spans="2:4">
      <c r="B4" s="84" t="s">
        <v>782</v>
      </c>
      <c r="C4" s="85" t="s">
        <v>783</v>
      </c>
      <c r="D4" s="7"/>
    </row>
    <row r="5" ht="15.6" customHeight="1" spans="2:4">
      <c r="B5" s="86" t="s">
        <v>784</v>
      </c>
      <c r="C5" s="87">
        <v>0.7</v>
      </c>
      <c r="D5" s="7"/>
    </row>
    <row r="6" ht="15.6" customHeight="1" spans="2:4">
      <c r="B6" s="88" t="s">
        <v>785</v>
      </c>
      <c r="C6" s="89">
        <v>0.2</v>
      </c>
      <c r="D6" s="7"/>
    </row>
    <row r="7" ht="15.6" customHeight="1" spans="2:4">
      <c r="B7" s="88" t="s">
        <v>786</v>
      </c>
      <c r="C7" s="89">
        <v>0.2</v>
      </c>
      <c r="D7" s="7"/>
    </row>
    <row r="8" ht="15.6" customHeight="1" spans="2:4">
      <c r="B8" s="88" t="s">
        <v>787</v>
      </c>
      <c r="C8" s="89">
        <v>0.2</v>
      </c>
      <c r="D8" s="7"/>
    </row>
    <row r="9" ht="15.6" customHeight="1" spans="2:4">
      <c r="B9" s="88" t="s">
        <v>788</v>
      </c>
      <c r="C9" s="89">
        <v>0.1</v>
      </c>
      <c r="D9" s="7"/>
    </row>
    <row r="10" ht="15.6" customHeight="1" spans="2:4">
      <c r="B10" s="90" t="s">
        <v>789</v>
      </c>
      <c r="C10" s="91">
        <v>0.3</v>
      </c>
      <c r="D10" s="7"/>
    </row>
    <row r="11" ht="15.6" customHeight="1" spans="2:4">
      <c r="B11" s="88" t="s">
        <v>790</v>
      </c>
      <c r="C11" s="89">
        <v>0.2</v>
      </c>
      <c r="D11" s="7"/>
    </row>
    <row r="12" ht="15.6" customHeight="1" spans="2:4">
      <c r="B12" s="92" t="s">
        <v>791</v>
      </c>
      <c r="C12" s="93">
        <v>0.1</v>
      </c>
      <c r="D12" s="7"/>
    </row>
    <row r="13" ht="13.2" customHeight="1" spans="2:3">
      <c r="B13" s="94" t="s">
        <v>792</v>
      </c>
      <c r="C13" s="94"/>
    </row>
    <row r="14" ht="13.2" customHeight="1" spans="2:5">
      <c r="B14" s="95" t="s">
        <v>793</v>
      </c>
      <c r="C14" s="95"/>
      <c r="D14" s="95"/>
      <c r="E14" s="95"/>
    </row>
    <row r="15" ht="15.6" customHeight="1"/>
    <row r="16" ht="18" customHeight="1" spans="2:4">
      <c r="B16" s="34" t="s">
        <v>794</v>
      </c>
      <c r="C16" s="34"/>
      <c r="D16" s="34"/>
    </row>
    <row r="17" ht="15.6" customHeight="1" spans="2:4">
      <c r="B17" s="84" t="s">
        <v>782</v>
      </c>
      <c r="C17" s="96" t="s">
        <v>783</v>
      </c>
      <c r="D17" s="7"/>
    </row>
    <row r="18" ht="15.6" customHeight="1" spans="2:4">
      <c r="B18" s="97" t="s">
        <v>795</v>
      </c>
      <c r="C18" s="98">
        <v>0.6</v>
      </c>
      <c r="D18" s="7"/>
    </row>
    <row r="19" ht="15.6" customHeight="1" spans="2:4">
      <c r="B19" s="88" t="s">
        <v>796</v>
      </c>
      <c r="C19" s="99">
        <v>0.3</v>
      </c>
      <c r="D19" s="7"/>
    </row>
    <row r="20" ht="15.6" customHeight="1" spans="2:4">
      <c r="B20" s="92" t="s">
        <v>797</v>
      </c>
      <c r="C20" s="100">
        <v>0.1</v>
      </c>
      <c r="D20" s="7"/>
    </row>
    <row r="21" spans="4:4">
      <c r="D21" s="7"/>
    </row>
    <row r="22" ht="18" customHeight="1" spans="2:6">
      <c r="B22" s="20" t="s">
        <v>798</v>
      </c>
      <c r="C22" s="20"/>
      <c r="D22" s="20"/>
      <c r="E22" s="20"/>
      <c r="F22" s="20"/>
    </row>
    <row r="23" ht="15.6" customHeight="1" spans="2:8">
      <c r="B23" s="101" t="s">
        <v>799</v>
      </c>
      <c r="C23" s="101" t="s">
        <v>800</v>
      </c>
      <c r="D23" s="101" t="s">
        <v>801</v>
      </c>
      <c r="E23" s="101" t="s">
        <v>802</v>
      </c>
      <c r="F23" s="101" t="s">
        <v>803</v>
      </c>
      <c r="H23" s="90"/>
    </row>
    <row r="24" ht="46.8" customHeight="1" spans="2:6">
      <c r="B24" s="102" t="s">
        <v>804</v>
      </c>
      <c r="C24" s="102" t="s">
        <v>805</v>
      </c>
      <c r="D24" s="102" t="s">
        <v>806</v>
      </c>
      <c r="E24" s="102" t="s">
        <v>807</v>
      </c>
      <c r="F24" s="102" t="s">
        <v>808</v>
      </c>
    </row>
    <row r="25" ht="31.2" customHeight="1" spans="2:6">
      <c r="B25" s="103" t="s">
        <v>23</v>
      </c>
      <c r="C25" s="103" t="s">
        <v>809</v>
      </c>
      <c r="D25" s="103" t="s">
        <v>810</v>
      </c>
      <c r="E25" s="103" t="s">
        <v>811</v>
      </c>
      <c r="F25" s="103" t="s">
        <v>812</v>
      </c>
    </row>
    <row r="26" spans="2:6">
      <c r="B26" s="104" t="s">
        <v>96</v>
      </c>
      <c r="C26" s="104"/>
      <c r="D26" s="104"/>
      <c r="E26" s="104"/>
      <c r="F26" s="104"/>
    </row>
    <row r="27" spans="2:6">
      <c r="B27" s="105" t="s">
        <v>813</v>
      </c>
      <c r="C27" s="105"/>
      <c r="D27" s="105"/>
      <c r="E27" s="105"/>
      <c r="F27" s="105"/>
    </row>
    <row r="28" ht="14.4" customHeight="1" spans="2:6">
      <c r="B28" s="105" t="s">
        <v>814</v>
      </c>
      <c r="C28" s="105"/>
      <c r="D28" s="105"/>
      <c r="E28" s="105"/>
      <c r="F28" s="105"/>
    </row>
    <row r="29" spans="2:6">
      <c r="B29" s="105" t="s">
        <v>815</v>
      </c>
      <c r="C29" s="105"/>
      <c r="D29" s="105"/>
      <c r="E29" s="105"/>
      <c r="F29" s="105"/>
    </row>
    <row r="30" ht="15.6" customHeight="1"/>
    <row r="31" ht="15.6" customHeight="1" spans="2:11">
      <c r="B31" s="106" t="s">
        <v>63</v>
      </c>
      <c r="C31" s="106"/>
      <c r="D31" s="106"/>
      <c r="E31" s="106"/>
      <c r="F31" s="106"/>
      <c r="G31" s="106"/>
      <c r="H31" s="106"/>
      <c r="I31" s="106"/>
      <c r="J31" s="106"/>
      <c r="K31" s="106"/>
    </row>
    <row r="32" ht="15.6" customHeight="1" spans="2:11">
      <c r="B32" s="107" t="s">
        <v>816</v>
      </c>
      <c r="C32" s="108" t="s">
        <v>817</v>
      </c>
      <c r="D32" s="108"/>
      <c r="E32" s="108"/>
      <c r="F32" s="108"/>
      <c r="G32" s="108"/>
      <c r="H32" s="108"/>
      <c r="I32" s="108"/>
      <c r="J32" s="108"/>
      <c r="K32" s="108"/>
    </row>
    <row r="33" ht="31.2" customHeight="1" spans="2:11">
      <c r="B33" s="109" t="s">
        <v>818</v>
      </c>
      <c r="C33" s="110" t="s">
        <v>819</v>
      </c>
      <c r="D33" s="110"/>
      <c r="E33" s="110"/>
      <c r="F33" s="110"/>
      <c r="G33" s="110"/>
      <c r="H33" s="110"/>
      <c r="I33" s="110"/>
      <c r="J33" s="110"/>
      <c r="K33" s="110"/>
    </row>
    <row r="34" ht="31.2" customHeight="1" spans="2:11">
      <c r="B34" s="109" t="s">
        <v>820</v>
      </c>
      <c r="C34" s="110" t="s">
        <v>821</v>
      </c>
      <c r="D34" s="110"/>
      <c r="E34" s="110"/>
      <c r="F34" s="110"/>
      <c r="G34" s="110"/>
      <c r="H34" s="110"/>
      <c r="I34" s="110"/>
      <c r="J34" s="110"/>
      <c r="K34" s="110"/>
    </row>
    <row r="35" ht="15.6" customHeight="1" spans="2:11">
      <c r="B35" s="109" t="s">
        <v>822</v>
      </c>
      <c r="C35" s="110" t="s">
        <v>823</v>
      </c>
      <c r="D35" s="110"/>
      <c r="E35" s="110"/>
      <c r="F35" s="110"/>
      <c r="G35" s="110"/>
      <c r="H35" s="110"/>
      <c r="I35" s="110"/>
      <c r="J35" s="110"/>
      <c r="K35" s="110"/>
    </row>
    <row r="36" ht="15.6" customHeight="1" spans="2:11">
      <c r="B36" s="109" t="s">
        <v>824</v>
      </c>
      <c r="C36" s="111" t="s">
        <v>825</v>
      </c>
      <c r="D36" s="111"/>
      <c r="E36" s="111"/>
      <c r="F36" s="111"/>
      <c r="G36" s="111"/>
      <c r="H36" s="111"/>
      <c r="I36" s="111"/>
      <c r="J36" s="111"/>
      <c r="K36" s="111"/>
    </row>
    <row r="37" ht="31.2" customHeight="1" spans="2:11">
      <c r="B37" s="112" t="s">
        <v>826</v>
      </c>
      <c r="C37" s="113" t="s">
        <v>827</v>
      </c>
      <c r="D37" s="113"/>
      <c r="E37" s="113"/>
      <c r="F37" s="113"/>
      <c r="G37" s="113"/>
      <c r="H37" s="113"/>
      <c r="I37" s="113"/>
      <c r="J37" s="113"/>
      <c r="K37" s="113"/>
    </row>
  </sheetData>
  <sheetProtection algorithmName="SHA-512" hashValue="wZcPjUx3V/ogXqtufLwcuTw1KSOnaF2uWzmapFdRYOSwB3AC04ZYj/Yaul1u4xDOsIIWuczgE40xdPBbDqs/vQ==" saltValue="3sHcX9e0ckAACpQ7zzRkJw==" spinCount="100000" sheet="1" objects="1" scenarios="1"/>
  <mergeCells count="17">
    <mergeCell ref="H2:K2"/>
    <mergeCell ref="B3:C3"/>
    <mergeCell ref="B13:C13"/>
    <mergeCell ref="B14:E14"/>
    <mergeCell ref="B16:D16"/>
    <mergeCell ref="B22:F22"/>
    <mergeCell ref="B26:F26"/>
    <mergeCell ref="B27:F27"/>
    <mergeCell ref="B28:F28"/>
    <mergeCell ref="B29:F29"/>
    <mergeCell ref="B31:K31"/>
    <mergeCell ref="C32:K32"/>
    <mergeCell ref="C33:K33"/>
    <mergeCell ref="C34:K34"/>
    <mergeCell ref="C35:K35"/>
    <mergeCell ref="C36:K36"/>
    <mergeCell ref="C37:K37"/>
  </mergeCells>
  <hyperlinks>
    <hyperlink ref="H2" r:id="rId1" display="Click to read our ESG Addendum Methodology"/>
    <hyperlink ref="H2:K2" r:id="rId2" display="Click to read our ESG Addendum Methodology"/>
  </hyperlinks>
  <pageMargins left="0.708661417322835" right="0.708661417322835" top="0.748031496062992" bottom="0.748031496062992" header="0.31496062992126" footer="0.31496062992126"/>
  <pageSetup paperSize="9" scale="42" orientation="portrait"/>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B1:I24"/>
  <sheetViews>
    <sheetView workbookViewId="0">
      <selection activeCell="A1" sqref="A1"/>
    </sheetView>
  </sheetViews>
  <sheetFormatPr defaultColWidth="9" defaultRowHeight="16.8"/>
  <cols>
    <col min="1" max="1" width="10.78125" style="1" customWidth="1"/>
    <col min="2" max="2" width="26.5546875" style="1" customWidth="1"/>
    <col min="3" max="3" width="19.109375" style="1" customWidth="1"/>
    <col min="4" max="4" width="36.6640625" style="1" customWidth="1"/>
    <col min="5" max="5" width="23.5546875" style="1" customWidth="1"/>
    <col min="6" max="7" width="8.890625" style="1"/>
    <col min="8" max="8" width="25.5546875" style="1" customWidth="1"/>
    <col min="9" max="9" width="10.78125" style="1" customWidth="1"/>
    <col min="10" max="16384" width="8.890625" style="1"/>
  </cols>
  <sheetData>
    <row r="1" ht="15.6" customHeight="1"/>
    <row r="2" ht="15.6" customHeight="1" spans="6:9">
      <c r="F2" s="5" t="s">
        <v>81</v>
      </c>
      <c r="G2" s="5"/>
      <c r="H2" s="5"/>
      <c r="I2" s="83"/>
    </row>
    <row r="3" ht="18" customHeight="1" spans="2:8">
      <c r="B3" s="20" t="s">
        <v>828</v>
      </c>
      <c r="C3" s="20"/>
      <c r="D3" s="20"/>
      <c r="E3" s="20"/>
      <c r="F3" s="20"/>
      <c r="G3" s="20"/>
      <c r="H3" s="20"/>
    </row>
    <row r="4" ht="18" customHeight="1" spans="2:8">
      <c r="B4" s="21" t="s">
        <v>829</v>
      </c>
      <c r="C4" s="21"/>
      <c r="D4" s="21" t="s">
        <v>830</v>
      </c>
      <c r="E4" s="41" t="s">
        <v>831</v>
      </c>
      <c r="F4" s="42">
        <v>2023</v>
      </c>
      <c r="G4" s="42">
        <v>2024</v>
      </c>
      <c r="H4" s="41" t="s">
        <v>832</v>
      </c>
    </row>
    <row r="5" ht="15.6" customHeight="1" spans="2:8">
      <c r="B5" s="22" t="s">
        <v>6</v>
      </c>
      <c r="C5" s="23" t="s">
        <v>833</v>
      </c>
      <c r="D5" s="24" t="s">
        <v>7</v>
      </c>
      <c r="E5" s="43" t="s">
        <v>834</v>
      </c>
      <c r="F5" s="44">
        <v>0.259044154501752</v>
      </c>
      <c r="G5" s="45">
        <v>0.269100788521542</v>
      </c>
      <c r="H5" s="46" t="s">
        <v>835</v>
      </c>
    </row>
    <row r="6" ht="15.6" customHeight="1" spans="2:8">
      <c r="B6" s="25"/>
      <c r="C6" s="26"/>
      <c r="D6" s="27" t="s">
        <v>125</v>
      </c>
      <c r="E6" s="47" t="s">
        <v>834</v>
      </c>
      <c r="F6" s="48">
        <v>0.664000861021268</v>
      </c>
      <c r="G6" s="49">
        <v>0.441329865871686</v>
      </c>
      <c r="H6" s="50"/>
    </row>
    <row r="7" ht="15.6" customHeight="1" spans="2:8">
      <c r="B7" s="25"/>
      <c r="C7" s="26"/>
      <c r="D7" s="27" t="s">
        <v>9</v>
      </c>
      <c r="E7" s="47" t="s">
        <v>834</v>
      </c>
      <c r="F7" s="48">
        <v>10.1</v>
      </c>
      <c r="G7" s="49">
        <v>6.84196739086718</v>
      </c>
      <c r="H7" s="50"/>
    </row>
    <row r="8" ht="15.6" customHeight="1" spans="2:8">
      <c r="B8" s="25"/>
      <c r="C8" s="26"/>
      <c r="D8" s="28" t="s">
        <v>836</v>
      </c>
      <c r="E8" s="51" t="s">
        <v>834</v>
      </c>
      <c r="F8" s="52">
        <v>7.82885961643895</v>
      </c>
      <c r="G8" s="53">
        <v>7.55239804526041</v>
      </c>
      <c r="H8" s="50"/>
    </row>
    <row r="9" ht="15.6" customHeight="1" spans="2:8">
      <c r="B9" s="25"/>
      <c r="C9" s="27" t="s">
        <v>837</v>
      </c>
      <c r="D9" s="27" t="s">
        <v>838</v>
      </c>
      <c r="E9" s="54" t="s">
        <v>834</v>
      </c>
      <c r="F9" s="48">
        <v>7.82885961643895</v>
      </c>
      <c r="G9" s="49">
        <v>7.55239804526041</v>
      </c>
      <c r="H9" s="50" t="s">
        <v>839</v>
      </c>
    </row>
    <row r="10" ht="15.6" customHeight="1" spans="2:8">
      <c r="B10" s="25"/>
      <c r="C10" s="27" t="s">
        <v>840</v>
      </c>
      <c r="D10" s="27" t="s">
        <v>841</v>
      </c>
      <c r="E10" s="54" t="s">
        <v>842</v>
      </c>
      <c r="F10" s="49" t="s">
        <v>149</v>
      </c>
      <c r="G10" s="49">
        <v>169.006602485296</v>
      </c>
      <c r="H10" s="50"/>
    </row>
    <row r="11" ht="46.8" customHeight="1" spans="2:8">
      <c r="B11" s="25"/>
      <c r="C11" s="27" t="s">
        <v>843</v>
      </c>
      <c r="D11" s="27" t="s">
        <v>844</v>
      </c>
      <c r="E11" s="54" t="s">
        <v>845</v>
      </c>
      <c r="F11" s="48" t="s">
        <v>845</v>
      </c>
      <c r="G11" s="49" t="s">
        <v>845</v>
      </c>
      <c r="H11" s="55" t="s">
        <v>845</v>
      </c>
    </row>
    <row r="12" ht="78" customHeight="1" spans="2:8">
      <c r="B12" s="25"/>
      <c r="C12" s="27" t="s">
        <v>846</v>
      </c>
      <c r="D12" s="27" t="s">
        <v>847</v>
      </c>
      <c r="E12" s="54" t="s">
        <v>516</v>
      </c>
      <c r="F12" s="56">
        <v>0.311929531770174</v>
      </c>
      <c r="G12" s="57">
        <v>0.264556871125668</v>
      </c>
      <c r="H12" s="55" t="s">
        <v>12</v>
      </c>
    </row>
    <row r="13" ht="46.8" customHeight="1" spans="2:8">
      <c r="B13" s="29"/>
      <c r="C13" s="30" t="s">
        <v>848</v>
      </c>
      <c r="D13" s="30" t="s">
        <v>849</v>
      </c>
      <c r="E13" s="58" t="s">
        <v>850</v>
      </c>
      <c r="F13" s="59" t="s">
        <v>845</v>
      </c>
      <c r="G13" s="60" t="s">
        <v>845</v>
      </c>
      <c r="H13" s="61" t="s">
        <v>845</v>
      </c>
    </row>
    <row r="14" ht="46.8" customHeight="1" spans="2:8">
      <c r="B14" s="31" t="s">
        <v>851</v>
      </c>
      <c r="C14" s="32" t="s">
        <v>852</v>
      </c>
      <c r="D14" s="32" t="s">
        <v>853</v>
      </c>
      <c r="E14" s="62" t="s">
        <v>854</v>
      </c>
      <c r="F14" s="63" t="s">
        <v>845</v>
      </c>
      <c r="G14" s="64" t="s">
        <v>845</v>
      </c>
      <c r="H14" s="65" t="s">
        <v>845</v>
      </c>
    </row>
    <row r="15" ht="31.2" customHeight="1" spans="2:8">
      <c r="B15" s="31" t="s">
        <v>855</v>
      </c>
      <c r="C15" s="32" t="s">
        <v>856</v>
      </c>
      <c r="D15" s="32" t="s">
        <v>857</v>
      </c>
      <c r="E15" s="62" t="s">
        <v>842</v>
      </c>
      <c r="F15" s="63" t="s">
        <v>845</v>
      </c>
      <c r="G15" s="64" t="s">
        <v>845</v>
      </c>
      <c r="H15" s="65" t="s">
        <v>845</v>
      </c>
    </row>
    <row r="16" ht="46.8" customHeight="1" spans="2:8">
      <c r="B16" s="31" t="s">
        <v>858</v>
      </c>
      <c r="C16" s="33" t="s">
        <v>859</v>
      </c>
      <c r="D16" s="33" t="s">
        <v>860</v>
      </c>
      <c r="E16" s="66" t="s">
        <v>842</v>
      </c>
      <c r="F16" s="67" t="s">
        <v>149</v>
      </c>
      <c r="G16" s="67">
        <v>55.6892008454768</v>
      </c>
      <c r="H16" s="65" t="s">
        <v>17</v>
      </c>
    </row>
    <row r="17" ht="15.6" customHeight="1"/>
    <row r="18" ht="18" customHeight="1" spans="2:8">
      <c r="B18" s="34" t="s">
        <v>861</v>
      </c>
      <c r="C18" s="34"/>
      <c r="D18" s="34"/>
      <c r="E18" s="34"/>
      <c r="F18" s="34"/>
      <c r="G18" s="34"/>
      <c r="H18" s="34"/>
    </row>
    <row r="19" ht="15.6" customHeight="1" spans="2:8">
      <c r="B19" s="21" t="s">
        <v>829</v>
      </c>
      <c r="C19" s="21"/>
      <c r="D19" s="21" t="s">
        <v>830</v>
      </c>
      <c r="E19" s="68" t="s">
        <v>831</v>
      </c>
      <c r="F19" s="69">
        <v>2023</v>
      </c>
      <c r="G19" s="69">
        <v>2024</v>
      </c>
      <c r="H19" s="68" t="s">
        <v>832</v>
      </c>
    </row>
    <row r="20" ht="124.8" customHeight="1" spans="2:8">
      <c r="B20" s="35" t="s">
        <v>862</v>
      </c>
      <c r="C20" s="36" t="s">
        <v>863</v>
      </c>
      <c r="D20" s="36" t="s">
        <v>864</v>
      </c>
      <c r="E20" s="70" t="s">
        <v>845</v>
      </c>
      <c r="F20" s="71" t="s">
        <v>845</v>
      </c>
      <c r="G20" s="72" t="s">
        <v>845</v>
      </c>
      <c r="H20" s="73" t="s">
        <v>70</v>
      </c>
    </row>
    <row r="21" ht="124.8" customHeight="1" spans="2:8">
      <c r="B21" s="37"/>
      <c r="C21" s="38" t="s">
        <v>865</v>
      </c>
      <c r="D21" s="38" t="s">
        <v>866</v>
      </c>
      <c r="E21" s="74" t="s">
        <v>845</v>
      </c>
      <c r="F21" s="75" t="s">
        <v>845</v>
      </c>
      <c r="G21" s="76" t="s">
        <v>845</v>
      </c>
      <c r="H21" s="77" t="s">
        <v>70</v>
      </c>
    </row>
    <row r="22" ht="31.2" customHeight="1" spans="2:8">
      <c r="B22" s="37"/>
      <c r="C22" s="38" t="s">
        <v>867</v>
      </c>
      <c r="D22" s="38" t="s">
        <v>868</v>
      </c>
      <c r="E22" s="74" t="s">
        <v>516</v>
      </c>
      <c r="F22" s="75">
        <v>0.104</v>
      </c>
      <c r="G22" s="76">
        <v>0.09</v>
      </c>
      <c r="H22" s="78" t="s">
        <v>869</v>
      </c>
    </row>
    <row r="23" ht="31.2" customHeight="1" spans="2:8">
      <c r="B23" s="37"/>
      <c r="C23" s="38" t="s">
        <v>870</v>
      </c>
      <c r="D23" s="38" t="s">
        <v>871</v>
      </c>
      <c r="E23" s="74" t="s">
        <v>516</v>
      </c>
      <c r="F23" s="76">
        <v>0.54</v>
      </c>
      <c r="G23" s="76">
        <v>0.416666666666667</v>
      </c>
      <c r="H23" s="78" t="s">
        <v>872</v>
      </c>
    </row>
    <row r="24" ht="93.6" customHeight="1" spans="2:8">
      <c r="B24" s="39"/>
      <c r="C24" s="40" t="s">
        <v>873</v>
      </c>
      <c r="D24" s="40" t="s">
        <v>874</v>
      </c>
      <c r="E24" s="79" t="s">
        <v>845</v>
      </c>
      <c r="F24" s="80" t="s">
        <v>845</v>
      </c>
      <c r="G24" s="81" t="s">
        <v>845</v>
      </c>
      <c r="H24" s="82" t="s">
        <v>845</v>
      </c>
    </row>
  </sheetData>
  <sheetProtection algorithmName="SHA-512" hashValue="6TP58tkmSpG1l5ytEb+5sh1TK65pAkmrhkal50QWaHMZWnigMIFZcjVxnZS5MpYHqCQXnt0eVVw+y6etoN6LWg==" saltValue="l3LUdTOr1MJbUfZGXf8wrQ==" spinCount="100000" sheet="1" objects="1" scenarios="1"/>
  <mergeCells count="10">
    <mergeCell ref="F2:H2"/>
    <mergeCell ref="B3:H3"/>
    <mergeCell ref="B4:C4"/>
    <mergeCell ref="B18:H18"/>
    <mergeCell ref="B19:C19"/>
    <mergeCell ref="B5:B13"/>
    <mergeCell ref="B20:B24"/>
    <mergeCell ref="C5:C8"/>
    <mergeCell ref="H5:H8"/>
    <mergeCell ref="H9:H10"/>
  </mergeCells>
  <hyperlinks>
    <hyperlink ref="F2" r:id="rId1" display="Click to read our ESG Addendum Methodology"/>
    <hyperlink ref="H12" location="Energy!A1" display="Energy"/>
    <hyperlink ref="H16" location="'Waste and Water'!A1" display="Waste and Water"/>
    <hyperlink ref="H20" location="UNGC!A1" display="UNGC"/>
    <hyperlink ref="H21" location="UNGC!A1" display="UNGC"/>
    <hyperlink ref="F2:H2" r:id="rId2" display="Click to read our ESG Addendum Methodology"/>
  </hyperlinks>
  <pageMargins left="0.708661417322835" right="0.708661417322835" top="0.748031496062992" bottom="0.748031496062992" header="0.31496062992126" footer="0.31496062992126"/>
  <pageSetup paperSize="9" scale="51" orientation="portrait"/>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22"/>
  <sheetViews>
    <sheetView tabSelected="1" workbookViewId="0">
      <selection activeCell="A1" sqref="A1"/>
    </sheetView>
  </sheetViews>
  <sheetFormatPr defaultColWidth="9" defaultRowHeight="16.8" outlineLevelCol="5"/>
  <cols>
    <col min="1" max="1" width="10.78125" style="6" customWidth="1"/>
    <col min="2" max="2" width="23.109375" style="7" customWidth="1"/>
    <col min="3" max="3" width="51.109375" style="7" customWidth="1"/>
    <col min="4" max="4" width="82.78125" style="7" customWidth="1"/>
    <col min="5" max="5" width="10.78125" style="8" customWidth="1"/>
    <col min="6" max="16384" width="8.890625" style="8"/>
  </cols>
  <sheetData>
    <row r="1" ht="15.6" customHeight="1"/>
    <row r="2" ht="15.6" customHeight="1" spans="4:6">
      <c r="D2" s="9" t="s">
        <v>81</v>
      </c>
      <c r="E2" s="17"/>
      <c r="F2" s="17"/>
    </row>
    <row r="3" ht="15.6" customHeight="1" spans="2:4">
      <c r="B3" s="10" t="s">
        <v>67</v>
      </c>
      <c r="C3" s="10"/>
      <c r="D3" s="10"/>
    </row>
    <row r="4" ht="15.6" customHeight="1" spans="2:2">
      <c r="B4" s="11"/>
    </row>
    <row r="5" ht="15" customHeight="1" spans="2:4">
      <c r="B5" s="12" t="s">
        <v>875</v>
      </c>
      <c r="C5" s="12" t="s">
        <v>876</v>
      </c>
      <c r="D5" s="12" t="s">
        <v>877</v>
      </c>
    </row>
    <row r="6" spans="2:4">
      <c r="B6" s="13" t="s">
        <v>878</v>
      </c>
      <c r="C6" s="13" t="s">
        <v>265</v>
      </c>
      <c r="D6" s="13" t="s">
        <v>265</v>
      </c>
    </row>
    <row r="7" spans="2:4">
      <c r="B7" s="13"/>
      <c r="C7" s="13"/>
      <c r="D7" s="13"/>
    </row>
    <row r="8" ht="15.6" customHeight="1" spans="2:4">
      <c r="B8" s="14" t="s">
        <v>879</v>
      </c>
      <c r="C8" s="814" t="s">
        <v>880</v>
      </c>
      <c r="D8" s="814" t="s">
        <v>881</v>
      </c>
    </row>
    <row r="9" ht="15.6" customHeight="1" spans="2:4">
      <c r="B9" s="14" t="s">
        <v>882</v>
      </c>
      <c r="C9" s="814" t="s">
        <v>883</v>
      </c>
      <c r="D9" s="814" t="s">
        <v>884</v>
      </c>
    </row>
    <row r="10" ht="76" spans="1:4">
      <c r="A10" s="8"/>
      <c r="B10" s="14" t="s">
        <v>885</v>
      </c>
      <c r="C10" s="814" t="s">
        <v>886</v>
      </c>
      <c r="D10" s="814" t="s">
        <v>887</v>
      </c>
    </row>
    <row r="11" ht="15.6" customHeight="1" spans="2:4">
      <c r="B11" s="14" t="s">
        <v>888</v>
      </c>
      <c r="C11" s="814" t="s">
        <v>889</v>
      </c>
      <c r="D11" s="814" t="s">
        <v>890</v>
      </c>
    </row>
    <row r="12" ht="46" spans="2:4">
      <c r="B12" s="14" t="s">
        <v>891</v>
      </c>
      <c r="C12" s="814" t="s">
        <v>892</v>
      </c>
      <c r="D12" s="814" t="s">
        <v>893</v>
      </c>
    </row>
    <row r="13" ht="244" spans="2:4">
      <c r="B13" s="14" t="s">
        <v>894</v>
      </c>
      <c r="C13" s="814" t="s">
        <v>895</v>
      </c>
      <c r="D13" s="814" t="s">
        <v>896</v>
      </c>
    </row>
    <row r="14" ht="61" spans="2:4">
      <c r="B14" s="14" t="s">
        <v>897</v>
      </c>
      <c r="C14" s="814" t="s">
        <v>898</v>
      </c>
      <c r="D14" s="814" t="s">
        <v>899</v>
      </c>
    </row>
    <row r="15" ht="15.6" customHeight="1" spans="2:4">
      <c r="B15" s="14" t="s">
        <v>900</v>
      </c>
      <c r="C15" s="814" t="s">
        <v>901</v>
      </c>
      <c r="D15" s="814" t="s">
        <v>902</v>
      </c>
    </row>
    <row r="16" ht="46" spans="2:4">
      <c r="B16" s="14" t="s">
        <v>903</v>
      </c>
      <c r="C16" s="814" t="s">
        <v>904</v>
      </c>
      <c r="D16" s="814" t="s">
        <v>905</v>
      </c>
    </row>
    <row r="17" ht="46" spans="2:4">
      <c r="B17" s="14" t="s">
        <v>906</v>
      </c>
      <c r="C17" s="814" t="s">
        <v>907</v>
      </c>
      <c r="D17" s="814" t="s">
        <v>908</v>
      </c>
    </row>
    <row r="18" ht="92" spans="2:4">
      <c r="B18" s="14" t="s">
        <v>909</v>
      </c>
      <c r="C18" s="814" t="s">
        <v>910</v>
      </c>
      <c r="D18" s="814" t="s">
        <v>911</v>
      </c>
    </row>
    <row r="19" ht="31" spans="2:4">
      <c r="B19" s="14" t="s">
        <v>912</v>
      </c>
      <c r="C19" s="814" t="s">
        <v>913</v>
      </c>
      <c r="D19" s="814" t="s">
        <v>914</v>
      </c>
    </row>
    <row r="20" ht="15.6" customHeight="1" spans="2:4">
      <c r="B20" s="14" t="s">
        <v>915</v>
      </c>
      <c r="C20" s="814" t="s">
        <v>916</v>
      </c>
      <c r="D20" s="814" t="s">
        <v>914</v>
      </c>
    </row>
    <row r="21" ht="15.6" customHeight="1" spans="2:4">
      <c r="B21" s="14" t="s">
        <v>917</v>
      </c>
      <c r="C21" s="814" t="s">
        <v>918</v>
      </c>
      <c r="D21" s="814" t="s">
        <v>914</v>
      </c>
    </row>
    <row r="22" ht="107" spans="2:4">
      <c r="B22" s="14" t="s">
        <v>919</v>
      </c>
      <c r="C22" s="814" t="s">
        <v>920</v>
      </c>
      <c r="D22" s="814" t="s">
        <v>921</v>
      </c>
    </row>
    <row r="23" ht="15.6" customHeight="1" spans="2:4">
      <c r="B23" s="14" t="s">
        <v>922</v>
      </c>
      <c r="C23" s="814" t="s">
        <v>923</v>
      </c>
      <c r="D23" s="814" t="s">
        <v>924</v>
      </c>
    </row>
    <row r="24" ht="46" spans="2:4">
      <c r="B24" s="14" t="s">
        <v>925</v>
      </c>
      <c r="C24" s="814" t="s">
        <v>926</v>
      </c>
      <c r="D24" s="814" t="s">
        <v>927</v>
      </c>
    </row>
    <row r="25" ht="92" spans="2:4">
      <c r="B25" s="14" t="s">
        <v>928</v>
      </c>
      <c r="C25" s="814" t="s">
        <v>929</v>
      </c>
      <c r="D25" s="814" t="s">
        <v>930</v>
      </c>
    </row>
    <row r="26" ht="137" spans="2:4">
      <c r="B26" s="14" t="s">
        <v>931</v>
      </c>
      <c r="C26" s="814" t="s">
        <v>932</v>
      </c>
      <c r="D26" s="814" t="s">
        <v>933</v>
      </c>
    </row>
    <row r="27" ht="107" spans="2:4">
      <c r="B27" s="14" t="s">
        <v>934</v>
      </c>
      <c r="C27" s="814" t="s">
        <v>935</v>
      </c>
      <c r="D27" s="814" t="s">
        <v>936</v>
      </c>
    </row>
    <row r="28" ht="15.6" customHeight="1" spans="2:4">
      <c r="B28" s="14" t="s">
        <v>937</v>
      </c>
      <c r="C28" s="814" t="s">
        <v>938</v>
      </c>
      <c r="D28" s="814" t="s">
        <v>939</v>
      </c>
    </row>
    <row r="29" ht="46" spans="2:4">
      <c r="B29" s="14" t="s">
        <v>940</v>
      </c>
      <c r="C29" s="814" t="s">
        <v>941</v>
      </c>
      <c r="D29" s="814" t="s">
        <v>942</v>
      </c>
    </row>
    <row r="30" ht="213" spans="2:4">
      <c r="B30" s="14" t="s">
        <v>943</v>
      </c>
      <c r="C30" s="814" t="s">
        <v>944</v>
      </c>
      <c r="D30" s="814" t="s">
        <v>945</v>
      </c>
    </row>
    <row r="31" ht="274" spans="2:4">
      <c r="B31" s="14" t="s">
        <v>946</v>
      </c>
      <c r="C31" s="814" t="s">
        <v>947</v>
      </c>
      <c r="D31" s="814" t="s">
        <v>948</v>
      </c>
    </row>
    <row r="32" ht="135" customHeight="1" spans="2:4">
      <c r="B32" s="14" t="s">
        <v>949</v>
      </c>
      <c r="C32" s="814" t="s">
        <v>950</v>
      </c>
      <c r="D32" s="814" t="s">
        <v>951</v>
      </c>
    </row>
    <row r="33" ht="138" customHeight="1" spans="2:4">
      <c r="B33" s="14" t="s">
        <v>952</v>
      </c>
      <c r="C33" s="814" t="s">
        <v>953</v>
      </c>
      <c r="D33" s="814" t="s">
        <v>954</v>
      </c>
    </row>
    <row r="34" ht="107" spans="2:4">
      <c r="B34" s="14" t="s">
        <v>955</v>
      </c>
      <c r="C34" s="814" t="s">
        <v>956</v>
      </c>
      <c r="D34" s="814" t="s">
        <v>957</v>
      </c>
    </row>
    <row r="35" ht="289" spans="2:4">
      <c r="B35" s="14" t="s">
        <v>958</v>
      </c>
      <c r="C35" s="814" t="s">
        <v>959</v>
      </c>
      <c r="D35" s="814" t="s">
        <v>960</v>
      </c>
    </row>
    <row r="36" ht="46" spans="2:4">
      <c r="B36" s="14" t="s">
        <v>961</v>
      </c>
      <c r="C36" s="15" t="s">
        <v>962</v>
      </c>
      <c r="D36" s="814" t="s">
        <v>963</v>
      </c>
    </row>
    <row r="37" ht="46" spans="2:4">
      <c r="B37" s="14" t="s">
        <v>964</v>
      </c>
      <c r="C37" s="814" t="s">
        <v>965</v>
      </c>
      <c r="D37" s="814" t="s">
        <v>966</v>
      </c>
    </row>
    <row r="38" ht="15.6" customHeight="1" spans="2:4">
      <c r="B38" s="13" t="s">
        <v>967</v>
      </c>
      <c r="C38" s="13" t="s">
        <v>265</v>
      </c>
      <c r="D38" s="13" t="s">
        <v>265</v>
      </c>
    </row>
    <row r="39" ht="15.6" customHeight="1" spans="2:4">
      <c r="B39" s="13" t="s">
        <v>968</v>
      </c>
      <c r="C39" s="13" t="s">
        <v>265</v>
      </c>
      <c r="D39" s="13" t="s">
        <v>265</v>
      </c>
    </row>
    <row r="40" ht="244" spans="2:4">
      <c r="B40" s="14" t="s">
        <v>969</v>
      </c>
      <c r="C40" s="814" t="s">
        <v>970</v>
      </c>
      <c r="D40" s="814" t="s">
        <v>971</v>
      </c>
    </row>
    <row r="41" ht="213" spans="2:4">
      <c r="B41" s="14" t="s">
        <v>972</v>
      </c>
      <c r="C41" s="814" t="s">
        <v>973</v>
      </c>
      <c r="D41" s="814" t="s">
        <v>974</v>
      </c>
    </row>
    <row r="42" ht="107" spans="2:4">
      <c r="B42" s="14" t="s">
        <v>975</v>
      </c>
      <c r="C42" s="814" t="s">
        <v>976</v>
      </c>
      <c r="D42" s="814" t="s">
        <v>977</v>
      </c>
    </row>
    <row r="43" ht="15.6" customHeight="1" spans="2:4">
      <c r="B43" s="13" t="s">
        <v>978</v>
      </c>
      <c r="C43" s="13" t="s">
        <v>265</v>
      </c>
      <c r="D43" s="13" t="s">
        <v>265</v>
      </c>
    </row>
    <row r="44" ht="137" spans="2:4">
      <c r="B44" s="14" t="s">
        <v>979</v>
      </c>
      <c r="C44" s="814" t="s">
        <v>980</v>
      </c>
      <c r="D44" s="814" t="s">
        <v>981</v>
      </c>
    </row>
    <row r="45" ht="15.6" customHeight="1" spans="2:4">
      <c r="B45" s="14" t="s">
        <v>982</v>
      </c>
      <c r="C45" s="814" t="s">
        <v>983</v>
      </c>
      <c r="D45" s="814" t="s">
        <v>984</v>
      </c>
    </row>
    <row r="46" ht="15.6" customHeight="1" spans="2:4">
      <c r="B46" s="14" t="s">
        <v>985</v>
      </c>
      <c r="C46" s="814" t="s">
        <v>986</v>
      </c>
      <c r="D46" s="814" t="s">
        <v>987</v>
      </c>
    </row>
    <row r="47" ht="15.6" customHeight="1" spans="2:4">
      <c r="B47" s="13" t="s">
        <v>988</v>
      </c>
      <c r="C47" s="13" t="s">
        <v>265</v>
      </c>
      <c r="D47" s="13" t="s">
        <v>265</v>
      </c>
    </row>
    <row r="48" ht="15.6" customHeight="1" spans="2:4">
      <c r="B48" s="13" t="s">
        <v>989</v>
      </c>
      <c r="C48" s="13" t="s">
        <v>265</v>
      </c>
      <c r="D48" s="13" t="s">
        <v>265</v>
      </c>
    </row>
    <row r="49" ht="15.6" customHeight="1" spans="2:4">
      <c r="B49" s="14" t="s">
        <v>990</v>
      </c>
      <c r="C49" s="814" t="s">
        <v>991</v>
      </c>
      <c r="D49" s="814" t="s">
        <v>992</v>
      </c>
    </row>
    <row r="50" ht="46" spans="2:4">
      <c r="B50" s="14" t="s">
        <v>993</v>
      </c>
      <c r="C50" s="814" t="s">
        <v>994</v>
      </c>
      <c r="D50" s="814" t="s">
        <v>995</v>
      </c>
    </row>
    <row r="51" ht="15.6" customHeight="1" spans="2:4">
      <c r="B51" s="16" t="s">
        <v>996</v>
      </c>
      <c r="C51" s="16" t="s">
        <v>265</v>
      </c>
      <c r="D51" s="16" t="s">
        <v>265</v>
      </c>
    </row>
    <row r="52" ht="15.6" customHeight="1" spans="2:4">
      <c r="B52" s="16" t="s">
        <v>997</v>
      </c>
      <c r="C52" s="16" t="s">
        <v>265</v>
      </c>
      <c r="D52" s="16" t="s">
        <v>265</v>
      </c>
    </row>
    <row r="53" ht="15.6" customHeight="1" spans="2:4">
      <c r="B53" s="14" t="s">
        <v>998</v>
      </c>
      <c r="C53" s="814" t="s">
        <v>999</v>
      </c>
      <c r="D53" s="814" t="s">
        <v>1000</v>
      </c>
    </row>
    <row r="54" ht="15.6" customHeight="1" spans="2:4">
      <c r="B54" s="16" t="s">
        <v>1001</v>
      </c>
      <c r="C54" s="16" t="s">
        <v>265</v>
      </c>
      <c r="D54" s="16" t="s">
        <v>265</v>
      </c>
    </row>
    <row r="55" ht="15.6" customHeight="1" spans="2:4">
      <c r="B55" s="16" t="s">
        <v>1002</v>
      </c>
      <c r="C55" s="16" t="s">
        <v>265</v>
      </c>
      <c r="D55" s="16" t="s">
        <v>265</v>
      </c>
    </row>
    <row r="56" ht="31" spans="2:4">
      <c r="B56" s="14" t="s">
        <v>1003</v>
      </c>
      <c r="C56" s="814" t="s">
        <v>1004</v>
      </c>
      <c r="D56" s="814" t="s">
        <v>1005</v>
      </c>
    </row>
    <row r="57" ht="31" spans="2:4">
      <c r="B57" s="14" t="s">
        <v>1006</v>
      </c>
      <c r="C57" s="814" t="s">
        <v>1007</v>
      </c>
      <c r="D57" s="814" t="s">
        <v>1008</v>
      </c>
    </row>
    <row r="58" ht="168" spans="2:4">
      <c r="B58" s="14" t="s">
        <v>1009</v>
      </c>
      <c r="C58" s="814" t="s">
        <v>1010</v>
      </c>
      <c r="D58" s="814" t="s">
        <v>1011</v>
      </c>
    </row>
    <row r="59" ht="15.6" customHeight="1" spans="2:4">
      <c r="B59" s="13" t="s">
        <v>1012</v>
      </c>
      <c r="C59" s="13" t="s">
        <v>265</v>
      </c>
      <c r="D59" s="13" t="s">
        <v>265</v>
      </c>
    </row>
    <row r="60" ht="15.6" customHeight="1" spans="2:4">
      <c r="B60" s="13" t="s">
        <v>1013</v>
      </c>
      <c r="C60" s="13" t="s">
        <v>265</v>
      </c>
      <c r="D60" s="13" t="s">
        <v>265</v>
      </c>
    </row>
    <row r="61" ht="137" spans="2:4">
      <c r="B61" s="14" t="s">
        <v>1014</v>
      </c>
      <c r="C61" s="814" t="s">
        <v>1015</v>
      </c>
      <c r="D61" s="814" t="s">
        <v>1016</v>
      </c>
    </row>
    <row r="62" ht="92" spans="2:4">
      <c r="B62" s="14" t="s">
        <v>1017</v>
      </c>
      <c r="C62" s="814" t="s">
        <v>1018</v>
      </c>
      <c r="D62" s="814" t="s">
        <v>1019</v>
      </c>
    </row>
    <row r="63" ht="152" spans="2:4">
      <c r="B63" s="14" t="s">
        <v>1020</v>
      </c>
      <c r="C63" s="814" t="s">
        <v>1021</v>
      </c>
      <c r="D63" s="814" t="s">
        <v>1022</v>
      </c>
    </row>
    <row r="64" ht="15.6" customHeight="1" spans="2:4">
      <c r="B64" s="13" t="s">
        <v>12</v>
      </c>
      <c r="C64" s="13" t="s">
        <v>265</v>
      </c>
      <c r="D64" s="13" t="s">
        <v>265</v>
      </c>
    </row>
    <row r="65" ht="92" spans="2:4">
      <c r="B65" s="14" t="s">
        <v>1023</v>
      </c>
      <c r="C65" s="814" t="s">
        <v>1024</v>
      </c>
      <c r="D65" s="814" t="s">
        <v>1025</v>
      </c>
    </row>
    <row r="66" ht="46" spans="2:4">
      <c r="B66" s="14" t="s">
        <v>1026</v>
      </c>
      <c r="C66" s="814" t="s">
        <v>1027</v>
      </c>
      <c r="D66" s="814" t="s">
        <v>1028</v>
      </c>
    </row>
    <row r="67" ht="76" spans="2:4">
      <c r="B67" s="14" t="s">
        <v>1029</v>
      </c>
      <c r="C67" s="814" t="s">
        <v>1030</v>
      </c>
      <c r="D67" s="814" t="s">
        <v>1031</v>
      </c>
    </row>
    <row r="68" ht="76" spans="2:4">
      <c r="B68" s="14" t="s">
        <v>1032</v>
      </c>
      <c r="C68" s="814" t="s">
        <v>1033</v>
      </c>
      <c r="D68" s="814" t="s">
        <v>1034</v>
      </c>
    </row>
    <row r="69" ht="15.6" customHeight="1" spans="2:4">
      <c r="B69" s="13" t="s">
        <v>1035</v>
      </c>
      <c r="C69" s="13" t="s">
        <v>265</v>
      </c>
      <c r="D69" s="13" t="s">
        <v>265</v>
      </c>
    </row>
    <row r="70" ht="15.6" customHeight="1" spans="2:4">
      <c r="B70" s="13" t="s">
        <v>1036</v>
      </c>
      <c r="C70" s="13" t="s">
        <v>265</v>
      </c>
      <c r="D70" s="13" t="s">
        <v>265</v>
      </c>
    </row>
    <row r="71" ht="76" spans="2:4">
      <c r="B71" s="14" t="s">
        <v>1037</v>
      </c>
      <c r="C71" s="814" t="s">
        <v>1038</v>
      </c>
      <c r="D71" s="814" t="s">
        <v>1039</v>
      </c>
    </row>
    <row r="72" ht="76" spans="2:4">
      <c r="B72" s="14" t="s">
        <v>1040</v>
      </c>
      <c r="C72" s="814" t="s">
        <v>1041</v>
      </c>
      <c r="D72" s="814" t="s">
        <v>1039</v>
      </c>
    </row>
    <row r="73" ht="76" spans="2:4">
      <c r="B73" s="14" t="s">
        <v>1042</v>
      </c>
      <c r="C73" s="814" t="s">
        <v>1043</v>
      </c>
      <c r="D73" s="814" t="s">
        <v>1044</v>
      </c>
    </row>
    <row r="74" ht="15.6" customHeight="1" spans="2:4">
      <c r="B74" s="14" t="s">
        <v>1045</v>
      </c>
      <c r="C74" s="814" t="s">
        <v>1046</v>
      </c>
      <c r="D74" s="814" t="s">
        <v>1047</v>
      </c>
    </row>
    <row r="75" ht="76" spans="2:4">
      <c r="B75" s="14" t="s">
        <v>1048</v>
      </c>
      <c r="C75" s="814" t="s">
        <v>1049</v>
      </c>
      <c r="D75" s="814" t="s">
        <v>1050</v>
      </c>
    </row>
    <row r="76" ht="15.6" customHeight="1" spans="2:4">
      <c r="B76" s="13" t="s">
        <v>858</v>
      </c>
      <c r="C76" s="13" t="s">
        <v>265</v>
      </c>
      <c r="D76" s="13" t="s">
        <v>265</v>
      </c>
    </row>
    <row r="77" ht="15.6" customHeight="1" spans="2:4">
      <c r="B77" s="13" t="s">
        <v>1051</v>
      </c>
      <c r="C77" s="13" t="s">
        <v>265</v>
      </c>
      <c r="D77" s="13" t="s">
        <v>265</v>
      </c>
    </row>
    <row r="78" ht="137" spans="2:4">
      <c r="B78" s="14" t="s">
        <v>1052</v>
      </c>
      <c r="C78" s="814" t="s">
        <v>1053</v>
      </c>
      <c r="D78" s="814" t="s">
        <v>1054</v>
      </c>
    </row>
    <row r="79" ht="61" spans="2:4">
      <c r="B79" s="14" t="s">
        <v>1055</v>
      </c>
      <c r="C79" s="814" t="s">
        <v>1056</v>
      </c>
      <c r="D79" s="814" t="s">
        <v>1057</v>
      </c>
    </row>
    <row r="80" ht="46" spans="2:4">
      <c r="B80" s="14" t="s">
        <v>1058</v>
      </c>
      <c r="C80" s="814" t="s">
        <v>1059</v>
      </c>
      <c r="D80" s="814" t="s">
        <v>1060</v>
      </c>
    </row>
    <row r="81" ht="46.8" customHeight="1" spans="2:4">
      <c r="B81" s="14" t="s">
        <v>1061</v>
      </c>
      <c r="C81" s="814" t="s">
        <v>1062</v>
      </c>
      <c r="D81" s="814" t="s">
        <v>1063</v>
      </c>
    </row>
    <row r="82" ht="46" spans="2:4">
      <c r="B82" s="14" t="s">
        <v>1064</v>
      </c>
      <c r="C82" s="814" t="s">
        <v>1065</v>
      </c>
      <c r="D82" s="814" t="s">
        <v>1060</v>
      </c>
    </row>
    <row r="83" ht="15.6" customHeight="1" spans="2:4">
      <c r="B83" s="13" t="s">
        <v>1066</v>
      </c>
      <c r="C83" s="13" t="s">
        <v>265</v>
      </c>
      <c r="D83" s="13" t="s">
        <v>265</v>
      </c>
    </row>
    <row r="84" ht="15.6" customHeight="1" spans="2:4">
      <c r="B84" s="13" t="s">
        <v>1067</v>
      </c>
      <c r="C84" s="13" t="s">
        <v>265</v>
      </c>
      <c r="D84" s="13" t="s">
        <v>265</v>
      </c>
    </row>
    <row r="85" ht="198" spans="2:4">
      <c r="B85" s="14" t="s">
        <v>1068</v>
      </c>
      <c r="C85" s="814" t="s">
        <v>1069</v>
      </c>
      <c r="D85" s="814" t="s">
        <v>1070</v>
      </c>
    </row>
    <row r="86" ht="46" spans="2:4">
      <c r="B86" s="14" t="s">
        <v>1071</v>
      </c>
      <c r="C86" s="814" t="s">
        <v>1072</v>
      </c>
      <c r="D86" s="814" t="s">
        <v>1073</v>
      </c>
    </row>
    <row r="87" ht="15.6" customHeight="1" spans="2:4">
      <c r="B87" s="13" t="s">
        <v>1074</v>
      </c>
      <c r="C87" s="13" t="s">
        <v>265</v>
      </c>
      <c r="D87" s="13" t="s">
        <v>265</v>
      </c>
    </row>
    <row r="88" ht="15.6" customHeight="1" spans="2:4">
      <c r="B88" s="13" t="s">
        <v>1075</v>
      </c>
      <c r="C88" s="13" t="s">
        <v>265</v>
      </c>
      <c r="D88" s="13" t="s">
        <v>265</v>
      </c>
    </row>
    <row r="89" ht="76" spans="2:4">
      <c r="B89" s="14" t="s">
        <v>1076</v>
      </c>
      <c r="C89" s="814" t="s">
        <v>1077</v>
      </c>
      <c r="D89" s="814" t="s">
        <v>1078</v>
      </c>
    </row>
    <row r="90" ht="31" spans="2:4">
      <c r="B90" s="14" t="s">
        <v>1079</v>
      </c>
      <c r="C90" s="814" t="s">
        <v>1080</v>
      </c>
      <c r="D90" s="814" t="s">
        <v>1081</v>
      </c>
    </row>
    <row r="91" ht="15.6" customHeight="1" spans="2:4">
      <c r="B91" s="14" t="s">
        <v>1082</v>
      </c>
      <c r="C91" s="814" t="s">
        <v>1083</v>
      </c>
      <c r="D91" s="814" t="s">
        <v>1084</v>
      </c>
    </row>
    <row r="92" ht="15.6" customHeight="1" spans="2:4">
      <c r="B92" s="13" t="s">
        <v>1085</v>
      </c>
      <c r="C92" s="13" t="s">
        <v>265</v>
      </c>
      <c r="D92" s="13" t="s">
        <v>265</v>
      </c>
    </row>
    <row r="93" ht="15.6" customHeight="1" spans="2:4">
      <c r="B93" s="13" t="s">
        <v>1086</v>
      </c>
      <c r="C93" s="13" t="s">
        <v>265</v>
      </c>
      <c r="D93" s="13" t="s">
        <v>265</v>
      </c>
    </row>
    <row r="94" ht="137" spans="2:4">
      <c r="B94" s="14" t="s">
        <v>1087</v>
      </c>
      <c r="C94" s="814" t="s">
        <v>1088</v>
      </c>
      <c r="D94" s="814" t="s">
        <v>1089</v>
      </c>
    </row>
    <row r="95" ht="76" spans="2:4">
      <c r="B95" s="14" t="s">
        <v>1090</v>
      </c>
      <c r="C95" s="814" t="s">
        <v>1091</v>
      </c>
      <c r="D95" s="814" t="s">
        <v>1092</v>
      </c>
    </row>
    <row r="96" ht="15.6" customHeight="1" spans="2:4">
      <c r="B96" s="14" t="s">
        <v>1093</v>
      </c>
      <c r="C96" s="814" t="s">
        <v>1094</v>
      </c>
      <c r="D96" s="814" t="s">
        <v>1095</v>
      </c>
    </row>
    <row r="97" ht="61" spans="2:4">
      <c r="B97" s="14" t="s">
        <v>1096</v>
      </c>
      <c r="C97" s="814" t="s">
        <v>1097</v>
      </c>
      <c r="D97" s="814" t="s">
        <v>1098</v>
      </c>
    </row>
    <row r="98" ht="92" spans="2:4">
      <c r="B98" s="14" t="s">
        <v>1099</v>
      </c>
      <c r="C98" s="814" t="s">
        <v>1100</v>
      </c>
      <c r="D98" s="814" t="s">
        <v>1101</v>
      </c>
    </row>
    <row r="99" ht="15.6" customHeight="1" spans="2:4">
      <c r="B99" s="14" t="s">
        <v>1102</v>
      </c>
      <c r="C99" s="814" t="s">
        <v>1103</v>
      </c>
      <c r="D99" s="814" t="s">
        <v>1095</v>
      </c>
    </row>
    <row r="100" ht="46" spans="2:4">
      <c r="B100" s="14" t="s">
        <v>1104</v>
      </c>
      <c r="C100" s="814" t="s">
        <v>1105</v>
      </c>
      <c r="D100" s="814" t="s">
        <v>1106</v>
      </c>
    </row>
    <row r="101" ht="92" spans="2:4">
      <c r="B101" s="14" t="s">
        <v>1107</v>
      </c>
      <c r="C101" s="814" t="s">
        <v>1108</v>
      </c>
      <c r="D101" s="814" t="s">
        <v>1109</v>
      </c>
    </row>
    <row r="102" ht="92" spans="2:4">
      <c r="B102" s="14" t="s">
        <v>1110</v>
      </c>
      <c r="C102" s="814" t="s">
        <v>1111</v>
      </c>
      <c r="D102" s="814" t="s">
        <v>1112</v>
      </c>
    </row>
    <row r="103" ht="46" spans="2:4">
      <c r="B103" s="14" t="s">
        <v>1113</v>
      </c>
      <c r="C103" s="814" t="s">
        <v>1114</v>
      </c>
      <c r="D103" s="814" t="s">
        <v>1115</v>
      </c>
    </row>
    <row r="104" ht="15.6" customHeight="1" spans="2:4">
      <c r="B104" s="13" t="s">
        <v>1116</v>
      </c>
      <c r="C104" s="13" t="s">
        <v>265</v>
      </c>
      <c r="D104" s="13" t="s">
        <v>265</v>
      </c>
    </row>
    <row r="105" ht="15.6" customHeight="1" spans="2:4">
      <c r="B105" s="13" t="s">
        <v>1117</v>
      </c>
      <c r="C105" s="13" t="s">
        <v>265</v>
      </c>
      <c r="D105" s="13" t="s">
        <v>265</v>
      </c>
    </row>
    <row r="106" ht="122" spans="2:4">
      <c r="B106" s="14" t="s">
        <v>1118</v>
      </c>
      <c r="C106" s="814" t="s">
        <v>1119</v>
      </c>
      <c r="D106" s="814" t="s">
        <v>1120</v>
      </c>
    </row>
    <row r="107" ht="31" spans="2:4">
      <c r="B107" s="14" t="s">
        <v>1121</v>
      </c>
      <c r="C107" s="814" t="s">
        <v>1122</v>
      </c>
      <c r="D107" s="814" t="s">
        <v>1123</v>
      </c>
    </row>
    <row r="108" ht="152" spans="2:4">
      <c r="B108" s="14" t="s">
        <v>1124</v>
      </c>
      <c r="C108" s="814" t="s">
        <v>1125</v>
      </c>
      <c r="D108" s="814" t="s">
        <v>1126</v>
      </c>
    </row>
    <row r="109" ht="15.6" customHeight="1" spans="2:4">
      <c r="B109" s="13" t="s">
        <v>1127</v>
      </c>
      <c r="C109" s="13" t="s">
        <v>265</v>
      </c>
      <c r="D109" s="13" t="s">
        <v>265</v>
      </c>
    </row>
    <row r="110" ht="15.6" customHeight="1" spans="2:4">
      <c r="B110" s="13" t="s">
        <v>1128</v>
      </c>
      <c r="C110" s="13" t="s">
        <v>265</v>
      </c>
      <c r="D110" s="13" t="s">
        <v>265</v>
      </c>
    </row>
    <row r="111" ht="46" spans="2:4">
      <c r="B111" s="14" t="s">
        <v>1129</v>
      </c>
      <c r="C111" s="814" t="s">
        <v>1130</v>
      </c>
      <c r="D111" s="814" t="s">
        <v>1131</v>
      </c>
    </row>
    <row r="112" ht="61" spans="2:4">
      <c r="B112" s="14" t="s">
        <v>1132</v>
      </c>
      <c r="C112" s="814" t="s">
        <v>1133</v>
      </c>
      <c r="D112" s="814" t="s">
        <v>1134</v>
      </c>
    </row>
    <row r="113" ht="15.6" customHeight="1" spans="2:4">
      <c r="B113" s="13" t="s">
        <v>1135</v>
      </c>
      <c r="C113" s="13" t="s">
        <v>265</v>
      </c>
      <c r="D113" s="13" t="s">
        <v>265</v>
      </c>
    </row>
    <row r="114" ht="15.6" customHeight="1" spans="2:4">
      <c r="B114" s="13" t="s">
        <v>1136</v>
      </c>
      <c r="C114" s="13" t="s">
        <v>265</v>
      </c>
      <c r="D114" s="13" t="s">
        <v>265</v>
      </c>
    </row>
    <row r="115" ht="107" spans="2:4">
      <c r="B115" s="14" t="s">
        <v>1137</v>
      </c>
      <c r="C115" s="814" t="s">
        <v>1138</v>
      </c>
      <c r="D115" s="814" t="s">
        <v>1139</v>
      </c>
    </row>
    <row r="116" ht="183" spans="2:4">
      <c r="B116" s="14" t="s">
        <v>1140</v>
      </c>
      <c r="C116" s="814" t="s">
        <v>1141</v>
      </c>
      <c r="D116" s="814" t="s">
        <v>1142</v>
      </c>
    </row>
    <row r="117" ht="15.6" customHeight="1" spans="2:4">
      <c r="B117" s="13" t="s">
        <v>1143</v>
      </c>
      <c r="C117" s="13" t="s">
        <v>265</v>
      </c>
      <c r="D117" s="13" t="s">
        <v>265</v>
      </c>
    </row>
    <row r="118" ht="15.6" customHeight="1" spans="2:4">
      <c r="B118" s="13" t="s">
        <v>1144</v>
      </c>
      <c r="C118" s="13" t="s">
        <v>265</v>
      </c>
      <c r="D118" s="13" t="s">
        <v>265</v>
      </c>
    </row>
    <row r="119" ht="122" spans="2:4">
      <c r="B119" s="14" t="s">
        <v>1145</v>
      </c>
      <c r="C119" s="814" t="s">
        <v>1146</v>
      </c>
      <c r="D119" s="814" t="s">
        <v>1147</v>
      </c>
    </row>
    <row r="120" ht="15.6" customHeight="1" spans="2:4">
      <c r="B120" s="13" t="s">
        <v>1148</v>
      </c>
      <c r="C120" s="13" t="s">
        <v>265</v>
      </c>
      <c r="D120" s="13" t="s">
        <v>265</v>
      </c>
    </row>
    <row r="121" ht="15.6" customHeight="1" spans="2:4">
      <c r="B121" s="13" t="s">
        <v>1149</v>
      </c>
      <c r="C121" s="13" t="s">
        <v>265</v>
      </c>
      <c r="D121" s="13" t="s">
        <v>265</v>
      </c>
    </row>
    <row r="122" ht="31" spans="2:4">
      <c r="B122" s="18" t="s">
        <v>1150</v>
      </c>
      <c r="C122" s="815" t="s">
        <v>1151</v>
      </c>
      <c r="D122" s="815" t="s">
        <v>1152</v>
      </c>
    </row>
  </sheetData>
  <sheetProtection algorithmName="SHA-512" hashValue="eq18Qraab0ELhxsi/R55e2aKw+UwjBS7u0JoSnT2HxDhtGPo+V3nVJOFjOiFdhLEVOfSkkjXd5RUUhMuXSPD3A==" saltValue="uhELbDNFIVonAYTnVrUJQA==" spinCount="100000" sheet="1" objects="1" scenarios="1"/>
  <mergeCells count="34">
    <mergeCell ref="B3:D3"/>
    <mergeCell ref="B38:D38"/>
    <mergeCell ref="B39:D39"/>
    <mergeCell ref="B43:D43"/>
    <mergeCell ref="B47:D47"/>
    <mergeCell ref="B48:D48"/>
    <mergeCell ref="B51:D51"/>
    <mergeCell ref="B52:D52"/>
    <mergeCell ref="B54:D54"/>
    <mergeCell ref="B55:D55"/>
    <mergeCell ref="B59:D59"/>
    <mergeCell ref="B60:D60"/>
    <mergeCell ref="B64:D64"/>
    <mergeCell ref="B69:D69"/>
    <mergeCell ref="B70:D70"/>
    <mergeCell ref="B76:D76"/>
    <mergeCell ref="B77:D77"/>
    <mergeCell ref="B83:D83"/>
    <mergeCell ref="B84:D84"/>
    <mergeCell ref="B87:D87"/>
    <mergeCell ref="B88:D88"/>
    <mergeCell ref="B92:D92"/>
    <mergeCell ref="B93:D93"/>
    <mergeCell ref="B104:D104"/>
    <mergeCell ref="B105:D105"/>
    <mergeCell ref="B109:D109"/>
    <mergeCell ref="B110:D110"/>
    <mergeCell ref="B113:D113"/>
    <mergeCell ref="B114:D114"/>
    <mergeCell ref="B117:D117"/>
    <mergeCell ref="B118:D118"/>
    <mergeCell ref="B120:D120"/>
    <mergeCell ref="B121:D121"/>
    <mergeCell ref="B6:D7"/>
  </mergeCells>
  <hyperlinks>
    <hyperlink ref="D2" r:id="rId1" display="Click to read our ESG Addendum Methodology"/>
  </hyperlinks>
  <pageMargins left="0.708661417322835" right="0.708661417322835" top="0.748031496062992" bottom="0.748031496062992" header="0.31496062992126" footer="0.31496062992126"/>
  <pageSetup paperSize="1" scale="40" fitToHeight="4" orientation="portrait"/>
  <headerFooter/>
  <rowBreaks count="3" manualBreakCount="3">
    <brk id="46" max="4" man="1"/>
    <brk id="82" max="4" man="1"/>
    <brk id="112" max="4" man="1"/>
  </rowBreaks>
  <ignoredErrors>
    <ignoredError sqref="B20:B37" twoDigitTextYear="1"/>
  </ignoredErrors>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B1:K5"/>
  <sheetViews>
    <sheetView workbookViewId="0">
      <selection activeCell="A1" sqref="A1"/>
    </sheetView>
  </sheetViews>
  <sheetFormatPr defaultColWidth="9" defaultRowHeight="16.8" outlineLevelRow="4"/>
  <cols>
    <col min="1" max="16384" width="8.890625" style="1"/>
  </cols>
  <sheetData>
    <row r="1" ht="15.6" customHeight="1"/>
    <row r="2" ht="15.6" customHeight="1" spans="8:11">
      <c r="H2" s="5" t="s">
        <v>81</v>
      </c>
      <c r="I2" s="5"/>
      <c r="J2" s="5"/>
      <c r="K2" s="5"/>
    </row>
    <row r="3" ht="15.6" customHeight="1"/>
    <row r="4" ht="18" customHeight="1" spans="2:11">
      <c r="B4" s="2" t="s">
        <v>69</v>
      </c>
      <c r="C4" s="3"/>
      <c r="D4" s="3"/>
      <c r="E4" s="3"/>
      <c r="F4" s="3"/>
      <c r="G4" s="3"/>
      <c r="H4" s="3"/>
      <c r="I4" s="3"/>
      <c r="J4" s="3"/>
      <c r="K4" s="3"/>
    </row>
    <row r="5" ht="46.8" customHeight="1" spans="2:11">
      <c r="B5" s="4" t="s">
        <v>1153</v>
      </c>
      <c r="C5" s="4"/>
      <c r="D5" s="4"/>
      <c r="E5" s="4"/>
      <c r="F5" s="4"/>
      <c r="G5" s="4"/>
      <c r="H5" s="4"/>
      <c r="I5" s="4"/>
      <c r="J5" s="4"/>
      <c r="K5" s="4"/>
    </row>
  </sheetData>
  <sheetProtection algorithmName="SHA-512" hashValue="EQZ25EauUM8bVUTQAzG9D3oBkFw3l1KvSsAtAMVzgJNfSygYdY4z87442u3ZNzmPXhBbnqrkLElkpXqTuOekrA==" saltValue="is+l2EcXDmvz3dmM4jMpTg==" spinCount="100000" sheet="1" objects="1" scenarios="1"/>
  <mergeCells count="2">
    <mergeCell ref="H2:K2"/>
    <mergeCell ref="B5:K5"/>
  </mergeCells>
  <hyperlinks>
    <hyperlink ref="H2" r:id="rId1" display="Click to read our ESG Addendum Methodology"/>
    <hyperlink ref="H2:K2" r:id="rId2" display="Click to read our ESG Addendum Methodology"/>
  </hyperlinks>
  <pageMargins left="0.708661417322835" right="0.708661417322835" top="0.748031496062992" bottom="0.748031496062992" header="0.31496062992126" footer="0.31496062992126"/>
  <pageSetup paperSize="1" scale="67"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B2:F70"/>
  <sheetViews>
    <sheetView workbookViewId="0">
      <selection activeCell="A1" sqref="A1"/>
    </sheetView>
  </sheetViews>
  <sheetFormatPr defaultColWidth="9" defaultRowHeight="15.2" outlineLevelCol="5"/>
  <cols>
    <col min="1" max="1" width="9" style="791" customWidth="1"/>
    <col min="2" max="2" width="78.109375" style="791" customWidth="1"/>
    <col min="3" max="3" width="40.78125" style="791" customWidth="1"/>
    <col min="4" max="4" width="9" style="791" customWidth="1"/>
    <col min="5" max="16384" width="8.890625" style="791"/>
  </cols>
  <sheetData>
    <row r="2" ht="18" customHeight="1" spans="2:5">
      <c r="B2" s="20" t="s">
        <v>2</v>
      </c>
      <c r="C2" s="20"/>
      <c r="D2" s="34"/>
      <c r="E2" s="34"/>
    </row>
    <row r="3" ht="15.6" customHeight="1" spans="2:3">
      <c r="B3" s="792" t="s">
        <v>3</v>
      </c>
      <c r="C3" s="792" t="s">
        <v>4</v>
      </c>
    </row>
    <row r="4" ht="15.6" customHeight="1" spans="2:3">
      <c r="B4" s="791" t="s">
        <v>5</v>
      </c>
      <c r="C4" s="807" t="s">
        <v>6</v>
      </c>
    </row>
    <row r="5" ht="15.6" customHeight="1" spans="2:3">
      <c r="B5" s="791" t="s">
        <v>7</v>
      </c>
      <c r="C5" s="807" t="s">
        <v>6</v>
      </c>
    </row>
    <row r="6" ht="15.6" customHeight="1" spans="2:3">
      <c r="B6" s="791" t="s">
        <v>8</v>
      </c>
      <c r="C6" s="807" t="s">
        <v>6</v>
      </c>
    </row>
    <row r="7" ht="15.6" customHeight="1" spans="2:3">
      <c r="B7" s="791" t="s">
        <v>9</v>
      </c>
      <c r="C7" s="807" t="s">
        <v>6</v>
      </c>
    </row>
    <row r="8" ht="15.6" customHeight="1" spans="2:3">
      <c r="B8" s="794" t="s">
        <v>10</v>
      </c>
      <c r="C8" s="808" t="s">
        <v>6</v>
      </c>
    </row>
    <row r="9" ht="15.6" customHeight="1" spans="2:3">
      <c r="B9" s="791" t="s">
        <v>11</v>
      </c>
      <c r="C9" s="793" t="s">
        <v>12</v>
      </c>
    </row>
    <row r="10" ht="15.6" customHeight="1" spans="2:3">
      <c r="B10" s="791" t="s">
        <v>13</v>
      </c>
      <c r="C10" s="793" t="s">
        <v>12</v>
      </c>
    </row>
    <row r="11" ht="15.6" customHeight="1" spans="2:3">
      <c r="B11" s="791" t="s">
        <v>14</v>
      </c>
      <c r="C11" s="793" t="s">
        <v>12</v>
      </c>
    </row>
    <row r="12" ht="15.6" customHeight="1" spans="2:3">
      <c r="B12" s="794" t="s">
        <v>15</v>
      </c>
      <c r="C12" s="795" t="s">
        <v>12</v>
      </c>
    </row>
    <row r="13" ht="15.6" customHeight="1" spans="2:3">
      <c r="B13" s="791" t="s">
        <v>16</v>
      </c>
      <c r="C13" s="807" t="s">
        <v>17</v>
      </c>
    </row>
    <row r="14" ht="15.6" customHeight="1" spans="2:3">
      <c r="B14" s="791" t="s">
        <v>18</v>
      </c>
      <c r="C14" s="807" t="s">
        <v>17</v>
      </c>
    </row>
    <row r="15" ht="15.6" customHeight="1" spans="2:3">
      <c r="B15" s="791" t="s">
        <v>19</v>
      </c>
      <c r="C15" s="807" t="s">
        <v>17</v>
      </c>
    </row>
    <row r="16" ht="15.6" customHeight="1" spans="2:3">
      <c r="B16" s="794" t="s">
        <v>20</v>
      </c>
      <c r="C16" s="808" t="s">
        <v>17</v>
      </c>
    </row>
    <row r="17" ht="15.6" customHeight="1" spans="2:3">
      <c r="B17" s="796" t="s">
        <v>21</v>
      </c>
      <c r="C17" s="809" t="s">
        <v>22</v>
      </c>
    </row>
    <row r="18" ht="15.6" customHeight="1" spans="2:3">
      <c r="B18" s="798"/>
      <c r="C18" s="799"/>
    </row>
    <row r="19" ht="18" customHeight="1" spans="2:3">
      <c r="B19" s="20" t="s">
        <v>23</v>
      </c>
      <c r="C19" s="20"/>
    </row>
    <row r="20" ht="15.6" customHeight="1" spans="2:3">
      <c r="B20" s="792" t="s">
        <v>3</v>
      </c>
      <c r="C20" s="792" t="s">
        <v>4</v>
      </c>
    </row>
    <row r="21" ht="15.6" customHeight="1" spans="2:3">
      <c r="B21" s="791" t="s">
        <v>24</v>
      </c>
      <c r="C21" s="807" t="s">
        <v>25</v>
      </c>
    </row>
    <row r="22" ht="15.6" customHeight="1" spans="2:3">
      <c r="B22" s="794" t="s">
        <v>26</v>
      </c>
      <c r="C22" s="808" t="s">
        <v>25</v>
      </c>
    </row>
    <row r="23" ht="15.6" customHeight="1" spans="2:3">
      <c r="B23" s="798"/>
      <c r="C23" s="799"/>
    </row>
    <row r="24" ht="18" customHeight="1" spans="2:3">
      <c r="B24" s="20" t="s">
        <v>27</v>
      </c>
      <c r="C24" s="20"/>
    </row>
    <row r="25" ht="15.6" customHeight="1" spans="2:3">
      <c r="B25" s="792" t="s">
        <v>3</v>
      </c>
      <c r="C25" s="792" t="s">
        <v>4</v>
      </c>
    </row>
    <row r="26" ht="15.6" customHeight="1" spans="2:3">
      <c r="B26" s="791" t="s">
        <v>28</v>
      </c>
      <c r="C26" s="793" t="s">
        <v>28</v>
      </c>
    </row>
    <row r="27" ht="15.6" customHeight="1" spans="2:3">
      <c r="B27" s="791" t="s">
        <v>29</v>
      </c>
      <c r="C27" s="793" t="s">
        <v>28</v>
      </c>
    </row>
    <row r="28" ht="15.6" customHeight="1" spans="2:3">
      <c r="B28" s="791" t="s">
        <v>30</v>
      </c>
      <c r="C28" s="793" t="s">
        <v>28</v>
      </c>
    </row>
    <row r="29" ht="15.6" customHeight="1" spans="2:3">
      <c r="B29" s="791" t="s">
        <v>31</v>
      </c>
      <c r="C29" s="793" t="s">
        <v>28</v>
      </c>
    </row>
    <row r="30" ht="15.6" customHeight="1" spans="2:3">
      <c r="B30" s="791" t="s">
        <v>32</v>
      </c>
      <c r="C30" s="793" t="s">
        <v>28</v>
      </c>
    </row>
    <row r="31" ht="15.6" customHeight="1" spans="2:3">
      <c r="B31" s="794" t="s">
        <v>33</v>
      </c>
      <c r="C31" s="795" t="s">
        <v>28</v>
      </c>
    </row>
    <row r="32" ht="15.6" customHeight="1" spans="2:3">
      <c r="B32" s="791" t="s">
        <v>34</v>
      </c>
      <c r="C32" s="807" t="s">
        <v>35</v>
      </c>
    </row>
    <row r="33" ht="15.6" customHeight="1" spans="2:3">
      <c r="B33" s="791" t="s">
        <v>36</v>
      </c>
      <c r="C33" s="807" t="s">
        <v>35</v>
      </c>
    </row>
    <row r="34" ht="15.6" customHeight="1" spans="2:3">
      <c r="B34" s="791" t="s">
        <v>37</v>
      </c>
      <c r="C34" s="807" t="s">
        <v>35</v>
      </c>
    </row>
    <row r="35" ht="15.6" customHeight="1" spans="2:3">
      <c r="B35" s="791" t="s">
        <v>38</v>
      </c>
      <c r="C35" s="807" t="s">
        <v>35</v>
      </c>
    </row>
    <row r="36" ht="15.6" customHeight="1" spans="2:3">
      <c r="B36" s="791" t="s">
        <v>39</v>
      </c>
      <c r="C36" s="807" t="s">
        <v>35</v>
      </c>
    </row>
    <row r="37" ht="15.6" customHeight="1" spans="2:3">
      <c r="B37" s="794" t="s">
        <v>40</v>
      </c>
      <c r="C37" s="808" t="s">
        <v>35</v>
      </c>
    </row>
    <row r="38" ht="15.6" customHeight="1" spans="2:3">
      <c r="B38" s="791" t="s">
        <v>41</v>
      </c>
      <c r="C38" s="807" t="s">
        <v>42</v>
      </c>
    </row>
    <row r="39" ht="15.6" customHeight="1" spans="2:3">
      <c r="B39" s="791" t="s">
        <v>43</v>
      </c>
      <c r="C39" s="807" t="s">
        <v>42</v>
      </c>
    </row>
    <row r="40" ht="15.6" customHeight="1" spans="2:3">
      <c r="B40" s="794" t="s">
        <v>44</v>
      </c>
      <c r="C40" s="808" t="s">
        <v>42</v>
      </c>
    </row>
    <row r="41" ht="15.6" customHeight="1" spans="2:3">
      <c r="B41" s="791" t="s">
        <v>45</v>
      </c>
      <c r="C41" s="807" t="s">
        <v>46</v>
      </c>
    </row>
    <row r="42" ht="15.6" customHeight="1" spans="2:3">
      <c r="B42" s="791" t="s">
        <v>47</v>
      </c>
      <c r="C42" s="807" t="s">
        <v>46</v>
      </c>
    </row>
    <row r="43" ht="15.6" customHeight="1" spans="2:3">
      <c r="B43" s="791" t="s">
        <v>48</v>
      </c>
      <c r="C43" s="807" t="s">
        <v>46</v>
      </c>
    </row>
    <row r="44" ht="15.6" customHeight="1" spans="2:3">
      <c r="B44" s="791" t="s">
        <v>49</v>
      </c>
      <c r="C44" s="807" t="s">
        <v>46</v>
      </c>
    </row>
    <row r="45" ht="15.6" customHeight="1" spans="2:3">
      <c r="B45" s="791" t="s">
        <v>50</v>
      </c>
      <c r="C45" s="807" t="s">
        <v>46</v>
      </c>
    </row>
    <row r="46" ht="15.6" customHeight="1" spans="2:3">
      <c r="B46" s="794" t="s">
        <v>51</v>
      </c>
      <c r="C46" s="808" t="s">
        <v>46</v>
      </c>
    </row>
    <row r="47" ht="15.6" customHeight="1" spans="2:3">
      <c r="B47" s="791" t="s">
        <v>52</v>
      </c>
      <c r="C47" s="807" t="s">
        <v>53</v>
      </c>
    </row>
    <row r="48" ht="15.6" customHeight="1" spans="2:3">
      <c r="B48" s="791" t="s">
        <v>54</v>
      </c>
      <c r="C48" s="807" t="s">
        <v>53</v>
      </c>
    </row>
    <row r="49" ht="15.6" customHeight="1" spans="2:3">
      <c r="B49" s="791" t="s">
        <v>55</v>
      </c>
      <c r="C49" s="807" t="s">
        <v>53</v>
      </c>
    </row>
    <row r="50" ht="15.6" customHeight="1" spans="2:3">
      <c r="B50" s="791" t="s">
        <v>56</v>
      </c>
      <c r="C50" s="807" t="s">
        <v>53</v>
      </c>
    </row>
    <row r="51" ht="15.6" customHeight="1" spans="2:3">
      <c r="B51" s="791" t="s">
        <v>57</v>
      </c>
      <c r="C51" s="807" t="s">
        <v>53</v>
      </c>
    </row>
    <row r="52" ht="15.6" customHeight="1" spans="2:3">
      <c r="B52" s="794" t="s">
        <v>58</v>
      </c>
      <c r="C52" s="808" t="s">
        <v>53</v>
      </c>
    </row>
    <row r="53" ht="15.6" customHeight="1" spans="2:3">
      <c r="B53" s="791" t="s">
        <v>59</v>
      </c>
      <c r="C53" s="793" t="s">
        <v>60</v>
      </c>
    </row>
    <row r="54" ht="15.6" customHeight="1" spans="2:3">
      <c r="B54" s="791" t="s">
        <v>61</v>
      </c>
      <c r="C54" s="793" t="s">
        <v>60</v>
      </c>
    </row>
    <row r="55" ht="15.6" customHeight="1" spans="2:3">
      <c r="B55" s="791" t="s">
        <v>62</v>
      </c>
      <c r="C55" s="793" t="s">
        <v>60</v>
      </c>
    </row>
    <row r="56" ht="15.6" customHeight="1" spans="2:3">
      <c r="B56" s="794" t="s">
        <v>63</v>
      </c>
      <c r="C56" s="795" t="s">
        <v>60</v>
      </c>
    </row>
    <row r="57" ht="15.6" customHeight="1" spans="2:3">
      <c r="B57" s="798"/>
      <c r="C57" s="799"/>
    </row>
    <row r="58" ht="18" customHeight="1" spans="2:3">
      <c r="B58" s="20" t="s">
        <v>64</v>
      </c>
      <c r="C58" s="20"/>
    </row>
    <row r="59" ht="15.6" customHeight="1" spans="2:3">
      <c r="B59" s="792" t="s">
        <v>3</v>
      </c>
      <c r="C59" s="792" t="s">
        <v>4</v>
      </c>
    </row>
    <row r="60" ht="15.6" customHeight="1" spans="2:3">
      <c r="B60" s="800" t="s">
        <v>65</v>
      </c>
      <c r="C60" s="801" t="s">
        <v>66</v>
      </c>
    </row>
    <row r="61" ht="15.6" customHeight="1" spans="2:3">
      <c r="B61" s="798" t="s">
        <v>67</v>
      </c>
      <c r="C61" s="799" t="s">
        <v>68</v>
      </c>
    </row>
    <row r="62" ht="15.6" customHeight="1" spans="2:3">
      <c r="B62" s="794" t="s">
        <v>69</v>
      </c>
      <c r="C62" s="795" t="s">
        <v>70</v>
      </c>
    </row>
    <row r="63" ht="15.6" customHeight="1" spans="2:6">
      <c r="B63" s="129" t="s">
        <v>71</v>
      </c>
      <c r="C63" s="793" t="s">
        <v>72</v>
      </c>
      <c r="F63" s="129"/>
    </row>
    <row r="64" ht="15.6" customHeight="1" spans="2:6">
      <c r="B64" s="129" t="s">
        <v>73</v>
      </c>
      <c r="C64" s="793" t="s">
        <v>74</v>
      </c>
      <c r="F64" s="129"/>
    </row>
    <row r="65" ht="15.6" customHeight="1" spans="2:6">
      <c r="B65" s="802" t="s">
        <v>75</v>
      </c>
      <c r="C65" s="799" t="s">
        <v>76</v>
      </c>
      <c r="F65" s="129"/>
    </row>
    <row r="66" ht="15.6" customHeight="1" spans="2:6">
      <c r="B66" s="802" t="s">
        <v>77</v>
      </c>
      <c r="C66" s="799" t="s">
        <v>78</v>
      </c>
      <c r="F66" s="129"/>
    </row>
    <row r="67" ht="15.6" customHeight="1" spans="2:6">
      <c r="B67" s="794" t="s">
        <v>79</v>
      </c>
      <c r="C67" s="795" t="s">
        <v>80</v>
      </c>
      <c r="F67" s="129"/>
    </row>
    <row r="68" spans="6:6">
      <c r="F68" s="129"/>
    </row>
    <row r="69" spans="6:6">
      <c r="F69" s="803"/>
    </row>
    <row r="70" ht="16.8" spans="6:6">
      <c r="F70" s="804"/>
    </row>
  </sheetData>
  <sheetProtection algorithmName="SHA-512" hashValue="ZoVuYDsyht8l7U1Z0lV0bh2te2LSXdlI+VxYmzTmLPI1lG8R4a2NUCG5yh5lqON0pd0koEuWZuNOL+5UIvFp6A==" saltValue="KyZDS5yoMHH9/gaxKhJKeg==" spinCount="100000" sheet="1" objects="1" scenarios="1"/>
  <mergeCells count="4">
    <mergeCell ref="B2:C2"/>
    <mergeCell ref="B19:C19"/>
    <mergeCell ref="B24:C24"/>
    <mergeCell ref="B58:C58"/>
  </mergeCells>
  <hyperlinks>
    <hyperlink ref="C17" location="'Intensity Metrics'!A1" display="Intensity Metrics"/>
    <hyperlink ref="C21" location="'Digital inclusion'!A1" display="Digital inclusion"/>
    <hyperlink ref="C22" location="'Digital inclusion'!A1" display="Digital inclusion"/>
    <hyperlink ref="C4" location="'GHG Emissions'!A1" display="GHG Emissions"/>
    <hyperlink ref="C5" location="'GHG Emissions'!A1" display="GHG Emissions"/>
    <hyperlink ref="C6" location="'GHG Emissions'!A1" display="GHG Emissions"/>
    <hyperlink ref="C7" location="'GHG Emissions'!A1" display="GHG Emissions"/>
    <hyperlink ref="C8" location="'GHG Emissions'!A1" display="GHG Emissions"/>
    <hyperlink ref="C9" location="Energy!A1" display="Energy"/>
    <hyperlink ref="C10" location="Energy!A1" display="Energy"/>
    <hyperlink ref="C11" location="Energy!A1" display="Energy"/>
    <hyperlink ref="C12" location="Energy!A1" display="Energy"/>
    <hyperlink ref="C13" location="'Waste and Water'!A1" display="Waste and Water"/>
    <hyperlink ref="C14" location="'Waste and Water'!A1" display="Waste and Water"/>
    <hyperlink ref="C15" location="'Waste and Water'!A1" display="Waste and Water"/>
    <hyperlink ref="C16" location="'Waste and Water'!A1" display="Waste and Water"/>
    <hyperlink ref="C26" location="Headcount!A1" display="Headcount"/>
    <hyperlink ref="C27" location="Headcount!A1" display="Headcount"/>
    <hyperlink ref="C28" location="Headcount!A1" display="Headcount"/>
    <hyperlink ref="C29" location="Headcount!A1" display="Headcount"/>
    <hyperlink ref="C30" location="Headcount!A1" display="Headcount"/>
    <hyperlink ref="C31" location="Headcount!A1" display="Headcount"/>
    <hyperlink ref="C32" location="'Diversity and Inclusion'!A1" display="Diversity and Inclusion"/>
    <hyperlink ref="C33" location="'Diversity and Inclusion'!A1" display="Diversity and Inclusion"/>
    <hyperlink ref="C34" location="'Diversity and Inclusion'!A1" display="Diversity and Inclusion"/>
    <hyperlink ref="C35" location="'Diversity and Inclusion'!A1" display="Diversity and Inclusion"/>
    <hyperlink ref="C36" location="'Diversity and Inclusion'!A1" display="Diversity and Inclusion"/>
    <hyperlink ref="C37" location="'Diversity and Inclusion'!A1" display="Diversity and Inclusion"/>
    <hyperlink ref="C38" location="'Responsible Supply Chain'!A1" display="Responsible Supply Chain"/>
    <hyperlink ref="C39" location="'Responsible Supply Chain'!A1" display="Responsible Supply Chain"/>
    <hyperlink ref="C40" location="'Responsible Supply Chain'!A1" display="Responsible Supply Chain"/>
    <hyperlink ref="C41" location="'Health &amp; Safety'!A1" display="Health &amp; Safety"/>
    <hyperlink ref="C42" location="'Health &amp; Safety'!A1" display="Health &amp; Safety"/>
    <hyperlink ref="C44" location="'Health &amp; Safety'!A1" display="Health &amp; Safety"/>
    <hyperlink ref="C47" location="'Board &amp; ExCo'!A1" display="Board &amp; ExCo"/>
    <hyperlink ref="C48" location="'Board &amp; ExCo'!A1" display="Board &amp; ExCo"/>
    <hyperlink ref="C49" location="'Board &amp; ExCo'!A1" display="Board &amp; ExCo"/>
    <hyperlink ref="C50" location="'Board &amp; ExCo'!A1" display="Board &amp; ExCo"/>
    <hyperlink ref="C51" location="'Board &amp; ExCo'!A1" display="Board &amp; ExCo"/>
    <hyperlink ref="C52" location="'Board &amp; ExCo'!A1" display="Board &amp; ExCo"/>
    <hyperlink ref="C53" location="Remuneration!A1" display="Remuneration"/>
    <hyperlink ref="C54" location="Remuneration!A1" display="Remuneration"/>
    <hyperlink ref="C55" location="Remuneration!A1" display="Remuneration"/>
    <hyperlink ref="C56" location="Remuneration!A1" display="Remuneration"/>
    <hyperlink ref="C60" location="SFDR!A1" display="SFDR"/>
    <hyperlink ref="C61" location="GRI!A1" display="GRI"/>
    <hyperlink ref="C62" location="UNGC!A1" display="UNGC"/>
    <hyperlink ref="C43" location="'Health &amp; Safety'!A1" display="Health &amp; Safety"/>
    <hyperlink ref="C45" location="'Health &amp; Safety'!A1" display="Health &amp; Safety"/>
    <hyperlink ref="C46" location="'Health &amp; Safety'!A1" display="Health &amp; Safety"/>
    <hyperlink ref="C65" r:id="rId1" display="investors.vodafone.com/esga-z"/>
    <hyperlink ref="C66" r:id="rId2" display="investors.vodafone.com/sasb"/>
    <hyperlink ref="C64" r:id="rId3" display="investors.vodafone.com/esgmethodology"/>
    <hyperlink ref="C63" r:id="rId4" display="investors.vodafone.com/ar2024"/>
    <hyperlink ref="C67" r:id="rId5" display="vodafone.com/ctp"/>
  </hyperlinks>
  <pageMargins left="0.708661417322835" right="0.708661417322835" top="0.748031496062992" bottom="0.748031496062992" header="0.31496062992126" footer="0.31496062992126"/>
  <pageSetup paperSize="9" scale="63"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J134"/>
  <sheetViews>
    <sheetView workbookViewId="0">
      <selection activeCell="A1" sqref="A1"/>
    </sheetView>
  </sheetViews>
  <sheetFormatPr defaultColWidth="9" defaultRowHeight="16.8"/>
  <cols>
    <col min="1" max="1" width="10.78125" style="415" customWidth="1"/>
    <col min="2" max="2" width="70.78125" style="415" customWidth="1"/>
    <col min="3" max="8" width="10.78125" style="415" customWidth="1"/>
    <col min="9" max="16384" width="8.890625" style="415"/>
  </cols>
  <sheetData>
    <row r="1" ht="15.6" customHeight="1"/>
    <row r="2" ht="15.6" customHeight="1" spans="3:7">
      <c r="C2" s="228" t="s">
        <v>81</v>
      </c>
      <c r="D2" s="228"/>
      <c r="E2" s="228"/>
      <c r="F2" s="228"/>
      <c r="G2" s="228"/>
    </row>
    <row r="3" ht="18" spans="2:7">
      <c r="B3" s="20" t="s">
        <v>82</v>
      </c>
      <c r="C3" s="20"/>
      <c r="D3" s="20"/>
      <c r="E3" s="20"/>
      <c r="F3" s="20"/>
      <c r="G3" s="20"/>
    </row>
    <row r="4" ht="15.6" customHeight="1" spans="2:7">
      <c r="B4" s="468" t="s">
        <v>83</v>
      </c>
      <c r="C4" s="693">
        <v>2020</v>
      </c>
      <c r="D4" s="693">
        <v>2021</v>
      </c>
      <c r="E4" s="693">
        <v>2022</v>
      </c>
      <c r="F4" s="693">
        <v>2023</v>
      </c>
      <c r="G4" s="723">
        <v>2024</v>
      </c>
    </row>
    <row r="5" s="692" customFormat="1" ht="15.6" customHeight="1" spans="2:10">
      <c r="B5" s="694" t="s">
        <v>84</v>
      </c>
      <c r="C5" s="695">
        <v>0.256042790822512</v>
      </c>
      <c r="D5" s="695">
        <v>0.256190482014264</v>
      </c>
      <c r="E5" s="695">
        <v>0.254991571538169</v>
      </c>
      <c r="F5" s="695">
        <v>0.248837851897086</v>
      </c>
      <c r="G5" s="724">
        <v>0.255306811332997</v>
      </c>
      <c r="H5" s="725"/>
      <c r="I5" s="725"/>
      <c r="J5" s="740"/>
    </row>
    <row r="6" s="692" customFormat="1" ht="15.6" customHeight="1" spans="2:10">
      <c r="B6" s="696" t="s">
        <v>85</v>
      </c>
      <c r="C6" s="697">
        <v>1.44183383358852</v>
      </c>
      <c r="D6" s="697">
        <v>1.05903781650577</v>
      </c>
      <c r="E6" s="697">
        <v>0.769211852767294</v>
      </c>
      <c r="F6" s="697">
        <v>0.662365404502178</v>
      </c>
      <c r="G6" s="726">
        <v>0.43499555715574</v>
      </c>
      <c r="H6" s="725"/>
      <c r="I6" s="725"/>
      <c r="J6" s="725"/>
    </row>
    <row r="7" s="692" customFormat="1" ht="15.6" customHeight="1" spans="2:7">
      <c r="B7" s="696" t="s">
        <v>86</v>
      </c>
      <c r="C7" s="697">
        <v>5.04722710431306</v>
      </c>
      <c r="D7" s="697">
        <v>6.0145948623583</v>
      </c>
      <c r="E7" s="697">
        <v>6.90611168363784</v>
      </c>
      <c r="F7" s="697">
        <v>6.91765636003968</v>
      </c>
      <c r="G7" s="727">
        <v>6.07180718029489</v>
      </c>
    </row>
    <row r="8" s="692" customFormat="1" ht="15.6" customHeight="1" spans="2:9">
      <c r="B8" s="140" t="s">
        <v>87</v>
      </c>
      <c r="C8" s="698">
        <v>6.74510372872409</v>
      </c>
      <c r="D8" s="698">
        <v>7.32982316087834</v>
      </c>
      <c r="E8" s="698">
        <v>7.9303151079433</v>
      </c>
      <c r="F8" s="698">
        <v>7.82885961643895</v>
      </c>
      <c r="G8" s="728">
        <v>6.76210954878362</v>
      </c>
      <c r="I8" s="741"/>
    </row>
    <row r="9" s="692" customFormat="1" ht="15.6" customHeight="1" spans="2:9">
      <c r="B9" s="430" t="s">
        <v>88</v>
      </c>
      <c r="C9" s="699">
        <v>0.045451290131702</v>
      </c>
      <c r="D9" s="699">
        <v>0.039548091143144</v>
      </c>
      <c r="E9" s="699">
        <v>0.012163752294743</v>
      </c>
      <c r="F9" s="699">
        <v>0.010206302604666</v>
      </c>
      <c r="G9" s="729">
        <v>0.013793977188545</v>
      </c>
      <c r="I9" s="740"/>
    </row>
    <row r="10" s="692" customFormat="1" ht="15.6" customHeight="1" spans="2:7">
      <c r="B10" s="430" t="s">
        <v>89</v>
      </c>
      <c r="C10" s="697">
        <v>0.13481189521604</v>
      </c>
      <c r="D10" s="697">
        <v>0.00233009773318016</v>
      </c>
      <c r="E10" s="697">
        <v>0.0022419643020799</v>
      </c>
      <c r="F10" s="697">
        <v>0.00163545651909014</v>
      </c>
      <c r="G10" s="726">
        <v>0.00633430871594598</v>
      </c>
    </row>
    <row r="11" s="692" customFormat="1" ht="15.6" customHeight="1" spans="2:7">
      <c r="B11" s="430" t="s">
        <v>90</v>
      </c>
      <c r="C11" s="697">
        <v>1.12639699988988</v>
      </c>
      <c r="D11" s="697">
        <v>1.0079702172009</v>
      </c>
      <c r="E11" s="697">
        <v>1.11573286873233</v>
      </c>
      <c r="F11" s="697">
        <v>0.892347021196003</v>
      </c>
      <c r="G11" s="727">
        <v>0.770160210572292</v>
      </c>
    </row>
    <row r="12" s="692" customFormat="1" ht="15.6" customHeight="1" spans="2:7">
      <c r="B12" s="140" t="s">
        <v>91</v>
      </c>
      <c r="C12" s="698">
        <v>1.30666018523762</v>
      </c>
      <c r="D12" s="698">
        <v>1.04984840607722</v>
      </c>
      <c r="E12" s="698">
        <v>1.13013858532915</v>
      </c>
      <c r="F12" s="698">
        <v>0.904188780319759</v>
      </c>
      <c r="G12" s="728">
        <v>0.790288496476783</v>
      </c>
    </row>
    <row r="13" s="692" customFormat="1" ht="15.6" customHeight="1" spans="2:7">
      <c r="B13" s="430" t="s">
        <v>92</v>
      </c>
      <c r="C13" s="699">
        <v>0.301494080954214</v>
      </c>
      <c r="D13" s="699">
        <v>0.295738573157408</v>
      </c>
      <c r="E13" s="699">
        <v>0.267155323832912</v>
      </c>
      <c r="F13" s="699">
        <v>0.259044154501752</v>
      </c>
      <c r="G13" s="730">
        <v>0.269100788521542</v>
      </c>
    </row>
    <row r="14" s="692" customFormat="1" ht="15.6" customHeight="1" spans="2:7">
      <c r="B14" s="430" t="s">
        <v>93</v>
      </c>
      <c r="C14" s="699">
        <v>1.57664572880456</v>
      </c>
      <c r="D14" s="699">
        <v>1.06136791423895</v>
      </c>
      <c r="E14" s="699">
        <v>0.771453817069374</v>
      </c>
      <c r="F14" s="699">
        <v>0.664000861021268</v>
      </c>
      <c r="G14" s="729">
        <v>0.441329865871686</v>
      </c>
    </row>
    <row r="15" s="692" customFormat="1" ht="15.6" customHeight="1" spans="2:7">
      <c r="B15" s="430" t="s">
        <v>94</v>
      </c>
      <c r="C15" s="697">
        <v>6.17362410420294</v>
      </c>
      <c r="D15" s="697">
        <v>7.0225650795592</v>
      </c>
      <c r="E15" s="697">
        <v>8.02184455237017</v>
      </c>
      <c r="F15" s="697">
        <v>7.80400338123569</v>
      </c>
      <c r="G15" s="727">
        <v>6.84196739086718</v>
      </c>
    </row>
    <row r="16" s="692" customFormat="1" ht="15.6" customHeight="1" spans="2:7">
      <c r="B16" s="140" t="s">
        <v>95</v>
      </c>
      <c r="C16" s="698">
        <v>8.05176391396171</v>
      </c>
      <c r="D16" s="698">
        <v>8.37967156695556</v>
      </c>
      <c r="E16" s="698">
        <v>9.06045369327246</v>
      </c>
      <c r="F16" s="698">
        <v>8.72704839675871</v>
      </c>
      <c r="G16" s="728">
        <v>7.55239804526041</v>
      </c>
    </row>
    <row r="17" ht="13.2" customHeight="1" spans="2:7">
      <c r="B17" s="700" t="s">
        <v>96</v>
      </c>
      <c r="C17" s="700"/>
      <c r="D17" s="700"/>
      <c r="E17" s="700"/>
      <c r="F17" s="700"/>
      <c r="G17" s="700"/>
    </row>
    <row r="18" ht="26.4" customHeight="1" spans="2:7">
      <c r="B18" s="334" t="s">
        <v>97</v>
      </c>
      <c r="C18" s="334"/>
      <c r="D18" s="334"/>
      <c r="E18" s="334"/>
      <c r="F18" s="334"/>
      <c r="G18" s="334"/>
    </row>
    <row r="19" ht="26.4" customHeight="1" spans="2:7">
      <c r="B19" s="334" t="s">
        <v>98</v>
      </c>
      <c r="C19" s="334"/>
      <c r="D19" s="334"/>
      <c r="E19" s="334"/>
      <c r="F19" s="334"/>
      <c r="G19" s="334"/>
    </row>
    <row r="20" ht="26.4" customHeight="1" spans="2:7">
      <c r="B20" s="334" t="s">
        <v>99</v>
      </c>
      <c r="C20" s="334"/>
      <c r="D20" s="334"/>
      <c r="E20" s="334"/>
      <c r="F20" s="334"/>
      <c r="G20" s="334"/>
    </row>
    <row r="21" ht="26.4" customHeight="1" spans="2:7">
      <c r="B21" s="334" t="s">
        <v>100</v>
      </c>
      <c r="C21" s="334"/>
      <c r="D21" s="334"/>
      <c r="E21" s="334"/>
      <c r="F21" s="334"/>
      <c r="G21" s="334"/>
    </row>
    <row r="22" ht="15.6" customHeight="1"/>
    <row r="23" ht="15.6" customHeight="1" spans="2:7">
      <c r="B23" s="468" t="s">
        <v>101</v>
      </c>
      <c r="C23" s="701">
        <v>2020</v>
      </c>
      <c r="D23" s="701">
        <v>2021</v>
      </c>
      <c r="E23" s="701">
        <v>2022</v>
      </c>
      <c r="F23" s="701">
        <v>2023</v>
      </c>
      <c r="G23" s="731">
        <v>2024</v>
      </c>
    </row>
    <row r="24" ht="15.6" customHeight="1" spans="2:7">
      <c r="B24" s="702" t="s">
        <v>102</v>
      </c>
      <c r="C24" s="703">
        <v>0.0374444760397687</v>
      </c>
      <c r="D24" s="703">
        <v>0.0352923823797134</v>
      </c>
      <c r="E24" s="703">
        <v>0.0294858660368497</v>
      </c>
      <c r="F24" s="703">
        <v>0.0296625121873706</v>
      </c>
      <c r="G24" s="732">
        <v>0.0356311713059694</v>
      </c>
    </row>
    <row r="25" ht="15.6" customHeight="1" spans="2:7">
      <c r="B25" s="704" t="s">
        <v>103</v>
      </c>
      <c r="C25" s="705">
        <v>0.0379598003411202</v>
      </c>
      <c r="D25" s="705">
        <v>0.034951795751586</v>
      </c>
      <c r="E25" s="705">
        <v>0.0321540276858305</v>
      </c>
      <c r="F25" s="705">
        <v>0.0317846869261239</v>
      </c>
      <c r="G25" s="732">
        <v>0.0377554976729003</v>
      </c>
    </row>
    <row r="26" ht="15.6" customHeight="1" spans="2:7">
      <c r="B26" s="706" t="s">
        <v>104</v>
      </c>
      <c r="C26" s="707">
        <v>0.034784323150886</v>
      </c>
      <c r="D26" s="707">
        <v>0.0376702873616927</v>
      </c>
      <c r="E26" s="707">
        <v>0.0107630625594474</v>
      </c>
      <c r="F26" s="707">
        <v>0.0112878005421132</v>
      </c>
      <c r="G26" s="733">
        <v>0.0174543565419977</v>
      </c>
    </row>
    <row r="27" ht="15.6" customHeight="1" spans="2:7">
      <c r="B27" s="702" t="s">
        <v>105</v>
      </c>
      <c r="C27" s="703">
        <v>0.195813705624263</v>
      </c>
      <c r="D27" s="703">
        <v>0.126659846481854</v>
      </c>
      <c r="E27" s="703">
        <v>0.0851451641590743</v>
      </c>
      <c r="F27" s="703">
        <v>0.0760331136224682</v>
      </c>
      <c r="G27" s="732">
        <v>0.0584357264046282</v>
      </c>
    </row>
    <row r="28" ht="15.6" customHeight="1" spans="2:7">
      <c r="B28" s="704" t="s">
        <v>103</v>
      </c>
      <c r="C28" s="705">
        <v>0.21376006827715</v>
      </c>
      <c r="D28" s="705">
        <v>0.144483406115198</v>
      </c>
      <c r="E28" s="705">
        <v>0.0969963793742347</v>
      </c>
      <c r="F28" s="705">
        <v>0.0846056050246898</v>
      </c>
      <c r="G28" s="732">
        <v>0.0643283806654667</v>
      </c>
    </row>
    <row r="29" ht="15.6" customHeight="1" spans="2:7">
      <c r="B29" s="706" t="s">
        <v>104</v>
      </c>
      <c r="C29" s="707">
        <v>0.103172880553886</v>
      </c>
      <c r="D29" s="707">
        <v>0.00221946113333316</v>
      </c>
      <c r="E29" s="707">
        <v>0.0019837959089123</v>
      </c>
      <c r="F29" s="707">
        <v>0.00180875559914797</v>
      </c>
      <c r="G29" s="733">
        <v>0.00801518526991752</v>
      </c>
    </row>
    <row r="30" ht="15.6" customHeight="1" spans="2:7">
      <c r="B30" s="702" t="s">
        <v>106</v>
      </c>
      <c r="C30" s="703">
        <v>0.766741818335969</v>
      </c>
      <c r="D30" s="703">
        <v>0.838047771138432</v>
      </c>
      <c r="E30" s="703">
        <v>0.885368969804076</v>
      </c>
      <c r="F30" s="703">
        <v>0.894304374190161</v>
      </c>
      <c r="G30" s="732">
        <v>0.905933102289402</v>
      </c>
    </row>
    <row r="31" ht="15.6" customHeight="1" spans="2:7">
      <c r="B31" s="708" t="s">
        <v>103</v>
      </c>
      <c r="C31" s="709">
        <v>0.74828013138173</v>
      </c>
      <c r="D31" s="709">
        <v>0.820564798133216</v>
      </c>
      <c r="E31" s="709">
        <v>0.870849592939935</v>
      </c>
      <c r="F31" s="709">
        <v>0.883609708049186</v>
      </c>
      <c r="G31" s="734">
        <v>0.897916121661633</v>
      </c>
    </row>
    <row r="32" ht="15.6" customHeight="1" spans="2:7">
      <c r="B32" s="706" t="s">
        <v>104</v>
      </c>
      <c r="C32" s="707">
        <v>0.862042796295228</v>
      </c>
      <c r="D32" s="707">
        <v>0.960110251504974</v>
      </c>
      <c r="E32" s="707">
        <v>0.98725314153164</v>
      </c>
      <c r="F32" s="707">
        <v>0.986903443858739</v>
      </c>
      <c r="G32" s="733">
        <v>0.974530458188085</v>
      </c>
    </row>
    <row r="33" ht="15.6" customHeight="1" spans="2:7">
      <c r="B33" s="710" t="s">
        <v>107</v>
      </c>
      <c r="C33" s="703">
        <v>0.191040380540959</v>
      </c>
      <c r="D33" s="703">
        <v>0.189362877791294</v>
      </c>
      <c r="E33" s="703">
        <v>0.178991874507602</v>
      </c>
      <c r="F33" s="703">
        <v>0.18297502518195</v>
      </c>
      <c r="G33" s="732">
        <v>0.216761098974117</v>
      </c>
    </row>
    <row r="34" ht="15.6" customHeight="1" spans="2:7">
      <c r="B34" s="711" t="s">
        <v>103</v>
      </c>
      <c r="C34" s="705">
        <v>0.178115410570045</v>
      </c>
      <c r="D34" s="705">
        <v>0.174616942615379</v>
      </c>
      <c r="E34" s="705">
        <v>0.166834734291197</v>
      </c>
      <c r="F34" s="705">
        <v>0.171499826281628</v>
      </c>
      <c r="G34" s="732">
        <v>0.203002510557501</v>
      </c>
    </row>
    <row r="35" ht="15.6" customHeight="1" spans="2:7">
      <c r="B35" s="712" t="s">
        <v>104</v>
      </c>
      <c r="C35" s="707">
        <v>0.248955359687749</v>
      </c>
      <c r="D35" s="707">
        <v>0.277352408073265</v>
      </c>
      <c r="E35" s="707">
        <v>0.254241578483369</v>
      </c>
      <c r="F35" s="707">
        <v>0.272535299834216</v>
      </c>
      <c r="G35" s="733">
        <v>0.324931821962514</v>
      </c>
    </row>
    <row r="36" ht="15.6" customHeight="1" spans="2:7">
      <c r="B36" s="713" t="s">
        <v>108</v>
      </c>
      <c r="C36" s="714">
        <v>0.353740649858099</v>
      </c>
      <c r="D36" s="714">
        <v>0.39790124945636</v>
      </c>
      <c r="E36" s="714">
        <v>0.408708209380326</v>
      </c>
      <c r="F36" s="714">
        <v>0.436455135231662</v>
      </c>
      <c r="G36" s="735">
        <v>0.423308798703061</v>
      </c>
    </row>
    <row r="37" ht="15.6" customHeight="1" spans="2:7">
      <c r="B37" s="713" t="s">
        <v>109</v>
      </c>
      <c r="C37" s="714">
        <v>0.219417610650736</v>
      </c>
      <c r="D37" s="714">
        <v>0.195837157780491</v>
      </c>
      <c r="E37" s="714">
        <v>0.174634651493198</v>
      </c>
      <c r="F37" s="714">
        <v>0.144484029425327</v>
      </c>
      <c r="G37" s="735">
        <v>0.122727481712087</v>
      </c>
    </row>
    <row r="38" ht="15.6" customHeight="1" spans="2:7">
      <c r="B38" s="711" t="s">
        <v>103</v>
      </c>
      <c r="C38" s="715">
        <v>0.179921804577525</v>
      </c>
      <c r="D38" s="715">
        <v>0.169233659010457</v>
      </c>
      <c r="E38" s="715">
        <v>0.151905330550421</v>
      </c>
      <c r="F38" s="715">
        <v>0.127452689150768</v>
      </c>
      <c r="G38" s="735">
        <v>0.109975844053195</v>
      </c>
    </row>
    <row r="39" ht="15.6" customHeight="1" spans="2:7">
      <c r="B39" s="712" t="s">
        <v>104</v>
      </c>
      <c r="C39" s="716">
        <v>0.396392782760471</v>
      </c>
      <c r="D39" s="716">
        <v>0.354581200305221</v>
      </c>
      <c r="E39" s="716">
        <v>0.315323550532641</v>
      </c>
      <c r="F39" s="716">
        <v>0.277408218882555</v>
      </c>
      <c r="G39" s="736">
        <v>0.222981506549585</v>
      </c>
    </row>
    <row r="40" ht="15.6" customHeight="1" spans="2:7">
      <c r="B40" s="713" t="s">
        <v>110</v>
      </c>
      <c r="C40" s="714">
        <v>0.235801358950205</v>
      </c>
      <c r="D40" s="714">
        <v>0.216898714971856</v>
      </c>
      <c r="E40" s="714">
        <v>0.237665264618873</v>
      </c>
      <c r="F40" s="714">
        <v>0.236085810161061</v>
      </c>
      <c r="G40" s="735">
        <v>0.237202620610736</v>
      </c>
    </row>
    <row r="41" ht="15.6" customHeight="1" spans="2:7">
      <c r="B41" s="711" t="s">
        <v>103</v>
      </c>
      <c r="C41" s="715">
        <v>0.641962784852429</v>
      </c>
      <c r="D41" s="715">
        <v>0.656149398374164</v>
      </c>
      <c r="E41" s="715">
        <v>0.681259935158382</v>
      </c>
      <c r="F41" s="715">
        <v>0.701047484567604</v>
      </c>
      <c r="G41" s="735">
        <v>0.687021645389304</v>
      </c>
    </row>
    <row r="42" ht="15.6" customHeight="1" spans="2:7">
      <c r="B42" s="712" t="s">
        <v>104</v>
      </c>
      <c r="C42" s="716">
        <v>0.35465185755178</v>
      </c>
      <c r="D42" s="716">
        <v>0.368066391621514</v>
      </c>
      <c r="E42" s="716">
        <v>0.430434870983991</v>
      </c>
      <c r="F42" s="716">
        <v>0.450056481283229</v>
      </c>
      <c r="G42" s="736">
        <v>0.452086671487901</v>
      </c>
    </row>
    <row r="43" ht="13.2" customHeight="1" spans="2:7">
      <c r="B43" s="700" t="s">
        <v>111</v>
      </c>
      <c r="C43" s="700"/>
      <c r="D43" s="700"/>
      <c r="E43" s="700"/>
      <c r="F43" s="700"/>
      <c r="G43" s="700"/>
    </row>
    <row r="44" ht="13.2" customHeight="1" spans="2:7">
      <c r="B44" s="576" t="s">
        <v>112</v>
      </c>
      <c r="C44" s="576"/>
      <c r="D44" s="576"/>
      <c r="E44" s="576"/>
      <c r="F44" s="576"/>
      <c r="G44" s="576"/>
    </row>
    <row r="45" ht="15.6" customHeight="1"/>
    <row r="46" ht="18" customHeight="1" spans="2:7">
      <c r="B46" s="20" t="s">
        <v>113</v>
      </c>
      <c r="C46" s="20"/>
      <c r="D46" s="20"/>
      <c r="E46" s="20"/>
      <c r="F46" s="20"/>
      <c r="G46" s="20"/>
    </row>
    <row r="47" ht="15.6" customHeight="1" spans="2:7">
      <c r="B47" s="468" t="s">
        <v>114</v>
      </c>
      <c r="C47" s="701">
        <v>2020</v>
      </c>
      <c r="D47" s="701">
        <v>2021</v>
      </c>
      <c r="E47" s="701">
        <v>2022</v>
      </c>
      <c r="F47" s="701">
        <v>2023</v>
      </c>
      <c r="G47" s="731">
        <v>2024</v>
      </c>
    </row>
    <row r="48" ht="15.6" customHeight="1" spans="2:7">
      <c r="B48" s="717" t="s">
        <v>115</v>
      </c>
      <c r="C48" s="718">
        <v>0.178545120542436</v>
      </c>
      <c r="D48" s="718">
        <v>0.187318647107153</v>
      </c>
      <c r="E48" s="718">
        <v>0.188212994571725</v>
      </c>
      <c r="F48" s="718">
        <v>0.195114690324813</v>
      </c>
      <c r="G48" s="737">
        <v>0.202728663061609</v>
      </c>
    </row>
    <row r="49" ht="15.6" customHeight="1" spans="2:7">
      <c r="B49" s="441" t="s">
        <v>103</v>
      </c>
      <c r="C49" s="719">
        <v>0.178180248207223</v>
      </c>
      <c r="D49" s="719">
        <v>0.186823977694454</v>
      </c>
      <c r="E49" s="719">
        <v>0.187679593921165</v>
      </c>
      <c r="F49" s="719">
        <v>0.194614312024053</v>
      </c>
      <c r="G49" s="738">
        <v>0.202217295990359</v>
      </c>
    </row>
    <row r="50" ht="15.6" customHeight="1" spans="2:7">
      <c r="B50" s="672" t="s">
        <v>104</v>
      </c>
      <c r="C50" s="720">
        <v>0.00036487233521304</v>
      </c>
      <c r="D50" s="720">
        <v>0.000494669412699017</v>
      </c>
      <c r="E50" s="720">
        <v>0.00053340065056004</v>
      </c>
      <c r="F50" s="720">
        <v>0.000500378300759996</v>
      </c>
      <c r="G50" s="738">
        <v>0.000511367071249741</v>
      </c>
    </row>
    <row r="51" ht="15.6" customHeight="1" spans="2:7">
      <c r="B51" s="721" t="s">
        <v>116</v>
      </c>
      <c r="C51" s="718">
        <v>0.0569834721575479</v>
      </c>
      <c r="D51" s="718">
        <v>0.029526649834835</v>
      </c>
      <c r="E51" s="718">
        <v>0.0366771697839639</v>
      </c>
      <c r="F51" s="718">
        <v>0.0396734939345413</v>
      </c>
      <c r="G51" s="737">
        <v>0.0370920066334799</v>
      </c>
    </row>
    <row r="52" ht="15.6" customHeight="1" spans="2:7">
      <c r="B52" s="441" t="s">
        <v>117</v>
      </c>
      <c r="C52" s="719">
        <v>0.0491451097324091</v>
      </c>
      <c r="D52" s="719">
        <v>0.02600518680951</v>
      </c>
      <c r="E52" s="719">
        <v>0.0314430947366807</v>
      </c>
      <c r="F52" s="719">
        <v>0.0315323746895403</v>
      </c>
      <c r="G52" s="738">
        <v>0.0321223297953439</v>
      </c>
    </row>
    <row r="53" ht="15.6" customHeight="1" spans="2:7">
      <c r="B53" s="672" t="s">
        <v>104</v>
      </c>
      <c r="C53" s="720">
        <v>0.00783836242513877</v>
      </c>
      <c r="D53" s="720">
        <v>0.003521463025325</v>
      </c>
      <c r="E53" s="720">
        <v>0.00523407504728317</v>
      </c>
      <c r="F53" s="720">
        <v>0.008141119245001</v>
      </c>
      <c r="G53" s="738">
        <v>0.004969676838136</v>
      </c>
    </row>
    <row r="54" ht="15.6" customHeight="1" spans="2:7">
      <c r="B54" s="721" t="s">
        <v>118</v>
      </c>
      <c r="C54" s="718">
        <v>0.0533558083794077</v>
      </c>
      <c r="D54" s="718">
        <v>0.06782911833025</v>
      </c>
      <c r="E54" s="718">
        <v>0.034068759975</v>
      </c>
      <c r="F54" s="718">
        <v>0.0233323119266</v>
      </c>
      <c r="G54" s="737">
        <v>0.0226245408296255</v>
      </c>
    </row>
    <row r="55" ht="15.6" customHeight="1" spans="2:7">
      <c r="B55" s="441" t="s">
        <v>103</v>
      </c>
      <c r="C55" s="719">
        <v>0.0210128630628477</v>
      </c>
      <c r="D55" s="719">
        <v>0.03613921038025</v>
      </c>
      <c r="E55" s="719">
        <v>0.028549976377</v>
      </c>
      <c r="F55" s="719">
        <v>0.0173827489946</v>
      </c>
      <c r="G55" s="738">
        <v>0.0147489012496255</v>
      </c>
    </row>
    <row r="56" ht="15.6" customHeight="1" spans="2:7">
      <c r="B56" s="672" t="s">
        <v>104</v>
      </c>
      <c r="C56" s="720">
        <v>0.03234294531656</v>
      </c>
      <c r="D56" s="720">
        <v>0.03168990795</v>
      </c>
      <c r="E56" s="720">
        <v>0.005518783598</v>
      </c>
      <c r="F56" s="720">
        <v>0.005949562932</v>
      </c>
      <c r="G56" s="738">
        <v>0.00787563958</v>
      </c>
    </row>
    <row r="57" ht="15.6" customHeight="1" spans="2:7">
      <c r="B57" s="721" t="s">
        <v>119</v>
      </c>
      <c r="C57" s="718">
        <v>0.0126096798748214</v>
      </c>
      <c r="D57" s="718">
        <v>0.0079829416851696</v>
      </c>
      <c r="E57" s="718">
        <v>0.00819639950222354</v>
      </c>
      <c r="F57" s="718">
        <v>0.0058784753157982</v>
      </c>
      <c r="G57" s="737">
        <v>0.00645359799682786</v>
      </c>
    </row>
    <row r="58" ht="15.6" customHeight="1" spans="2:7">
      <c r="B58" s="441" t="s">
        <v>103</v>
      </c>
      <c r="C58" s="719">
        <v>0.00770456982003149</v>
      </c>
      <c r="D58" s="719">
        <v>0.0071408909300496</v>
      </c>
      <c r="E58" s="719">
        <v>0.00731890650332354</v>
      </c>
      <c r="F58" s="719">
        <v>0.0052632331888923</v>
      </c>
      <c r="G58" s="738">
        <v>0.00601630429766863</v>
      </c>
    </row>
    <row r="59" ht="15.6" customHeight="1" spans="2:7">
      <c r="B59" s="672" t="s">
        <v>104</v>
      </c>
      <c r="C59" s="720">
        <v>0.00490511005478996</v>
      </c>
      <c r="D59" s="720">
        <v>0.000842050755119999</v>
      </c>
      <c r="E59" s="720">
        <v>0.0008774929989</v>
      </c>
      <c r="F59" s="720">
        <v>0.000615242126905901</v>
      </c>
      <c r="G59" s="738">
        <v>0.000437293699159231</v>
      </c>
    </row>
    <row r="60" ht="15.6" customHeight="1" spans="2:7">
      <c r="B60" s="721" t="s">
        <v>120</v>
      </c>
      <c r="C60" s="718">
        <v>0.301494080954213</v>
      </c>
      <c r="D60" s="718">
        <v>0.292657356957408</v>
      </c>
      <c r="E60" s="718">
        <v>0.267155323832912</v>
      </c>
      <c r="F60" s="718">
        <v>0.263998971501752</v>
      </c>
      <c r="G60" s="737">
        <v>0.268898808521542</v>
      </c>
    </row>
    <row r="61" ht="15.6" customHeight="1" spans="2:7">
      <c r="B61" s="441" t="s">
        <v>103</v>
      </c>
      <c r="C61" s="719">
        <v>0.256042790822512</v>
      </c>
      <c r="D61" s="719">
        <v>0.256109265814264</v>
      </c>
      <c r="E61" s="719">
        <v>0.254991571538169</v>
      </c>
      <c r="F61" s="719">
        <v>0.248792668897086</v>
      </c>
      <c r="G61" s="738">
        <v>0.255104831332997</v>
      </c>
    </row>
    <row r="62" ht="15.6" customHeight="1" spans="2:7">
      <c r="B62" s="672" t="s">
        <v>104</v>
      </c>
      <c r="C62" s="720">
        <v>0.0454512901317018</v>
      </c>
      <c r="D62" s="720">
        <v>0.036548091143144</v>
      </c>
      <c r="E62" s="720">
        <v>0.0121637522947432</v>
      </c>
      <c r="F62" s="720">
        <v>0.0152063026046669</v>
      </c>
      <c r="G62" s="739">
        <v>0.013793977188545</v>
      </c>
    </row>
    <row r="63" ht="13.2" customHeight="1" spans="2:7">
      <c r="B63" s="334" t="s">
        <v>96</v>
      </c>
      <c r="C63" s="722"/>
      <c r="D63" s="722"/>
      <c r="E63" s="722"/>
      <c r="F63" s="722"/>
      <c r="G63" s="722"/>
    </row>
    <row r="64" ht="13.2" customHeight="1" spans="2:7">
      <c r="B64" s="334" t="s">
        <v>121</v>
      </c>
      <c r="C64" s="722"/>
      <c r="D64" s="722"/>
      <c r="E64" s="722"/>
      <c r="F64" s="722"/>
      <c r="G64" s="722"/>
    </row>
    <row r="65" ht="26.4" customHeight="1" spans="2:7">
      <c r="B65" s="334" t="s">
        <v>122</v>
      </c>
      <c r="C65" s="334"/>
      <c r="D65" s="334"/>
      <c r="E65" s="334"/>
      <c r="F65" s="334"/>
      <c r="G65" s="334"/>
    </row>
    <row r="66" ht="15.6" customHeight="1"/>
    <row r="67" ht="18" customHeight="1" spans="2:7">
      <c r="B67" s="20" t="s">
        <v>123</v>
      </c>
      <c r="C67" s="20"/>
      <c r="D67" s="20"/>
      <c r="E67" s="20"/>
      <c r="F67" s="20"/>
      <c r="G67" s="20"/>
    </row>
    <row r="68" ht="15.6" customHeight="1" spans="2:7">
      <c r="B68" s="468" t="s">
        <v>83</v>
      </c>
      <c r="C68" s="742">
        <v>2020</v>
      </c>
      <c r="D68" s="742">
        <v>2021</v>
      </c>
      <c r="E68" s="742">
        <v>2022</v>
      </c>
      <c r="F68" s="742">
        <v>2023</v>
      </c>
      <c r="G68" s="769">
        <v>2024</v>
      </c>
    </row>
    <row r="69" ht="15.6" customHeight="1" spans="2:7">
      <c r="B69" s="743" t="s">
        <v>124</v>
      </c>
      <c r="C69" s="744"/>
      <c r="D69" s="744"/>
      <c r="E69" s="744"/>
      <c r="F69" s="744"/>
      <c r="G69" s="770"/>
    </row>
    <row r="70" ht="15.6" customHeight="1" spans="2:7">
      <c r="B70" s="745" t="s">
        <v>7</v>
      </c>
      <c r="C70" s="719">
        <v>0.301494080954214</v>
      </c>
      <c r="D70" s="719">
        <v>0.295738573157408</v>
      </c>
      <c r="E70" s="719">
        <v>0.267155323832912</v>
      </c>
      <c r="F70" s="719">
        <v>0.259044154501752</v>
      </c>
      <c r="G70" s="771">
        <v>0.269100788521542</v>
      </c>
    </row>
    <row r="71" ht="15.6" customHeight="1" spans="2:7">
      <c r="B71" s="746" t="s">
        <v>125</v>
      </c>
      <c r="C71" s="720">
        <v>1.57664572880456</v>
      </c>
      <c r="D71" s="720">
        <v>1.06136791423895</v>
      </c>
      <c r="E71" s="720">
        <v>0.771453817069374</v>
      </c>
      <c r="F71" s="720">
        <v>0.664000861021268</v>
      </c>
      <c r="G71" s="772">
        <v>0.441329865871686</v>
      </c>
    </row>
    <row r="72" ht="15.6" customHeight="1" spans="2:7">
      <c r="B72" s="747" t="s">
        <v>126</v>
      </c>
      <c r="C72" s="718">
        <v>1.87813980975877</v>
      </c>
      <c r="D72" s="718">
        <v>1.35710648739636</v>
      </c>
      <c r="E72" s="718">
        <v>1.03860914090229</v>
      </c>
      <c r="F72" s="718">
        <v>0.92304501552302</v>
      </c>
      <c r="G72" s="771">
        <v>0.710430654393228</v>
      </c>
    </row>
    <row r="73" ht="15.6" customHeight="1" spans="2:7">
      <c r="B73" s="745" t="s">
        <v>103</v>
      </c>
      <c r="C73" s="719">
        <v>1.69787662441103</v>
      </c>
      <c r="D73" s="719">
        <v>1.31522829852003</v>
      </c>
      <c r="E73" s="719">
        <v>1.02420342430546</v>
      </c>
      <c r="F73" s="719">
        <v>0.911203256399264</v>
      </c>
      <c r="G73" s="771">
        <v>0.690302368488737</v>
      </c>
    </row>
    <row r="74" ht="15.6" customHeight="1" spans="2:7">
      <c r="B74" s="748" t="s">
        <v>127</v>
      </c>
      <c r="C74" s="719">
        <v>0.265098773787709</v>
      </c>
      <c r="D74" s="719">
        <v>0.021479723248796</v>
      </c>
      <c r="E74" s="719">
        <v>0.023669899512873</v>
      </c>
      <c r="F74" s="719">
        <v>0.019554630116607</v>
      </c>
      <c r="G74" s="771">
        <v>0.0207303168863854</v>
      </c>
    </row>
    <row r="75" ht="15.6" customHeight="1" spans="2:7">
      <c r="B75" s="748" t="s">
        <v>128</v>
      </c>
      <c r="C75" s="719">
        <v>0.0935142849813772</v>
      </c>
      <c r="D75" s="719">
        <v>0.05728686843154</v>
      </c>
      <c r="E75" s="719">
        <v>0.0218399206063086</v>
      </c>
      <c r="F75" s="719">
        <v>0.00715436924994</v>
      </c>
      <c r="G75" s="771">
        <v>0.00682842401004321</v>
      </c>
    </row>
    <row r="76" ht="15.6" customHeight="1" spans="2:7">
      <c r="B76" s="749" t="s">
        <v>129</v>
      </c>
      <c r="C76" s="719">
        <v>0.905732556810276</v>
      </c>
      <c r="D76" s="719">
        <v>0.904887513879009</v>
      </c>
      <c r="E76" s="719">
        <v>0.947076902928472</v>
      </c>
      <c r="F76" s="719">
        <v>0.855173244188653</v>
      </c>
      <c r="G76" s="771">
        <v>0.61874780516232</v>
      </c>
    </row>
    <row r="77" ht="15.6" customHeight="1" spans="2:7">
      <c r="B77" s="746" t="s">
        <v>104</v>
      </c>
      <c r="C77" s="720">
        <v>0.18126318534775</v>
      </c>
      <c r="D77" s="720">
        <v>0.0388781888763199</v>
      </c>
      <c r="E77" s="720">
        <v>0.0144057165968299</v>
      </c>
      <c r="F77" s="720">
        <v>0.016841759123757</v>
      </c>
      <c r="G77" s="772">
        <v>0.0151282859044901</v>
      </c>
    </row>
    <row r="78" ht="15.6" customHeight="1" spans="2:7">
      <c r="B78" s="750" t="s">
        <v>130</v>
      </c>
      <c r="C78" s="719"/>
      <c r="D78" s="719"/>
      <c r="E78" s="719"/>
      <c r="F78" s="719"/>
      <c r="G78" s="771"/>
    </row>
    <row r="79" ht="15.6" customHeight="1" spans="2:7">
      <c r="B79" s="745" t="s">
        <v>131</v>
      </c>
      <c r="C79" s="719">
        <v>0.301494080954214</v>
      </c>
      <c r="D79" s="719">
        <v>0.292738573157408</v>
      </c>
      <c r="E79" s="719">
        <v>0.267155323832912</v>
      </c>
      <c r="F79" s="719">
        <v>0.264044154501752</v>
      </c>
      <c r="G79" s="771">
        <v>0.269100788521542</v>
      </c>
    </row>
    <row r="80" ht="15.6" customHeight="1" spans="2:7">
      <c r="B80" s="745" t="s">
        <v>132</v>
      </c>
      <c r="C80" s="720">
        <v>2.00884489947012</v>
      </c>
      <c r="D80" s="720">
        <v>1.86868088049932</v>
      </c>
      <c r="E80" s="720">
        <v>1.95675753951055</v>
      </c>
      <c r="F80" s="720">
        <v>2.06327440950818</v>
      </c>
      <c r="G80" s="772">
        <v>2.1119086578495</v>
      </c>
    </row>
    <row r="81" ht="15.6" customHeight="1" spans="2:7">
      <c r="B81" s="434" t="s">
        <v>133</v>
      </c>
      <c r="C81" s="718">
        <v>2.31033898042433</v>
      </c>
      <c r="D81" s="718">
        <v>2.16141945365673</v>
      </c>
      <c r="E81" s="718">
        <v>2.22391286334346</v>
      </c>
      <c r="F81" s="718">
        <v>2.32731856400993</v>
      </c>
      <c r="G81" s="771">
        <v>2.38100944637104</v>
      </c>
    </row>
    <row r="82" ht="15.6" customHeight="1" spans="2:7">
      <c r="B82" s="430" t="s">
        <v>103</v>
      </c>
      <c r="C82" s="719">
        <v>1.95847837576911</v>
      </c>
      <c r="D82" s="719">
        <v>1.85466746122832</v>
      </c>
      <c r="E82" s="719">
        <v>1.91829200900438</v>
      </c>
      <c r="F82" s="719">
        <v>1.94633865493418</v>
      </c>
      <c r="G82" s="771">
        <v>2.00287106059005</v>
      </c>
    </row>
    <row r="83" ht="15.6" customHeight="1" spans="2:7">
      <c r="B83" s="746" t="s">
        <v>104</v>
      </c>
      <c r="C83" s="720">
        <v>0.35186060465522</v>
      </c>
      <c r="D83" s="720">
        <v>0.306751992428411</v>
      </c>
      <c r="E83" s="720">
        <v>0.29562085433908</v>
      </c>
      <c r="F83" s="720">
        <v>0.38097990907575</v>
      </c>
      <c r="G83" s="772">
        <v>0.37813838578099</v>
      </c>
    </row>
    <row r="84" ht="13.2" customHeight="1" spans="2:7">
      <c r="B84" s="751" t="s">
        <v>96</v>
      </c>
      <c r="C84" s="751"/>
      <c r="D84" s="751"/>
      <c r="E84" s="751"/>
      <c r="F84" s="751"/>
      <c r="G84" s="751"/>
    </row>
    <row r="85" ht="26.4" customHeight="1" spans="2:7">
      <c r="B85" s="752" t="s">
        <v>134</v>
      </c>
      <c r="C85" s="752"/>
      <c r="D85" s="752"/>
      <c r="E85" s="752"/>
      <c r="F85" s="752"/>
      <c r="G85" s="752"/>
    </row>
    <row r="86" ht="13.2" customHeight="1" spans="2:7">
      <c r="B86" s="752" t="s">
        <v>135</v>
      </c>
      <c r="C86" s="752"/>
      <c r="D86" s="752"/>
      <c r="E86" s="752"/>
      <c r="F86" s="752"/>
      <c r="G86" s="752"/>
    </row>
    <row r="87" ht="13.2" customHeight="1" spans="2:7">
      <c r="B87" s="752" t="s">
        <v>136</v>
      </c>
      <c r="C87" s="752"/>
      <c r="D87" s="752"/>
      <c r="E87" s="752"/>
      <c r="F87" s="752"/>
      <c r="G87" s="752"/>
    </row>
    <row r="88" ht="15.6" customHeight="1"/>
    <row r="89" ht="18" customHeight="1" spans="2:7">
      <c r="B89" s="20" t="s">
        <v>137</v>
      </c>
      <c r="C89" s="20"/>
      <c r="D89" s="20"/>
      <c r="E89" s="20"/>
      <c r="F89" s="20"/>
      <c r="G89" s="20"/>
    </row>
    <row r="90" ht="15.6" customHeight="1" spans="2:7">
      <c r="B90" s="468" t="s">
        <v>83</v>
      </c>
      <c r="C90" s="753">
        <v>2020</v>
      </c>
      <c r="D90" s="753">
        <v>2021</v>
      </c>
      <c r="E90" s="753">
        <v>2022</v>
      </c>
      <c r="F90" s="753">
        <v>2023</v>
      </c>
      <c r="G90" s="773">
        <v>2024</v>
      </c>
    </row>
    <row r="91" ht="15.6" customHeight="1" spans="2:7">
      <c r="B91" s="754" t="s">
        <v>138</v>
      </c>
      <c r="C91" s="755">
        <v>1.17941149818377</v>
      </c>
      <c r="D91" s="755">
        <v>1.32981313294198</v>
      </c>
      <c r="E91" s="755">
        <v>1.43584499343733</v>
      </c>
      <c r="F91" s="755">
        <v>1.42793771520162</v>
      </c>
      <c r="G91" s="774">
        <v>1.48062153304164</v>
      </c>
    </row>
    <row r="92" ht="15.6" customHeight="1" spans="2:7">
      <c r="B92" s="756" t="s">
        <v>139</v>
      </c>
      <c r="C92" s="757">
        <v>0.530491396911159</v>
      </c>
      <c r="D92" s="757">
        <v>0.687868971609492</v>
      </c>
      <c r="E92" s="757">
        <v>0.829333526393142</v>
      </c>
      <c r="F92" s="757">
        <v>0.825206894925498</v>
      </c>
      <c r="G92" s="775">
        <v>0.678365053869969</v>
      </c>
    </row>
    <row r="93" ht="15.6" customHeight="1" spans="2:7">
      <c r="B93" s="756" t="s">
        <v>140</v>
      </c>
      <c r="C93" s="757">
        <v>0.625232498357451</v>
      </c>
      <c r="D93" s="757">
        <v>0.61067740793048</v>
      </c>
      <c r="E93" s="757">
        <v>0.815980798904013</v>
      </c>
      <c r="F93" s="757">
        <v>0.749334692969409</v>
      </c>
      <c r="G93" s="775">
        <v>0.607135747232538</v>
      </c>
    </row>
    <row r="94" ht="15.6" customHeight="1" spans="2:7">
      <c r="B94" s="756" t="s">
        <v>141</v>
      </c>
      <c r="C94" s="757">
        <v>0.09078315</v>
      </c>
      <c r="D94" s="757">
        <v>0.109951974004197</v>
      </c>
      <c r="E94" s="757">
        <v>0.107986393289965</v>
      </c>
      <c r="F94" s="757">
        <v>0.101957232416456</v>
      </c>
      <c r="G94" s="775">
        <v>0.101841310602143</v>
      </c>
    </row>
    <row r="95" ht="15.6" customHeight="1" spans="2:7">
      <c r="B95" s="756" t="s">
        <v>142</v>
      </c>
      <c r="C95" s="757">
        <v>0.000358229353139667</v>
      </c>
      <c r="D95" s="757">
        <v>0.00037040884703048</v>
      </c>
      <c r="E95" s="757">
        <v>0.000409771972021873</v>
      </c>
      <c r="F95" s="757">
        <v>0.000737973002491935</v>
      </c>
      <c r="G95" s="775">
        <v>0.000833505523229166</v>
      </c>
    </row>
    <row r="96" ht="15.6" customHeight="1" spans="2:7">
      <c r="B96" s="756" t="s">
        <v>143</v>
      </c>
      <c r="C96" s="757">
        <v>0.0628673030428376</v>
      </c>
      <c r="D96" s="757">
        <v>0.00280361153502782</v>
      </c>
      <c r="E96" s="757">
        <v>0.00661293641195404</v>
      </c>
      <c r="F96" s="757">
        <v>0.0183393299965689</v>
      </c>
      <c r="G96" s="775">
        <v>0.0219338555756959</v>
      </c>
    </row>
    <row r="97" ht="15.6" customHeight="1" spans="2:7">
      <c r="B97" s="758" t="s">
        <v>144</v>
      </c>
      <c r="C97" s="757">
        <v>0.049902050809702</v>
      </c>
      <c r="D97" s="757">
        <v>0.00088006708142542</v>
      </c>
      <c r="E97" s="757">
        <v>0.00863214637684039</v>
      </c>
      <c r="F97" s="757">
        <v>0.0134680730897797</v>
      </c>
      <c r="G97" s="775">
        <v>0.0166626130912701</v>
      </c>
    </row>
    <row r="98" ht="15.6" customHeight="1" spans="2:7">
      <c r="B98" s="758" t="s">
        <v>145</v>
      </c>
      <c r="C98" s="757">
        <v>0.0129652522331356</v>
      </c>
      <c r="D98" s="757">
        <v>0.0019235444536024</v>
      </c>
      <c r="E98" s="757">
        <v>0.00298079003511365</v>
      </c>
      <c r="F98" s="757">
        <v>0.0098712569067892</v>
      </c>
      <c r="G98" s="775">
        <v>0.000271242484425849</v>
      </c>
    </row>
    <row r="99" ht="15.6" customHeight="1" spans="2:7">
      <c r="B99" s="756" t="s">
        <v>146</v>
      </c>
      <c r="C99" s="757">
        <v>0.0739760651175453</v>
      </c>
      <c r="D99" s="757">
        <v>0.0447966835414616</v>
      </c>
      <c r="E99" s="757">
        <v>0.0547772733428759</v>
      </c>
      <c r="F99" s="757">
        <v>0.063209605527413</v>
      </c>
      <c r="G99" s="775">
        <v>0.0630319316928662</v>
      </c>
    </row>
    <row r="100" ht="15.6" customHeight="1" spans="2:7">
      <c r="B100" s="756" t="s">
        <v>147</v>
      </c>
      <c r="C100" s="757">
        <v>0.335932909</v>
      </c>
      <c r="D100" s="757">
        <v>0.330018222177407</v>
      </c>
      <c r="E100" s="757">
        <v>0.424877405268063</v>
      </c>
      <c r="F100" s="757">
        <v>0.379953203174406</v>
      </c>
      <c r="G100" s="775">
        <v>0.386982007713897</v>
      </c>
    </row>
    <row r="101" ht="15.6" customHeight="1" spans="2:7">
      <c r="B101" s="756" t="s">
        <v>148</v>
      </c>
      <c r="C101" s="757" t="s">
        <v>149</v>
      </c>
      <c r="D101" s="757" t="s">
        <v>149</v>
      </c>
      <c r="E101" s="757" t="s">
        <v>149</v>
      </c>
      <c r="F101" s="757" t="s">
        <v>149</v>
      </c>
      <c r="G101" s="775" t="s">
        <v>149</v>
      </c>
    </row>
    <row r="102" ht="15.6" customHeight="1" spans="2:7">
      <c r="B102" s="756" t="s">
        <v>150</v>
      </c>
      <c r="C102" s="757">
        <v>1.35460185</v>
      </c>
      <c r="D102" s="757">
        <v>1.3752791855094</v>
      </c>
      <c r="E102" s="757">
        <v>1.40089202773578</v>
      </c>
      <c r="F102" s="757">
        <v>1.12755385416981</v>
      </c>
      <c r="G102" s="775">
        <v>0.838309793495682</v>
      </c>
    </row>
    <row r="103" ht="15.6" customHeight="1" spans="2:7">
      <c r="B103" s="756" t="s">
        <v>151</v>
      </c>
      <c r="C103" s="757">
        <v>0.000214962080948767</v>
      </c>
      <c r="D103" s="757">
        <v>0.000265508113601698</v>
      </c>
      <c r="E103" s="757">
        <v>0.000193574100984193</v>
      </c>
      <c r="F103" s="757">
        <v>0.000177357543235427</v>
      </c>
      <c r="G103" s="775">
        <v>0.000132895500271285</v>
      </c>
    </row>
    <row r="104" ht="15.6" customHeight="1" spans="2:7">
      <c r="B104" s="756" t="s">
        <v>152</v>
      </c>
      <c r="C104" s="757">
        <v>0.000674380100957185</v>
      </c>
      <c r="D104" s="757">
        <v>0.00062738708742554</v>
      </c>
      <c r="E104" s="757">
        <v>0.000612320864578652</v>
      </c>
      <c r="F104" s="757">
        <v>0.000509175075021744</v>
      </c>
      <c r="G104" s="775">
        <v>0.000502227243237848</v>
      </c>
    </row>
    <row r="105" ht="15.6" customHeight="1" spans="2:7">
      <c r="B105" s="756" t="s">
        <v>153</v>
      </c>
      <c r="C105" s="757">
        <v>0.133670466194018</v>
      </c>
      <c r="D105" s="757">
        <v>0.13687777555553</v>
      </c>
      <c r="E105" s="757">
        <v>0.121738990649291</v>
      </c>
      <c r="F105" s="757">
        <v>0.0898397051264677</v>
      </c>
      <c r="G105" s="775">
        <v>0.0970752103762978</v>
      </c>
    </row>
    <row r="106" ht="15.6" customHeight="1" spans="2:7">
      <c r="B106" s="756" t="s">
        <v>154</v>
      </c>
      <c r="C106" s="757">
        <v>1.78540939586111</v>
      </c>
      <c r="D106" s="757">
        <v>2.39321481070617</v>
      </c>
      <c r="E106" s="757">
        <v>2.82258454000017</v>
      </c>
      <c r="F106" s="757">
        <v>3.01924664210729</v>
      </c>
      <c r="G106" s="775">
        <v>2.56520231899971</v>
      </c>
    </row>
    <row r="107" ht="15.6" customHeight="1" spans="2:7">
      <c r="B107" s="140" t="s">
        <v>155</v>
      </c>
      <c r="C107" s="759">
        <v>6.17362410420294</v>
      </c>
      <c r="D107" s="759">
        <v>7.0225650795592</v>
      </c>
      <c r="E107" s="759">
        <v>8.02184455237017</v>
      </c>
      <c r="F107" s="759">
        <v>7.80400338123569</v>
      </c>
      <c r="G107" s="776">
        <v>6.84196739086718</v>
      </c>
    </row>
    <row r="108" ht="15.6" customHeight="1" spans="2:7">
      <c r="B108" s="430" t="s">
        <v>156</v>
      </c>
      <c r="C108" s="760">
        <v>5.04722710431306</v>
      </c>
      <c r="D108" s="760">
        <v>6.0145948623583</v>
      </c>
      <c r="E108" s="760">
        <v>6.90611168363784</v>
      </c>
      <c r="F108" s="760">
        <v>6.91765636003968</v>
      </c>
      <c r="G108" s="777">
        <v>6.07180718029489</v>
      </c>
    </row>
    <row r="109" ht="15.6" customHeight="1" spans="2:7">
      <c r="B109" s="548" t="s">
        <v>157</v>
      </c>
      <c r="C109" s="761">
        <v>1.12639699988988</v>
      </c>
      <c r="D109" s="761">
        <v>1.0079702172009</v>
      </c>
      <c r="E109" s="761">
        <v>1.11573286873233</v>
      </c>
      <c r="F109" s="761">
        <v>0.886347021196003</v>
      </c>
      <c r="G109" s="778">
        <v>0.770160210572292</v>
      </c>
    </row>
    <row r="110" s="135" customFormat="1" ht="13.2" customHeight="1" spans="2:7">
      <c r="B110" s="751" t="s">
        <v>96</v>
      </c>
      <c r="C110" s="751"/>
      <c r="D110" s="751"/>
      <c r="E110" s="751"/>
      <c r="F110" s="751"/>
      <c r="G110" s="751"/>
    </row>
    <row r="111" s="135" customFormat="1" ht="26.4" customHeight="1" spans="2:7">
      <c r="B111" s="752" t="s">
        <v>158</v>
      </c>
      <c r="C111" s="752"/>
      <c r="D111" s="752"/>
      <c r="E111" s="752"/>
      <c r="F111" s="752"/>
      <c r="G111" s="752"/>
    </row>
    <row r="112" s="135" customFormat="1" ht="13.2" customHeight="1" spans="2:7">
      <c r="B112" s="334" t="s">
        <v>159</v>
      </c>
      <c r="C112" s="334"/>
      <c r="D112" s="334"/>
      <c r="E112" s="334"/>
      <c r="F112" s="334"/>
      <c r="G112" s="334"/>
    </row>
    <row r="113" s="135" customFormat="1" ht="13.2" customHeight="1" spans="2:7">
      <c r="B113" s="334" t="s">
        <v>160</v>
      </c>
      <c r="C113" s="334"/>
      <c r="D113" s="334"/>
      <c r="E113" s="334"/>
      <c r="F113" s="334"/>
      <c r="G113" s="334"/>
    </row>
    <row r="114" ht="15.6" customHeight="1"/>
    <row r="115" ht="18" customHeight="1" spans="2:7">
      <c r="B115" s="20" t="s">
        <v>10</v>
      </c>
      <c r="C115" s="20"/>
      <c r="D115" s="20"/>
      <c r="E115" s="20"/>
      <c r="F115" s="20"/>
      <c r="G115" s="20"/>
    </row>
    <row r="116" ht="15.6" customHeight="1" spans="2:7">
      <c r="B116" s="468" t="s">
        <v>83</v>
      </c>
      <c r="C116" s="762">
        <v>2020</v>
      </c>
      <c r="D116" s="762">
        <v>2021</v>
      </c>
      <c r="E116" s="762">
        <v>2022</v>
      </c>
      <c r="F116" s="762">
        <v>2023</v>
      </c>
      <c r="G116" s="779">
        <v>2024</v>
      </c>
    </row>
    <row r="117" ht="15.6" customHeight="1" spans="2:7">
      <c r="B117" s="477" t="s">
        <v>161</v>
      </c>
      <c r="C117" s="763">
        <v>6.93427103839469</v>
      </c>
      <c r="D117" s="763">
        <v>7.08240636660125</v>
      </c>
      <c r="E117" s="763">
        <v>13.5071244128862</v>
      </c>
      <c r="F117" s="763">
        <v>24.9155292382833</v>
      </c>
      <c r="G117" s="780">
        <v>32.7899250795138</v>
      </c>
    </row>
    <row r="118" ht="15.6" customHeight="1" spans="2:7">
      <c r="B118" s="430" t="s">
        <v>162</v>
      </c>
      <c r="C118" s="764">
        <v>1.44183383358852</v>
      </c>
      <c r="D118" s="764">
        <v>1.05903781650577</v>
      </c>
      <c r="E118" s="764">
        <v>0.769211852767294</v>
      </c>
      <c r="F118" s="764">
        <v>0.662365404502178</v>
      </c>
      <c r="G118" s="781">
        <v>0.43499555715574</v>
      </c>
    </row>
    <row r="119" ht="31.2" customHeight="1" spans="2:7">
      <c r="B119" s="765" t="s">
        <v>163</v>
      </c>
      <c r="C119" s="766" t="s">
        <v>164</v>
      </c>
      <c r="D119" s="766" t="s">
        <v>165</v>
      </c>
      <c r="E119" s="766" t="s">
        <v>166</v>
      </c>
      <c r="F119" s="766" t="s">
        <v>167</v>
      </c>
      <c r="G119" s="782" t="s">
        <v>168</v>
      </c>
    </row>
    <row r="120" ht="13.2" customHeight="1" spans="2:7">
      <c r="B120" s="751" t="s">
        <v>111</v>
      </c>
      <c r="C120" s="751"/>
      <c r="D120" s="751"/>
      <c r="E120" s="751"/>
      <c r="F120" s="751"/>
      <c r="G120" s="751"/>
    </row>
    <row r="121" ht="13.2" customHeight="1" spans="2:7">
      <c r="B121" s="334" t="s">
        <v>169</v>
      </c>
      <c r="C121" s="334"/>
      <c r="D121" s="334"/>
      <c r="E121" s="334"/>
      <c r="F121" s="334"/>
      <c r="G121" s="334"/>
    </row>
    <row r="122" ht="15.6" customHeight="1" spans="2:7">
      <c r="B122" s="752"/>
      <c r="C122" s="752"/>
      <c r="D122" s="752"/>
      <c r="E122" s="752"/>
      <c r="F122" s="752"/>
      <c r="G122" s="752"/>
    </row>
    <row r="123" s="416" customFormat="1" ht="15.6" customHeight="1" spans="2:7">
      <c r="B123" s="468" t="s">
        <v>83</v>
      </c>
      <c r="C123" s="753">
        <v>2020</v>
      </c>
      <c r="D123" s="753">
        <v>2021</v>
      </c>
      <c r="E123" s="753">
        <v>2022</v>
      </c>
      <c r="F123" s="753">
        <v>2023</v>
      </c>
      <c r="G123" s="783">
        <v>2024</v>
      </c>
    </row>
    <row r="124" ht="15.6" customHeight="1" spans="2:7">
      <c r="B124" s="428" t="s">
        <v>170</v>
      </c>
      <c r="C124" s="767"/>
      <c r="D124" s="767"/>
      <c r="E124" s="767"/>
      <c r="F124" s="767"/>
      <c r="G124" s="775"/>
    </row>
    <row r="125" ht="15.6" customHeight="1" spans="2:7">
      <c r="B125" s="430" t="s">
        <v>171</v>
      </c>
      <c r="C125" s="768">
        <v>4.8034210104579</v>
      </c>
      <c r="D125" s="768">
        <v>4.362231</v>
      </c>
      <c r="E125" s="768">
        <v>6.65387594446026</v>
      </c>
      <c r="F125" s="768">
        <v>3.29205385968677</v>
      </c>
      <c r="G125" s="784">
        <v>3.89537060787614</v>
      </c>
    </row>
    <row r="126" ht="15.6" customHeight="1" spans="2:7">
      <c r="B126" s="430" t="s">
        <v>172</v>
      </c>
      <c r="C126" s="768">
        <v>0.438777488015951</v>
      </c>
      <c r="D126" s="768">
        <v>0.558985563522828</v>
      </c>
      <c r="E126" s="768">
        <v>2.64777424452158</v>
      </c>
      <c r="F126" s="768">
        <v>3.13000901308614</v>
      </c>
      <c r="G126" s="784">
        <v>4.93913606533022</v>
      </c>
    </row>
    <row r="127" ht="15.6" customHeight="1" spans="2:7">
      <c r="B127" s="430" t="s">
        <v>173</v>
      </c>
      <c r="C127" s="768">
        <v>1.61023067481062</v>
      </c>
      <c r="D127" s="768">
        <v>1.782298</v>
      </c>
      <c r="E127" s="768">
        <v>1.64682830800125</v>
      </c>
      <c r="F127" s="768">
        <v>3.74092034920636</v>
      </c>
      <c r="G127" s="784">
        <v>4.42724526838737</v>
      </c>
    </row>
    <row r="128" ht="15.6" customHeight="1" spans="2:7">
      <c r="B128" s="430" t="s">
        <v>174</v>
      </c>
      <c r="C128" s="768">
        <v>0.000559006953062111</v>
      </c>
      <c r="D128" s="768">
        <v>0.339115204870741</v>
      </c>
      <c r="E128" s="768">
        <v>0.582745036546955</v>
      </c>
      <c r="F128" s="768">
        <v>0.867381277067308</v>
      </c>
      <c r="G128" s="784">
        <v>2.89683817517231</v>
      </c>
    </row>
    <row r="129" ht="15.6" customHeight="1" spans="2:7">
      <c r="B129" s="430" t="s">
        <v>175</v>
      </c>
      <c r="C129" s="768"/>
      <c r="D129" s="768"/>
      <c r="E129" s="768">
        <v>1.95729158252393</v>
      </c>
      <c r="F129" s="768">
        <v>13.2804241181922</v>
      </c>
      <c r="G129" s="784">
        <v>15.809020702778</v>
      </c>
    </row>
    <row r="130" ht="15.6" customHeight="1" spans="2:7">
      <c r="B130" s="430" t="s">
        <v>176</v>
      </c>
      <c r="C130" s="768">
        <v>0.0812828581571619</v>
      </c>
      <c r="D130" s="768">
        <v>0.0397765982076771</v>
      </c>
      <c r="E130" s="768">
        <v>0.018609296832187</v>
      </c>
      <c r="F130" s="768">
        <v>0.604740621044458</v>
      </c>
      <c r="G130" s="784">
        <v>0.822314259969831</v>
      </c>
    </row>
    <row r="131" ht="15.6" customHeight="1" spans="2:7">
      <c r="B131" s="140" t="s">
        <v>177</v>
      </c>
      <c r="C131" s="785">
        <v>6.93427103839469</v>
      </c>
      <c r="D131" s="785">
        <v>7.08240636660125</v>
      </c>
      <c r="E131" s="785">
        <v>13.5071244128862</v>
      </c>
      <c r="F131" s="785">
        <v>24.9155292382833</v>
      </c>
      <c r="G131" s="789">
        <v>32.7899250795138</v>
      </c>
    </row>
    <row r="132" ht="15.6" customHeight="1" spans="2:7">
      <c r="B132" s="786" t="s">
        <v>178</v>
      </c>
      <c r="C132" s="787"/>
      <c r="D132" s="788">
        <v>7.08240636660125</v>
      </c>
      <c r="E132" s="788">
        <v>20.5895307794874</v>
      </c>
      <c r="F132" s="788">
        <v>45.5050600177707</v>
      </c>
      <c r="G132" s="790">
        <v>78.2949850972845</v>
      </c>
    </row>
    <row r="133" ht="13.2" customHeight="1" spans="2:7">
      <c r="B133" s="751" t="s">
        <v>111</v>
      </c>
      <c r="C133" s="751"/>
      <c r="D133" s="751"/>
      <c r="E133" s="751"/>
      <c r="F133" s="751"/>
      <c r="G133" s="751"/>
    </row>
    <row r="134" ht="13.2" customHeight="1" spans="2:7">
      <c r="B134" s="752" t="s">
        <v>179</v>
      </c>
      <c r="C134" s="752"/>
      <c r="D134" s="752"/>
      <c r="E134" s="752"/>
      <c r="F134" s="752"/>
      <c r="G134" s="752"/>
    </row>
  </sheetData>
  <sheetProtection algorithmName="SHA-512" hashValue="LVmWo1wTXucc2R5ILQ8aeHTXKib8dhY7fNJsvpsQceBx2y10eItXX+c9RHjuXaQmHk2nqL+R9BwU8i9/upC1/A==" saltValue="+aKL685neKpPC7CTiIREfg==" spinCount="100000" sheet="1" objects="1" scenarios="1"/>
  <mergeCells count="26">
    <mergeCell ref="C2:G2"/>
    <mergeCell ref="B3:G3"/>
    <mergeCell ref="B17:G17"/>
    <mergeCell ref="B18:G18"/>
    <mergeCell ref="B19:G19"/>
    <mergeCell ref="B20:G20"/>
    <mergeCell ref="B21:G21"/>
    <mergeCell ref="B43:G43"/>
    <mergeCell ref="B44:G44"/>
    <mergeCell ref="B46:G46"/>
    <mergeCell ref="B65:G65"/>
    <mergeCell ref="B67:G67"/>
    <mergeCell ref="B84:G84"/>
    <mergeCell ref="B85:G85"/>
    <mergeCell ref="B86:G86"/>
    <mergeCell ref="B87:G87"/>
    <mergeCell ref="B89:G89"/>
    <mergeCell ref="B110:G110"/>
    <mergeCell ref="B111:G111"/>
    <mergeCell ref="B112:G112"/>
    <mergeCell ref="B113:G113"/>
    <mergeCell ref="B115:G115"/>
    <mergeCell ref="B120:G120"/>
    <mergeCell ref="B121:G121"/>
    <mergeCell ref="B133:G133"/>
    <mergeCell ref="B134:G134"/>
  </mergeCells>
  <hyperlinks>
    <hyperlink ref="C2" r:id="rId1" display="Click to read our ESG Addendum Methodology"/>
    <hyperlink ref="C2:G2" r:id="rId2" display="Click to read our ESG Addendum Methodology"/>
  </hyperlinks>
  <pageMargins left="0.708661417322835" right="0.708661417322835" top="0.748031496062992" bottom="0.748031496062992" header="0.31496062992126" footer="0.31496062992126"/>
  <pageSetup paperSize="9" scale="59" fitToHeight="3" orientation="portrait"/>
  <headerFooter/>
  <rowBreaks count="1" manualBreakCount="1">
    <brk id="66" max="7" man="1"/>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S125"/>
  <sheetViews>
    <sheetView workbookViewId="0">
      <selection activeCell="A1" sqref="A1"/>
    </sheetView>
  </sheetViews>
  <sheetFormatPr defaultColWidth="9" defaultRowHeight="16.8"/>
  <cols>
    <col min="1" max="1" width="10.78125" style="415" customWidth="1"/>
    <col min="2" max="2" width="70.78125" style="415" customWidth="1"/>
    <col min="3" max="7" width="10.78125" style="415" customWidth="1"/>
    <col min="8" max="8" width="10.78125" style="606" customWidth="1"/>
    <col min="9" max="9" width="9.4453125" style="415" customWidth="1"/>
    <col min="10" max="16384" width="8.890625" style="415"/>
  </cols>
  <sheetData>
    <row r="1" ht="15.6" customHeight="1"/>
    <row r="2" ht="15.6" customHeight="1" spans="3:7">
      <c r="C2" s="228" t="s">
        <v>81</v>
      </c>
      <c r="D2" s="228"/>
      <c r="E2" s="228"/>
      <c r="F2" s="228"/>
      <c r="G2" s="228"/>
    </row>
    <row r="3" ht="18" customHeight="1" spans="2:7">
      <c r="B3" s="20" t="s">
        <v>180</v>
      </c>
      <c r="C3" s="20"/>
      <c r="D3" s="20"/>
      <c r="E3" s="20"/>
      <c r="F3" s="20"/>
      <c r="G3" s="20"/>
    </row>
    <row r="4" s="416" customFormat="1" ht="15.6" customHeight="1" spans="2:8">
      <c r="B4" s="468" t="s">
        <v>181</v>
      </c>
      <c r="C4" s="607">
        <v>2020</v>
      </c>
      <c r="D4" s="607">
        <v>2021</v>
      </c>
      <c r="E4" s="607">
        <v>2022</v>
      </c>
      <c r="F4" s="607">
        <v>2023</v>
      </c>
      <c r="G4" s="638">
        <v>2024</v>
      </c>
      <c r="H4" s="639"/>
    </row>
    <row r="5" ht="15.6" customHeight="1" spans="2:7">
      <c r="B5" s="608" t="s">
        <v>182</v>
      </c>
      <c r="C5" s="609">
        <v>430.315494866274</v>
      </c>
      <c r="D5" s="609">
        <v>1620.32702789</v>
      </c>
      <c r="E5" s="609">
        <v>2758.8819883</v>
      </c>
      <c r="F5" s="609">
        <v>3082.78274459</v>
      </c>
      <c r="G5" s="640">
        <v>3503.68324186142</v>
      </c>
    </row>
    <row r="6" ht="15.6" customHeight="1" spans="2:7">
      <c r="B6" s="610" t="s">
        <v>183</v>
      </c>
      <c r="C6" s="611">
        <v>424.757407555866</v>
      </c>
      <c r="D6" s="611">
        <v>1613.3247222</v>
      </c>
      <c r="E6" s="611">
        <v>2747.25357388</v>
      </c>
      <c r="F6" s="611">
        <v>3068.72143532</v>
      </c>
      <c r="G6" s="640">
        <v>3481.01540406723</v>
      </c>
    </row>
    <row r="7" ht="15.6" customHeight="1" spans="2:7">
      <c r="B7" s="610" t="s">
        <v>184</v>
      </c>
      <c r="C7" s="611">
        <v>5.55808731040809</v>
      </c>
      <c r="D7" s="611">
        <v>6.94104569</v>
      </c>
      <c r="E7" s="611">
        <v>11.62841442</v>
      </c>
      <c r="F7" s="611">
        <v>13.598702</v>
      </c>
      <c r="G7" s="640">
        <v>21.1487262591317</v>
      </c>
    </row>
    <row r="8" ht="15.6" customHeight="1" spans="2:7">
      <c r="B8" s="612" t="s">
        <v>185</v>
      </c>
      <c r="C8" s="611">
        <v>0</v>
      </c>
      <c r="D8" s="611">
        <v>0.06126</v>
      </c>
      <c r="E8" s="611">
        <v>0</v>
      </c>
      <c r="F8" s="611">
        <v>0.46260727</v>
      </c>
      <c r="G8" s="641">
        <v>1.51911153505692</v>
      </c>
    </row>
    <row r="9" ht="15.6" customHeight="1" spans="2:7">
      <c r="B9" s="608" t="s">
        <v>186</v>
      </c>
      <c r="C9" s="609">
        <v>795.919237982444</v>
      </c>
      <c r="D9" s="609">
        <v>1307.69967338</v>
      </c>
      <c r="E9" s="609">
        <v>1315.51275501</v>
      </c>
      <c r="F9" s="609">
        <v>1378.3612912</v>
      </c>
      <c r="G9" s="640">
        <v>1356.7539747053</v>
      </c>
    </row>
    <row r="10" ht="15.6" customHeight="1" spans="2:7">
      <c r="B10" s="610" t="s">
        <v>183</v>
      </c>
      <c r="C10" s="611">
        <v>795.595017982444</v>
      </c>
      <c r="D10" s="611">
        <v>1307.46228438</v>
      </c>
      <c r="E10" s="611">
        <v>1314.76100501</v>
      </c>
      <c r="F10" s="611">
        <v>1377.529253</v>
      </c>
      <c r="G10" s="640">
        <v>1355.3536863531</v>
      </c>
    </row>
    <row r="11" ht="15.6" customHeight="1" spans="2:7">
      <c r="B11" s="610" t="s">
        <v>184</v>
      </c>
      <c r="C11" s="611">
        <v>0.32422</v>
      </c>
      <c r="D11" s="611">
        <v>0.237388999999999</v>
      </c>
      <c r="E11" s="611">
        <v>0.751749999999999</v>
      </c>
      <c r="F11" s="611">
        <v>0.590481</v>
      </c>
      <c r="G11" s="641">
        <v>1.08769942</v>
      </c>
    </row>
    <row r="12" ht="15.6" customHeight="1" spans="2:7">
      <c r="B12" s="612" t="s">
        <v>185</v>
      </c>
      <c r="C12" s="611">
        <v>0</v>
      </c>
      <c r="D12" s="611">
        <v>0</v>
      </c>
      <c r="E12" s="611">
        <v>0</v>
      </c>
      <c r="F12" s="611">
        <v>0.2415572</v>
      </c>
      <c r="G12" s="641">
        <v>0.3125889322</v>
      </c>
    </row>
    <row r="13" ht="15.6" customHeight="1" spans="2:7">
      <c r="B13" s="608" t="s">
        <v>187</v>
      </c>
      <c r="C13" s="609">
        <v>1226.23473284872</v>
      </c>
      <c r="D13" s="609">
        <v>2928.02670127</v>
      </c>
      <c r="E13" s="609">
        <v>4074.39474331</v>
      </c>
      <c r="F13" s="609">
        <v>4461.14403579</v>
      </c>
      <c r="G13" s="641">
        <v>4860.43721656672</v>
      </c>
    </row>
    <row r="14" ht="15.6" customHeight="1" spans="2:7">
      <c r="B14" s="610" t="s">
        <v>183</v>
      </c>
      <c r="C14" s="611">
        <v>1220.35242553831</v>
      </c>
      <c r="D14" s="611">
        <v>2920.78700658</v>
      </c>
      <c r="E14" s="611">
        <v>4062.01457889</v>
      </c>
      <c r="F14" s="611">
        <v>4446.25068832</v>
      </c>
      <c r="G14" s="640">
        <v>4836.36909042033</v>
      </c>
    </row>
    <row r="15" ht="15.6" customHeight="1" spans="2:7">
      <c r="B15" s="610" t="s">
        <v>184</v>
      </c>
      <c r="C15" s="611">
        <v>5.88230731040809</v>
      </c>
      <c r="D15" s="611">
        <v>7.17843469</v>
      </c>
      <c r="E15" s="611">
        <v>12.38016442</v>
      </c>
      <c r="F15" s="611">
        <v>14.189183</v>
      </c>
      <c r="G15" s="640">
        <v>22.2364256791317</v>
      </c>
    </row>
    <row r="16" ht="15.6" customHeight="1" spans="2:19">
      <c r="B16" s="613" t="s">
        <v>185</v>
      </c>
      <c r="C16" s="614">
        <v>0</v>
      </c>
      <c r="D16" s="614">
        <v>0.06126</v>
      </c>
      <c r="E16" s="614">
        <v>0</v>
      </c>
      <c r="F16" s="614">
        <v>0.70416447</v>
      </c>
      <c r="G16" s="642">
        <v>1.83170046725692</v>
      </c>
      <c r="H16" s="643"/>
      <c r="I16" s="658"/>
      <c r="J16" s="658"/>
      <c r="K16" s="658"/>
      <c r="L16" s="658"/>
      <c r="M16" s="658"/>
      <c r="O16" s="658"/>
      <c r="P16" s="658"/>
      <c r="Q16" s="658"/>
      <c r="R16" s="658"/>
      <c r="S16" s="658"/>
    </row>
    <row r="17" ht="15.6" customHeight="1" spans="2:8">
      <c r="B17" s="608" t="s">
        <v>188</v>
      </c>
      <c r="C17" s="609">
        <v>4564.5325152104</v>
      </c>
      <c r="D17" s="609">
        <v>3370.58139829401</v>
      </c>
      <c r="E17" s="609">
        <v>2167.52166657173</v>
      </c>
      <c r="F17" s="609">
        <v>1969.42887953169</v>
      </c>
      <c r="G17" s="641">
        <v>1713.16119369423</v>
      </c>
      <c r="H17" s="643"/>
    </row>
    <row r="18" ht="15.6" customHeight="1" spans="2:8">
      <c r="B18" s="610" t="s">
        <v>183</v>
      </c>
      <c r="C18" s="611">
        <v>3612.30558678926</v>
      </c>
      <c r="D18" s="611">
        <v>2470.33657837945</v>
      </c>
      <c r="E18" s="611">
        <v>1237.88016903411</v>
      </c>
      <c r="F18" s="611">
        <v>1014.64360552538</v>
      </c>
      <c r="G18" s="641">
        <v>671.388740847539</v>
      </c>
      <c r="H18" s="643"/>
    </row>
    <row r="19" ht="15.6" customHeight="1" spans="2:8">
      <c r="B19" s="610" t="s">
        <v>189</v>
      </c>
      <c r="C19" s="611">
        <v>705.535593434805</v>
      </c>
      <c r="D19" s="611">
        <v>739.387429225675</v>
      </c>
      <c r="E19" s="611">
        <v>741.094829379365</v>
      </c>
      <c r="F19" s="611">
        <v>769.109002347954</v>
      </c>
      <c r="G19" s="641">
        <v>849.247282059233</v>
      </c>
      <c r="H19" s="643"/>
    </row>
    <row r="20" ht="15.6" customHeight="1" spans="2:8">
      <c r="B20" s="610" t="s">
        <v>190</v>
      </c>
      <c r="C20" s="611">
        <v>46.9157050234424</v>
      </c>
      <c r="D20" s="611">
        <v>52.3241938</v>
      </c>
      <c r="E20" s="611">
        <v>55.202585233</v>
      </c>
      <c r="F20" s="611">
        <v>53.18482855</v>
      </c>
      <c r="G20" s="641">
        <v>55.2487651257998</v>
      </c>
      <c r="H20" s="643"/>
    </row>
    <row r="21" ht="15.6" customHeight="1" spans="2:8">
      <c r="B21" s="612" t="s">
        <v>191</v>
      </c>
      <c r="C21" s="611">
        <v>199.775629962895</v>
      </c>
      <c r="D21" s="611">
        <v>108.533196888884</v>
      </c>
      <c r="E21" s="611">
        <v>133.344082925251</v>
      </c>
      <c r="F21" s="611">
        <v>132.491443108357</v>
      </c>
      <c r="G21" s="641">
        <v>137.276405661661</v>
      </c>
      <c r="H21" s="643"/>
    </row>
    <row r="22" ht="15.6" customHeight="1" spans="2:8">
      <c r="B22" s="608" t="s">
        <v>192</v>
      </c>
      <c r="C22" s="609">
        <v>546.879043030241</v>
      </c>
      <c r="D22" s="609">
        <v>34.954040171291</v>
      </c>
      <c r="E22" s="609">
        <v>42.550513396814</v>
      </c>
      <c r="F22" s="609">
        <v>52.9839902188481</v>
      </c>
      <c r="G22" s="641">
        <v>35.2568849215509</v>
      </c>
      <c r="H22" s="643"/>
    </row>
    <row r="23" ht="15.6" customHeight="1" spans="2:8">
      <c r="B23" s="610" t="s">
        <v>183</v>
      </c>
      <c r="C23" s="611">
        <v>486.626000660001</v>
      </c>
      <c r="D23" s="611">
        <v>0</v>
      </c>
      <c r="E23" s="611">
        <v>0</v>
      </c>
      <c r="F23" s="611">
        <v>0</v>
      </c>
      <c r="G23" s="641">
        <v>0</v>
      </c>
      <c r="H23" s="643"/>
    </row>
    <row r="24" ht="15.6" customHeight="1" spans="2:8">
      <c r="B24" s="610" t="s">
        <v>189</v>
      </c>
      <c r="C24" s="611">
        <v>1.44407296574593</v>
      </c>
      <c r="D24" s="611">
        <v>1.956964705877</v>
      </c>
      <c r="E24" s="611">
        <v>2.105224180601</v>
      </c>
      <c r="F24" s="611">
        <v>1.97613957095007</v>
      </c>
      <c r="G24" s="641">
        <v>2.02982216508792</v>
      </c>
      <c r="H24" s="643"/>
    </row>
    <row r="25" ht="15.6" customHeight="1" spans="2:8">
      <c r="B25" s="610" t="s">
        <v>190</v>
      </c>
      <c r="C25" s="611">
        <v>26.596053</v>
      </c>
      <c r="D25" s="611">
        <v>18.187186</v>
      </c>
      <c r="E25" s="611">
        <v>17.875657</v>
      </c>
      <c r="F25" s="611">
        <v>16.52415947</v>
      </c>
      <c r="G25" s="641">
        <v>11.87549731116</v>
      </c>
      <c r="H25" s="643"/>
    </row>
    <row r="26" ht="15.6" customHeight="1" spans="2:8">
      <c r="B26" s="612" t="s">
        <v>191</v>
      </c>
      <c r="C26" s="611">
        <v>32.212916404495</v>
      </c>
      <c r="D26" s="611">
        <v>14.809889465414</v>
      </c>
      <c r="E26" s="611">
        <v>22.569632216213</v>
      </c>
      <c r="F26" s="611">
        <v>34.483691177898</v>
      </c>
      <c r="G26" s="641">
        <v>21.351565445303</v>
      </c>
      <c r="H26" s="643"/>
    </row>
    <row r="27" ht="15.6" customHeight="1" spans="2:7">
      <c r="B27" s="608" t="s">
        <v>193</v>
      </c>
      <c r="C27" s="609">
        <v>5111.41155824064</v>
      </c>
      <c r="D27" s="609">
        <v>3405.5354384653</v>
      </c>
      <c r="E27" s="609">
        <v>2210.07217996854</v>
      </c>
      <c r="F27" s="609">
        <v>2022.41286975054</v>
      </c>
      <c r="G27" s="640">
        <v>1748.41807861578</v>
      </c>
    </row>
    <row r="28" ht="15.6" customHeight="1" spans="2:7">
      <c r="B28" s="610" t="s">
        <v>183</v>
      </c>
      <c r="C28" s="611">
        <v>4098.93158744926</v>
      </c>
      <c r="D28" s="611">
        <v>2470.33657837945</v>
      </c>
      <c r="E28" s="611">
        <v>1237.88016903411</v>
      </c>
      <c r="F28" s="611">
        <v>1014.64360552538</v>
      </c>
      <c r="G28" s="640">
        <v>671.388740847539</v>
      </c>
    </row>
    <row r="29" ht="15.6" customHeight="1" spans="2:7">
      <c r="B29" s="610" t="s">
        <v>189</v>
      </c>
      <c r="C29" s="611">
        <v>706.979666400551</v>
      </c>
      <c r="D29" s="611">
        <v>741.344393931552</v>
      </c>
      <c r="E29" s="611">
        <v>743.200053559966</v>
      </c>
      <c r="F29" s="611">
        <v>771.085141918904</v>
      </c>
      <c r="G29" s="640">
        <v>851.277104224321</v>
      </c>
    </row>
    <row r="30" ht="15.6" customHeight="1" spans="2:7">
      <c r="B30" s="610" t="s">
        <v>190</v>
      </c>
      <c r="C30" s="611">
        <v>73.5117580234424</v>
      </c>
      <c r="D30" s="611">
        <v>70.5113798</v>
      </c>
      <c r="E30" s="611">
        <v>73.078242233</v>
      </c>
      <c r="F30" s="611">
        <v>69.70898802</v>
      </c>
      <c r="G30" s="640">
        <v>67.1242624369598</v>
      </c>
    </row>
    <row r="31" ht="15.6" customHeight="1" spans="2:7">
      <c r="B31" s="612" t="s">
        <v>191</v>
      </c>
      <c r="C31" s="611">
        <v>231.98854636739</v>
      </c>
      <c r="D31" s="611">
        <v>123.343086354298</v>
      </c>
      <c r="E31" s="611">
        <v>155.913715141464</v>
      </c>
      <c r="F31" s="611">
        <v>166.975134286255</v>
      </c>
      <c r="G31" s="640">
        <v>158.627971106964</v>
      </c>
    </row>
    <row r="32" ht="15.6" customHeight="1" spans="2:8">
      <c r="B32" s="615" t="s">
        <v>194</v>
      </c>
      <c r="C32" s="616">
        <v>6337.64629108936</v>
      </c>
      <c r="D32" s="616">
        <v>6333.5621397353</v>
      </c>
      <c r="E32" s="616">
        <v>6284.46692327854</v>
      </c>
      <c r="F32" s="616">
        <v>6483.55690554054</v>
      </c>
      <c r="G32" s="644">
        <v>6608.8552951825</v>
      </c>
      <c r="H32" s="415"/>
    </row>
    <row r="33" ht="15.6" customHeight="1" spans="2:7">
      <c r="B33" s="617" t="s">
        <v>195</v>
      </c>
      <c r="C33" s="618">
        <v>4994.84801007668</v>
      </c>
      <c r="D33" s="618">
        <v>4990.90842618401</v>
      </c>
      <c r="E33" s="618">
        <v>4926.40365487173</v>
      </c>
      <c r="F33" s="618">
        <v>5052.21162412169</v>
      </c>
      <c r="G33" s="645">
        <v>5216.84443555565</v>
      </c>
    </row>
    <row r="34" ht="15.6" customHeight="1" spans="2:7">
      <c r="B34" s="619" t="s">
        <v>182</v>
      </c>
      <c r="C34" s="620">
        <v>430.315494866274</v>
      </c>
      <c r="D34" s="620">
        <v>1620.32702789</v>
      </c>
      <c r="E34" s="620">
        <v>2758.8819883</v>
      </c>
      <c r="F34" s="620">
        <v>3082.78274459</v>
      </c>
      <c r="G34" s="646">
        <v>3503.68324186142</v>
      </c>
    </row>
    <row r="35" ht="15.6" customHeight="1" spans="2:7">
      <c r="B35" s="619" t="s">
        <v>188</v>
      </c>
      <c r="C35" s="620">
        <v>4564.5325152104</v>
      </c>
      <c r="D35" s="621">
        <v>3370.58139829401</v>
      </c>
      <c r="E35" s="621">
        <v>2167.52166657173</v>
      </c>
      <c r="F35" s="621">
        <v>1969.42887953169</v>
      </c>
      <c r="G35" s="645">
        <v>1713.16119369423</v>
      </c>
    </row>
    <row r="36" ht="15.6" customHeight="1" spans="2:7">
      <c r="B36" s="617" t="s">
        <v>196</v>
      </c>
      <c r="C36" s="618">
        <v>1342.79828101268</v>
      </c>
      <c r="D36" s="618">
        <v>1342.65371355129</v>
      </c>
      <c r="E36" s="618">
        <v>1358.06326840681</v>
      </c>
      <c r="F36" s="618">
        <v>1431.34528141885</v>
      </c>
      <c r="G36" s="645">
        <v>1392.01085962685</v>
      </c>
    </row>
    <row r="37" ht="15.6" customHeight="1" spans="2:7">
      <c r="B37" s="619" t="s">
        <v>197</v>
      </c>
      <c r="C37" s="620">
        <v>795.919237982444</v>
      </c>
      <c r="D37" s="620">
        <v>1307.69967338</v>
      </c>
      <c r="E37" s="620">
        <v>1315.51275501</v>
      </c>
      <c r="F37" s="620">
        <v>1378.3612912</v>
      </c>
      <c r="G37" s="646">
        <v>1356.7539747053</v>
      </c>
    </row>
    <row r="38" ht="15.6" customHeight="1" spans="2:7">
      <c r="B38" s="622" t="s">
        <v>198</v>
      </c>
      <c r="C38" s="623">
        <v>546.879043030241</v>
      </c>
      <c r="D38" s="623">
        <v>34.954040171291</v>
      </c>
      <c r="E38" s="623">
        <v>42.550513396814</v>
      </c>
      <c r="F38" s="623">
        <v>52.9839902188481</v>
      </c>
      <c r="G38" s="647">
        <v>35.2568849215509</v>
      </c>
    </row>
    <row r="39" ht="15.6" customHeight="1" spans="2:7">
      <c r="B39" s="617" t="s">
        <v>194</v>
      </c>
      <c r="C39" s="618">
        <v>6337.64629108936</v>
      </c>
      <c r="D39" s="618">
        <v>6333.5621397353</v>
      </c>
      <c r="E39" s="618">
        <v>6284.46692327854</v>
      </c>
      <c r="F39" s="618">
        <v>6483.55690554054</v>
      </c>
      <c r="G39" s="645">
        <v>6608.8552951825</v>
      </c>
    </row>
    <row r="40" ht="15.6" customHeight="1" spans="2:7">
      <c r="B40" s="619" t="s">
        <v>187</v>
      </c>
      <c r="C40" s="620">
        <v>1226.23473284872</v>
      </c>
      <c r="D40" s="620">
        <v>2928.02670127</v>
      </c>
      <c r="E40" s="620">
        <v>4074.39474331</v>
      </c>
      <c r="F40" s="620">
        <v>4461.14403579</v>
      </c>
      <c r="G40" s="648">
        <v>4860.43721656672</v>
      </c>
    </row>
    <row r="41" ht="15.6" customHeight="1" spans="2:7">
      <c r="B41" s="622" t="s">
        <v>193</v>
      </c>
      <c r="C41" s="623">
        <v>5111.41155824064</v>
      </c>
      <c r="D41" s="623">
        <v>3405.5354384653</v>
      </c>
      <c r="E41" s="623">
        <v>2210.07217996854</v>
      </c>
      <c r="F41" s="623">
        <v>2022.41286975054</v>
      </c>
      <c r="G41" s="649">
        <v>1748.41807861578</v>
      </c>
    </row>
    <row r="42" ht="13.2" customHeight="1" spans="2:7">
      <c r="B42" s="624" t="s">
        <v>96</v>
      </c>
      <c r="C42" s="624"/>
      <c r="D42" s="624"/>
      <c r="E42" s="624"/>
      <c r="F42" s="624"/>
      <c r="G42" s="624"/>
    </row>
    <row r="43" ht="26.4" customHeight="1" spans="2:8">
      <c r="B43" s="334" t="s">
        <v>98</v>
      </c>
      <c r="C43" s="334"/>
      <c r="D43" s="334"/>
      <c r="E43" s="334"/>
      <c r="F43" s="334"/>
      <c r="G43" s="334"/>
      <c r="H43"/>
    </row>
    <row r="44" ht="26.4" customHeight="1" spans="2:8">
      <c r="B44" s="334" t="s">
        <v>99</v>
      </c>
      <c r="C44" s="334"/>
      <c r="D44" s="334"/>
      <c r="E44" s="334"/>
      <c r="F44" s="334"/>
      <c r="G44" s="334"/>
      <c r="H44"/>
    </row>
    <row r="45" ht="13.2" customHeight="1" spans="2:7">
      <c r="B45" s="625" t="s">
        <v>199</v>
      </c>
      <c r="C45" s="625"/>
      <c r="D45" s="625"/>
      <c r="E45" s="625"/>
      <c r="F45" s="625"/>
      <c r="G45" s="625"/>
    </row>
    <row r="46" ht="13.2" customHeight="1" spans="2:7">
      <c r="B46" s="625" t="s">
        <v>200</v>
      </c>
      <c r="C46" s="625"/>
      <c r="D46" s="625"/>
      <c r="E46" s="625"/>
      <c r="F46" s="625"/>
      <c r="G46" s="625"/>
    </row>
    <row r="47" ht="15.6" customHeight="1"/>
    <row r="48" ht="18" customHeight="1" spans="2:7">
      <c r="B48" s="20" t="s">
        <v>201</v>
      </c>
      <c r="C48" s="20"/>
      <c r="D48" s="20"/>
      <c r="E48" s="20"/>
      <c r="F48" s="20"/>
      <c r="G48" s="20"/>
    </row>
    <row r="49" ht="15.6" customHeight="1" spans="2:7">
      <c r="B49" s="468" t="s">
        <v>202</v>
      </c>
      <c r="C49" s="626">
        <v>2020</v>
      </c>
      <c r="D49" s="626">
        <v>2021</v>
      </c>
      <c r="E49" s="626">
        <v>2022</v>
      </c>
      <c r="F49" s="626">
        <v>2023</v>
      </c>
      <c r="G49" s="650">
        <v>2024</v>
      </c>
    </row>
    <row r="50" ht="31.2" customHeight="1" spans="2:9">
      <c r="B50" s="627" t="s">
        <v>203</v>
      </c>
      <c r="C50" s="628">
        <v>0.229420429997476</v>
      </c>
      <c r="D50" s="628">
        <v>0.54177704527654</v>
      </c>
      <c r="E50" s="628">
        <v>0.766433065577582</v>
      </c>
      <c r="F50" s="628">
        <v>0.814198270296329</v>
      </c>
      <c r="G50" s="651">
        <v>0.878101259820099</v>
      </c>
      <c r="I50" s="168"/>
    </row>
    <row r="51" ht="31.2" customHeight="1" spans="2:9">
      <c r="B51" s="629" t="s">
        <v>204</v>
      </c>
      <c r="C51" s="630">
        <v>0.105214461144362</v>
      </c>
      <c r="D51" s="630">
        <v>0.395068200678415</v>
      </c>
      <c r="E51" s="630">
        <v>0.689375501829729</v>
      </c>
      <c r="F51" s="630">
        <v>0.751517781198588</v>
      </c>
      <c r="G51" s="652">
        <v>0.838313247599044</v>
      </c>
      <c r="I51" s="168"/>
    </row>
    <row r="52" ht="31.2" customHeight="1" spans="2:9">
      <c r="B52" s="629" t="s">
        <v>205</v>
      </c>
      <c r="C52" s="630">
        <v>0.620481965601206</v>
      </c>
      <c r="D52" s="630">
        <v>1</v>
      </c>
      <c r="E52" s="630">
        <v>1</v>
      </c>
      <c r="F52" s="630">
        <v>1</v>
      </c>
      <c r="G52" s="652">
        <v>1</v>
      </c>
      <c r="I52" s="168"/>
    </row>
    <row r="53" ht="15.6" customHeight="1" spans="2:9">
      <c r="B53" s="631" t="s">
        <v>206</v>
      </c>
      <c r="C53" s="632">
        <v>0.329071201703149</v>
      </c>
      <c r="D53" s="632">
        <v>0.778084586789252</v>
      </c>
      <c r="E53" s="632">
        <v>0.955071192465184</v>
      </c>
      <c r="F53" s="632">
        <v>0.999570237117833</v>
      </c>
      <c r="G53" s="652">
        <v>0.999463487813347</v>
      </c>
      <c r="I53" s="659"/>
    </row>
    <row r="54" ht="31.2" customHeight="1" spans="2:9">
      <c r="B54" s="633" t="s">
        <v>207</v>
      </c>
      <c r="C54" s="630">
        <v>0.175065560220518</v>
      </c>
      <c r="D54" s="630">
        <v>0.659069748052019</v>
      </c>
      <c r="E54" s="630">
        <v>0.929743650166575</v>
      </c>
      <c r="F54" s="630">
        <v>0.99931834829394</v>
      </c>
      <c r="G54" s="652">
        <v>0.999152524941902</v>
      </c>
      <c r="I54" s="659"/>
    </row>
    <row r="55" ht="31.2" customHeight="1" spans="2:9">
      <c r="B55" s="633" t="s">
        <v>208</v>
      </c>
      <c r="C55" s="630">
        <v>0.620481965601205</v>
      </c>
      <c r="D55" s="630">
        <v>1</v>
      </c>
      <c r="E55" s="630">
        <v>1</v>
      </c>
      <c r="F55" s="630">
        <v>1</v>
      </c>
      <c r="G55" s="652">
        <v>1</v>
      </c>
      <c r="I55" s="659"/>
    </row>
    <row r="56" ht="15.6" customHeight="1" spans="2:7">
      <c r="B56" s="631" t="s">
        <v>209</v>
      </c>
      <c r="C56" s="632">
        <v>0.193484248966811</v>
      </c>
      <c r="D56" s="632">
        <v>0.462303303681232</v>
      </c>
      <c r="E56" s="632">
        <v>0.648327820489893</v>
      </c>
      <c r="F56" s="632">
        <v>0.688070468229826</v>
      </c>
      <c r="G56" s="652">
        <v>0.735443128874332</v>
      </c>
    </row>
    <row r="57" ht="15.6" customHeight="1" spans="2:7">
      <c r="B57" s="633" t="s">
        <v>210</v>
      </c>
      <c r="C57" s="634">
        <v>0.0047970483569183</v>
      </c>
      <c r="D57" s="634">
        <v>0.00245162883483488</v>
      </c>
      <c r="E57" s="634">
        <v>0.00303852846863396</v>
      </c>
      <c r="F57" s="634">
        <v>0.00318061530543864</v>
      </c>
      <c r="G57" s="653">
        <v>0.00457498465433093</v>
      </c>
    </row>
    <row r="58" ht="15.6" customHeight="1" spans="2:7">
      <c r="B58" s="635" t="s">
        <v>211</v>
      </c>
      <c r="C58" s="636">
        <v>0.000781079207463405</v>
      </c>
      <c r="D58" s="636">
        <v>0.000185967241589932</v>
      </c>
      <c r="E58" s="636">
        <v>0.00041204018116375</v>
      </c>
      <c r="F58" s="636">
        <v>0.000518916027114036</v>
      </c>
      <c r="G58" s="654">
        <v>0.000722729918376487</v>
      </c>
    </row>
    <row r="59" s="135" customFormat="1" ht="13.2" customHeight="1" spans="2:8">
      <c r="B59" s="624" t="s">
        <v>96</v>
      </c>
      <c r="C59" s="624"/>
      <c r="D59" s="624"/>
      <c r="E59" s="624"/>
      <c r="F59" s="624"/>
      <c r="G59" s="624"/>
      <c r="H59" s="655"/>
    </row>
    <row r="60" ht="26.4" customHeight="1" spans="2:12">
      <c r="B60" s="334" t="s">
        <v>97</v>
      </c>
      <c r="C60" s="334"/>
      <c r="D60" s="334"/>
      <c r="E60" s="334"/>
      <c r="F60" s="334"/>
      <c r="G60" s="334"/>
      <c r="I60"/>
      <c r="J60"/>
      <c r="K60"/>
      <c r="L60"/>
    </row>
    <row r="61" ht="13.2" customHeight="1" spans="2:12">
      <c r="B61" s="334" t="s">
        <v>212</v>
      </c>
      <c r="C61" s="334"/>
      <c r="D61" s="334"/>
      <c r="E61" s="334"/>
      <c r="F61" s="334"/>
      <c r="G61" s="334"/>
      <c r="I61"/>
      <c r="J61"/>
      <c r="K61"/>
      <c r="L61"/>
    </row>
    <row r="62" ht="15.6" customHeight="1" spans="8:12">
      <c r="H62" s="656"/>
      <c r="I62"/>
      <c r="J62"/>
      <c r="K62"/>
      <c r="L62"/>
    </row>
    <row r="63" ht="18" customHeight="1" spans="2:12">
      <c r="B63" s="20" t="s">
        <v>213</v>
      </c>
      <c r="C63" s="20"/>
      <c r="D63" s="20"/>
      <c r="E63" s="20"/>
      <c r="F63" s="20"/>
      <c r="G63" s="20"/>
      <c r="I63"/>
      <c r="J63"/>
      <c r="K63"/>
      <c r="L63"/>
    </row>
    <row r="64" ht="15.6" customHeight="1" spans="2:12">
      <c r="B64" s="468" t="s">
        <v>181</v>
      </c>
      <c r="C64" s="637">
        <v>2020</v>
      </c>
      <c r="D64" s="637">
        <v>2021</v>
      </c>
      <c r="E64" s="637">
        <v>2022</v>
      </c>
      <c r="F64" s="637">
        <v>2023</v>
      </c>
      <c r="G64" s="657">
        <v>2024</v>
      </c>
      <c r="I64"/>
      <c r="J64"/>
      <c r="K64"/>
      <c r="L64"/>
    </row>
    <row r="65" ht="15.6" customHeight="1" spans="2:12">
      <c r="B65" s="660" t="s">
        <v>214</v>
      </c>
      <c r="C65" s="661">
        <v>4297.81310301499</v>
      </c>
      <c r="D65" s="661">
        <v>4521.84468929767</v>
      </c>
      <c r="E65" s="661">
        <v>4439.202936644</v>
      </c>
      <c r="F65" s="661">
        <v>4733.20923327214</v>
      </c>
      <c r="G65" s="680">
        <v>4851.89454263692</v>
      </c>
      <c r="I65"/>
      <c r="J65"/>
      <c r="K65"/>
      <c r="L65"/>
    </row>
    <row r="66" ht="15.6" customHeight="1" spans="2:12">
      <c r="B66" s="662" t="s">
        <v>215</v>
      </c>
      <c r="C66" s="620">
        <v>3561.23958472983</v>
      </c>
      <c r="D66" s="620">
        <v>3804.85469937897</v>
      </c>
      <c r="E66" s="620">
        <v>3779.2772793626</v>
      </c>
      <c r="F66" s="620">
        <v>4083.47506756098</v>
      </c>
      <c r="G66" s="645">
        <v>4241.99788777793</v>
      </c>
      <c r="I66"/>
      <c r="J66"/>
      <c r="K66"/>
      <c r="L66"/>
    </row>
    <row r="67" ht="15.6" customHeight="1" spans="2:12">
      <c r="B67" s="662" t="s">
        <v>216</v>
      </c>
      <c r="C67" s="620">
        <v>736.573518285157</v>
      </c>
      <c r="D67" s="620">
        <v>716.989989918702</v>
      </c>
      <c r="E67" s="620">
        <v>659.925657281398</v>
      </c>
      <c r="F67" s="620">
        <v>649.734165711156</v>
      </c>
      <c r="G67" s="645">
        <v>609.896654858988</v>
      </c>
      <c r="I67"/>
      <c r="J67"/>
      <c r="K67"/>
      <c r="L67"/>
    </row>
    <row r="68" ht="15.6" customHeight="1" spans="2:12">
      <c r="B68" s="663" t="s">
        <v>217</v>
      </c>
      <c r="C68" s="618">
        <v>3459.12545809603</v>
      </c>
      <c r="D68" s="618">
        <v>3626.9589344301</v>
      </c>
      <c r="E68" s="618">
        <v>3542.57111388813</v>
      </c>
      <c r="F68" s="618">
        <v>3776.71170760159</v>
      </c>
      <c r="G68" s="645">
        <v>3908.93892647176</v>
      </c>
      <c r="I68"/>
      <c r="J68"/>
      <c r="K68"/>
      <c r="L68"/>
    </row>
    <row r="69" ht="15.6" customHeight="1" spans="2:12">
      <c r="B69" s="662" t="s">
        <v>215</v>
      </c>
      <c r="C69" s="620">
        <v>2901.14309791087</v>
      </c>
      <c r="D69" s="620">
        <v>3087.1836695114</v>
      </c>
      <c r="E69" s="620">
        <v>3054.66845910673</v>
      </c>
      <c r="F69" s="620">
        <v>3285.99822089043</v>
      </c>
      <c r="G69" s="645">
        <v>3432.53417144042</v>
      </c>
      <c r="I69"/>
      <c r="J69"/>
      <c r="K69"/>
      <c r="L69"/>
    </row>
    <row r="70" ht="15.6" customHeight="1" spans="2:12">
      <c r="B70" s="662" t="s">
        <v>216</v>
      </c>
      <c r="C70" s="620">
        <v>557.982360185157</v>
      </c>
      <c r="D70" s="620">
        <v>539.775264918702</v>
      </c>
      <c r="E70" s="620">
        <v>487.902654781398</v>
      </c>
      <c r="F70" s="620">
        <v>490.713486711156</v>
      </c>
      <c r="G70" s="645">
        <v>476.404755031343</v>
      </c>
      <c r="I70"/>
      <c r="J70"/>
      <c r="K70"/>
      <c r="L70"/>
    </row>
    <row r="71" ht="15.6" customHeight="1" spans="2:12">
      <c r="B71" s="663" t="s">
        <v>218</v>
      </c>
      <c r="C71" s="618">
        <v>838.68764491896</v>
      </c>
      <c r="D71" s="618">
        <v>894.88575486757</v>
      </c>
      <c r="E71" s="618">
        <v>896.63182275587</v>
      </c>
      <c r="F71" s="618">
        <v>956.49752567055</v>
      </c>
      <c r="G71" s="645">
        <v>942.95561616516</v>
      </c>
      <c r="I71"/>
      <c r="J71"/>
      <c r="K71"/>
      <c r="L71"/>
    </row>
    <row r="72" ht="15.6" customHeight="1" spans="2:12">
      <c r="B72" s="662" t="s">
        <v>215</v>
      </c>
      <c r="C72" s="664">
        <v>660.09648681896</v>
      </c>
      <c r="D72" s="664">
        <v>717.67102986757</v>
      </c>
      <c r="E72" s="664">
        <v>724.60882025587</v>
      </c>
      <c r="F72" s="664">
        <v>797.47684667055</v>
      </c>
      <c r="G72" s="681">
        <v>809.463716337511</v>
      </c>
      <c r="I72"/>
      <c r="J72"/>
      <c r="K72"/>
      <c r="L72"/>
    </row>
    <row r="73" ht="15.6" customHeight="1" spans="2:12">
      <c r="B73" s="662" t="s">
        <v>216</v>
      </c>
      <c r="C73" s="664">
        <v>178.5911581</v>
      </c>
      <c r="D73" s="664">
        <v>177.214725</v>
      </c>
      <c r="E73" s="664">
        <v>172.0230025</v>
      </c>
      <c r="F73" s="664">
        <v>159.020679</v>
      </c>
      <c r="G73" s="681">
        <v>133.491899827645</v>
      </c>
      <c r="I73"/>
      <c r="J73"/>
      <c r="K73"/>
      <c r="L73"/>
    </row>
    <row r="74" ht="15.6" customHeight="1" spans="2:12">
      <c r="B74" s="665" t="s">
        <v>219</v>
      </c>
      <c r="C74" s="618">
        <v>1484.10208804487</v>
      </c>
      <c r="D74" s="618">
        <v>1446.62504574307</v>
      </c>
      <c r="E74" s="618">
        <v>1443.80655913737</v>
      </c>
      <c r="F74" s="618">
        <v>1338.30827364365</v>
      </c>
      <c r="G74" s="682">
        <v>1360.11536994065</v>
      </c>
      <c r="I74"/>
      <c r="J74"/>
      <c r="K74"/>
      <c r="L74"/>
    </row>
    <row r="75" ht="15.6" customHeight="1" spans="2:12">
      <c r="B75" s="662" t="s">
        <v>220</v>
      </c>
      <c r="C75" s="620">
        <v>1083.03840035565</v>
      </c>
      <c r="D75" s="620">
        <v>1064.87641355086</v>
      </c>
      <c r="E75" s="620">
        <v>1054.20898123741</v>
      </c>
      <c r="F75" s="620">
        <v>936.908806215677</v>
      </c>
      <c r="G75" s="681">
        <v>963.879884889517</v>
      </c>
      <c r="I75"/>
      <c r="J75"/>
      <c r="K75"/>
      <c r="L75"/>
    </row>
    <row r="76" ht="15.6" customHeight="1" spans="2:12">
      <c r="B76" s="662" t="s">
        <v>221</v>
      </c>
      <c r="C76" s="620">
        <v>401.06368768922</v>
      </c>
      <c r="D76" s="620">
        <v>381.74863219221</v>
      </c>
      <c r="E76" s="620">
        <v>389.59757789996</v>
      </c>
      <c r="F76" s="620">
        <v>401.399467427973</v>
      </c>
      <c r="G76" s="681">
        <v>396.235485051133</v>
      </c>
      <c r="I76"/>
      <c r="J76"/>
      <c r="K76"/>
      <c r="L76"/>
    </row>
    <row r="77" s="416" customFormat="1" ht="15.6" customHeight="1" spans="2:12">
      <c r="B77" s="665" t="s">
        <v>222</v>
      </c>
      <c r="C77" s="618">
        <v>263.630542145195</v>
      </c>
      <c r="D77" s="618">
        <v>209.215327528606</v>
      </c>
      <c r="E77" s="618">
        <v>201.807481892773</v>
      </c>
      <c r="F77" s="618">
        <v>207.038693026364</v>
      </c>
      <c r="G77" s="682">
        <v>204.991795088053</v>
      </c>
      <c r="H77" s="639"/>
      <c r="I77"/>
      <c r="J77"/>
      <c r="K77"/>
      <c r="L77"/>
    </row>
    <row r="78" s="416" customFormat="1" ht="15.6" customHeight="1" spans="2:12">
      <c r="B78" s="662" t="s">
        <v>223</v>
      </c>
      <c r="C78" s="620">
        <v>195.310212145195</v>
      </c>
      <c r="D78" s="620">
        <v>160.775523332519</v>
      </c>
      <c r="E78" s="620">
        <v>154.269254357999</v>
      </c>
      <c r="F78" s="620">
        <v>168.369407083942</v>
      </c>
      <c r="G78" s="682">
        <v>173.908226242518</v>
      </c>
      <c r="H78" s="639"/>
      <c r="I78"/>
      <c r="J78"/>
      <c r="K78"/>
      <c r="L78"/>
    </row>
    <row r="79" s="416" customFormat="1" ht="15.6" customHeight="1" spans="2:8">
      <c r="B79" s="662" t="s">
        <v>224</v>
      </c>
      <c r="C79" s="620">
        <v>68.32033</v>
      </c>
      <c r="D79" s="620">
        <v>48.439804196087</v>
      </c>
      <c r="E79" s="620">
        <v>47.538227534774</v>
      </c>
      <c r="F79" s="620">
        <v>38.669285942422</v>
      </c>
      <c r="G79" s="682">
        <v>31.083568845535</v>
      </c>
      <c r="H79" s="639"/>
    </row>
    <row r="80" ht="15.6" customHeight="1" spans="2:7">
      <c r="B80" s="665" t="s">
        <v>225</v>
      </c>
      <c r="C80" s="618">
        <v>60.1120115169098</v>
      </c>
      <c r="D80" s="618">
        <v>32.4727308116517</v>
      </c>
      <c r="E80" s="618">
        <v>43.73623046294</v>
      </c>
      <c r="F80" s="618">
        <v>37.3214068421306</v>
      </c>
      <c r="G80" s="682">
        <v>31.3939159426654</v>
      </c>
    </row>
    <row r="81" ht="15.6" customHeight="1" spans="2:7">
      <c r="B81" s="662" t="s">
        <v>226</v>
      </c>
      <c r="C81" s="620">
        <v>57.5983095169098</v>
      </c>
      <c r="D81" s="620">
        <v>29.7030979816517</v>
      </c>
      <c r="E81" s="620">
        <v>42.01022246294</v>
      </c>
      <c r="F81" s="620">
        <v>37.2676528421306</v>
      </c>
      <c r="G81" s="682">
        <v>31.3218807551419</v>
      </c>
    </row>
    <row r="82" ht="15.6" customHeight="1" spans="2:7">
      <c r="B82" s="662" t="s">
        <v>227</v>
      </c>
      <c r="C82" s="620">
        <v>2.513702</v>
      </c>
      <c r="D82" s="620">
        <v>2.76963283</v>
      </c>
      <c r="E82" s="620">
        <v>1.726008</v>
      </c>
      <c r="F82" s="620">
        <v>0.0537539999999979</v>
      </c>
      <c r="G82" s="682">
        <v>0.0720351875235004</v>
      </c>
    </row>
    <row r="83" ht="15.6" customHeight="1" spans="2:7">
      <c r="B83" s="617" t="s">
        <v>228</v>
      </c>
      <c r="C83" s="618">
        <v>231.98854636739</v>
      </c>
      <c r="D83" s="618">
        <v>123.404346354298</v>
      </c>
      <c r="E83" s="618">
        <v>155.913715141464</v>
      </c>
      <c r="F83" s="618">
        <v>167.679298756255</v>
      </c>
      <c r="G83" s="682">
        <v>160.459671574221</v>
      </c>
    </row>
    <row r="84" ht="15.6" customHeight="1" spans="2:7">
      <c r="B84" s="662" t="s">
        <v>229</v>
      </c>
      <c r="C84" s="620">
        <v>199.775629962895</v>
      </c>
      <c r="D84" s="620">
        <v>108.594456888884</v>
      </c>
      <c r="E84" s="620">
        <v>133.344082925251</v>
      </c>
      <c r="F84" s="620">
        <v>132.954050378357</v>
      </c>
      <c r="G84" s="682">
        <v>138.795517196718</v>
      </c>
    </row>
    <row r="85" ht="15.6" customHeight="1" spans="2:7">
      <c r="B85" s="662" t="s">
        <v>230</v>
      </c>
      <c r="C85" s="620">
        <v>32.212916404495</v>
      </c>
      <c r="D85" s="620">
        <v>14.809889465414</v>
      </c>
      <c r="E85" s="620">
        <v>22.569632216213</v>
      </c>
      <c r="F85" s="620">
        <v>34.725248377898</v>
      </c>
      <c r="G85" s="682">
        <v>21.664154377503</v>
      </c>
    </row>
    <row r="86" ht="15.6" customHeight="1" spans="2:10">
      <c r="B86" s="666" t="s">
        <v>231</v>
      </c>
      <c r="C86" s="667">
        <v>6337.64629108935</v>
      </c>
      <c r="D86" s="667">
        <v>6333.5621397353</v>
      </c>
      <c r="E86" s="667">
        <v>6284.46692327855</v>
      </c>
      <c r="F86" s="667">
        <v>6483.55690554054</v>
      </c>
      <c r="G86" s="683">
        <v>6608.85529518251</v>
      </c>
      <c r="I86" s="690"/>
      <c r="J86" s="691"/>
    </row>
    <row r="87" ht="15.6" customHeight="1" spans="2:10">
      <c r="B87" s="617" t="s">
        <v>232</v>
      </c>
      <c r="C87" s="618">
        <v>4994.84801007668</v>
      </c>
      <c r="D87" s="618">
        <v>4990.90842618402</v>
      </c>
      <c r="E87" s="618">
        <v>4926.40365487173</v>
      </c>
      <c r="F87" s="618">
        <v>5052.21162412169</v>
      </c>
      <c r="G87" s="645">
        <v>5216.84443555566</v>
      </c>
      <c r="I87" s="690"/>
      <c r="J87" s="691"/>
    </row>
    <row r="88" ht="15.6" customHeight="1" spans="2:7">
      <c r="B88" s="615" t="s">
        <v>233</v>
      </c>
      <c r="C88" s="616">
        <v>1342.79828101267</v>
      </c>
      <c r="D88" s="616">
        <v>1342.65371355128</v>
      </c>
      <c r="E88" s="616">
        <v>1358.06326840682</v>
      </c>
      <c r="F88" s="616">
        <v>1431.34528141884</v>
      </c>
      <c r="G88" s="647">
        <v>1392.01085962685</v>
      </c>
    </row>
    <row r="89" ht="15.6" customHeight="1"/>
    <row r="90" ht="18" customHeight="1" spans="2:6">
      <c r="B90" s="20" t="s">
        <v>15</v>
      </c>
      <c r="C90" s="20"/>
      <c r="D90" s="20"/>
      <c r="E90" s="20"/>
      <c r="F90" s="34"/>
    </row>
    <row r="91" ht="31.2" customHeight="1" spans="2:7">
      <c r="B91" s="151" t="s">
        <v>234</v>
      </c>
      <c r="C91" s="668" t="s">
        <v>235</v>
      </c>
      <c r="D91" s="668" t="s">
        <v>236</v>
      </c>
      <c r="E91" s="668" t="s">
        <v>237</v>
      </c>
      <c r="F91" s="479"/>
      <c r="G91" s="479"/>
    </row>
    <row r="92" ht="15.6" customHeight="1" spans="2:8">
      <c r="B92" s="669" t="s">
        <v>238</v>
      </c>
      <c r="C92" s="670"/>
      <c r="D92" s="670"/>
      <c r="E92" s="670"/>
      <c r="F92" s="479"/>
      <c r="G92" s="479"/>
      <c r="H92" s="684"/>
    </row>
    <row r="93" ht="15.6" customHeight="1" spans="2:8">
      <c r="B93" s="441" t="s">
        <v>239</v>
      </c>
      <c r="C93" s="671" t="s">
        <v>240</v>
      </c>
      <c r="D93" s="671" t="s">
        <v>240</v>
      </c>
      <c r="E93" s="685">
        <v>0.00893753425352981</v>
      </c>
      <c r="F93" s="686"/>
      <c r="G93" s="479"/>
      <c r="H93" s="684"/>
    </row>
    <row r="94" ht="15.6" customHeight="1" spans="2:8">
      <c r="B94" s="441" t="s">
        <v>241</v>
      </c>
      <c r="C94" s="671" t="s">
        <v>240</v>
      </c>
      <c r="D94" s="671" t="s">
        <v>240</v>
      </c>
      <c r="E94" s="685">
        <v>0.0229932379527719</v>
      </c>
      <c r="H94" s="684"/>
    </row>
    <row r="95" ht="15.6" customHeight="1" spans="2:8">
      <c r="B95" s="441" t="s">
        <v>242</v>
      </c>
      <c r="C95" s="671" t="s">
        <v>240</v>
      </c>
      <c r="D95" s="671">
        <v>0</v>
      </c>
      <c r="E95" s="685">
        <v>0.00544023150291748</v>
      </c>
      <c r="H95" s="684"/>
    </row>
    <row r="96" ht="15.6" customHeight="1" spans="2:8">
      <c r="B96" s="441" t="s">
        <v>243</v>
      </c>
      <c r="C96" s="671" t="s">
        <v>240</v>
      </c>
      <c r="D96" s="671">
        <v>0</v>
      </c>
      <c r="E96" s="685">
        <v>0.155919694229254</v>
      </c>
      <c r="H96" s="684"/>
    </row>
    <row r="97" ht="15.6" customHeight="1" spans="2:8">
      <c r="B97" s="441" t="s">
        <v>244</v>
      </c>
      <c r="C97" s="671" t="s">
        <v>240</v>
      </c>
      <c r="D97" s="671">
        <v>0</v>
      </c>
      <c r="E97" s="685">
        <v>0.153518745183563</v>
      </c>
      <c r="H97" s="684"/>
    </row>
    <row r="98" ht="15.6" customHeight="1" spans="2:8">
      <c r="B98" s="441" t="s">
        <v>245</v>
      </c>
      <c r="C98" s="671" t="s">
        <v>240</v>
      </c>
      <c r="D98" s="671" t="s">
        <v>240</v>
      </c>
      <c r="E98" s="685">
        <v>0.0229777397212323</v>
      </c>
      <c r="H98" s="684"/>
    </row>
    <row r="99" ht="15.6" customHeight="1" spans="2:8">
      <c r="B99" s="441" t="s">
        <v>246</v>
      </c>
      <c r="C99" s="671">
        <v>0</v>
      </c>
      <c r="D99" s="671">
        <v>0</v>
      </c>
      <c r="E99" s="685">
        <v>0.016052535476958</v>
      </c>
      <c r="H99" s="684"/>
    </row>
    <row r="100" ht="15.6" customHeight="1" spans="2:8">
      <c r="B100" s="441" t="s">
        <v>247</v>
      </c>
      <c r="C100" s="671">
        <v>0</v>
      </c>
      <c r="D100" s="671">
        <v>0</v>
      </c>
      <c r="E100" s="685">
        <v>0.167047361865319</v>
      </c>
      <c r="H100" s="684"/>
    </row>
    <row r="101" ht="15.6" customHeight="1" spans="2:8">
      <c r="B101" s="441" t="s">
        <v>248</v>
      </c>
      <c r="C101" s="671" t="s">
        <v>240</v>
      </c>
      <c r="D101" s="671" t="s">
        <v>240</v>
      </c>
      <c r="E101" s="685">
        <v>0.01205673475062</v>
      </c>
      <c r="H101" s="684"/>
    </row>
    <row r="102" ht="15.6" customHeight="1" spans="2:8">
      <c r="B102" s="441" t="s">
        <v>249</v>
      </c>
      <c r="C102" s="671" t="s">
        <v>240</v>
      </c>
      <c r="D102" s="671">
        <v>0</v>
      </c>
      <c r="E102" s="685">
        <v>0.00300014061677563</v>
      </c>
      <c r="H102" s="684"/>
    </row>
    <row r="103" ht="15.6" customHeight="1" spans="2:8">
      <c r="B103" s="441" t="s">
        <v>250</v>
      </c>
      <c r="C103" s="671" t="s">
        <v>240</v>
      </c>
      <c r="D103" s="671">
        <v>0</v>
      </c>
      <c r="E103" s="685">
        <v>0.00834526933524586</v>
      </c>
      <c r="H103" s="684"/>
    </row>
    <row r="104" ht="15.6" customHeight="1" spans="2:8">
      <c r="B104" s="441" t="s">
        <v>251</v>
      </c>
      <c r="C104" s="671" t="s">
        <v>240</v>
      </c>
      <c r="D104" s="671">
        <v>0</v>
      </c>
      <c r="E104" s="685">
        <v>0</v>
      </c>
      <c r="H104" s="684"/>
    </row>
    <row r="105" ht="15.6" customHeight="1" spans="2:8">
      <c r="B105" s="441" t="s">
        <v>252</v>
      </c>
      <c r="C105" s="671" t="s">
        <v>240</v>
      </c>
      <c r="D105" s="671" t="s">
        <v>240</v>
      </c>
      <c r="E105" s="685">
        <v>0.0167154415107155</v>
      </c>
      <c r="H105" s="684"/>
    </row>
    <row r="106" ht="15.6" customHeight="1" spans="2:8">
      <c r="B106" s="441" t="s">
        <v>253</v>
      </c>
      <c r="C106" s="671" t="s">
        <v>240</v>
      </c>
      <c r="D106" s="671" t="s">
        <v>240</v>
      </c>
      <c r="E106" s="685">
        <v>0.0695908020832694</v>
      </c>
      <c r="H106" s="684"/>
    </row>
    <row r="107" ht="15.6" customHeight="1" spans="2:8">
      <c r="B107" s="441" t="s">
        <v>254</v>
      </c>
      <c r="C107" s="671" t="s">
        <v>240</v>
      </c>
      <c r="D107" s="671" t="s">
        <v>240</v>
      </c>
      <c r="E107" s="685">
        <v>0.0567041546453331</v>
      </c>
      <c r="H107" s="684"/>
    </row>
    <row r="108" ht="15.6" customHeight="1" spans="2:8">
      <c r="B108" s="441" t="s">
        <v>255</v>
      </c>
      <c r="C108" s="671">
        <v>0</v>
      </c>
      <c r="D108" s="671">
        <v>0</v>
      </c>
      <c r="E108" s="685">
        <v>0.00572594492367445</v>
      </c>
      <c r="H108" s="684"/>
    </row>
    <row r="109" ht="15.6" customHeight="1" spans="2:8">
      <c r="B109" s="441" t="s">
        <v>256</v>
      </c>
      <c r="C109" s="671" t="s">
        <v>240</v>
      </c>
      <c r="D109" s="671">
        <v>0</v>
      </c>
      <c r="E109" s="685">
        <v>0.00630232063230501</v>
      </c>
      <c r="H109" s="684"/>
    </row>
    <row r="110" ht="15.6" customHeight="1" spans="2:8">
      <c r="B110" s="441" t="s">
        <v>257</v>
      </c>
      <c r="C110" s="671" t="s">
        <v>240</v>
      </c>
      <c r="D110" s="671" t="s">
        <v>240</v>
      </c>
      <c r="E110" s="685">
        <v>0.0349203335188889</v>
      </c>
      <c r="H110" s="684"/>
    </row>
    <row r="111" ht="15.6" customHeight="1" spans="2:8">
      <c r="B111" s="441" t="s">
        <v>258</v>
      </c>
      <c r="C111" s="671" t="s">
        <v>240</v>
      </c>
      <c r="D111" s="671" t="s">
        <v>240</v>
      </c>
      <c r="E111" s="685">
        <v>0.0997494448546451</v>
      </c>
      <c r="H111" s="684"/>
    </row>
    <row r="112" ht="15.6" customHeight="1" spans="2:8">
      <c r="B112" s="672" t="s">
        <v>259</v>
      </c>
      <c r="C112" s="673">
        <v>0</v>
      </c>
      <c r="D112" s="673" t="s">
        <v>240</v>
      </c>
      <c r="E112" s="687">
        <v>0.0415695679749052</v>
      </c>
      <c r="H112" s="684"/>
    </row>
    <row r="113" ht="15.6" customHeight="1" spans="2:8">
      <c r="B113" s="473" t="s">
        <v>260</v>
      </c>
      <c r="C113" s="674">
        <v>16</v>
      </c>
      <c r="D113" s="674">
        <v>10</v>
      </c>
      <c r="E113" s="674"/>
      <c r="H113" s="684"/>
    </row>
    <row r="114" ht="15.6" customHeight="1" spans="2:8">
      <c r="B114" s="443" t="s">
        <v>261</v>
      </c>
      <c r="C114" s="675"/>
      <c r="D114" s="675"/>
      <c r="E114" s="685"/>
      <c r="H114" s="684"/>
    </row>
    <row r="115" ht="15.6" customHeight="1" spans="2:8">
      <c r="B115" s="441" t="s">
        <v>262</v>
      </c>
      <c r="C115" s="671" t="s">
        <v>240</v>
      </c>
      <c r="D115" s="671" t="s">
        <v>240</v>
      </c>
      <c r="E115" s="685">
        <v>0.0529058374926439</v>
      </c>
      <c r="H115" s="684"/>
    </row>
    <row r="116" ht="15.6" customHeight="1" spans="2:8">
      <c r="B116" s="672" t="s">
        <v>263</v>
      </c>
      <c r="C116" s="673" t="s">
        <v>240</v>
      </c>
      <c r="D116" s="673" t="s">
        <v>240</v>
      </c>
      <c r="E116" s="687">
        <v>0.0395269274754326</v>
      </c>
      <c r="H116" s="684"/>
    </row>
    <row r="117" ht="15.6" customHeight="1" spans="2:8">
      <c r="B117" s="676" t="s">
        <v>264</v>
      </c>
      <c r="C117" s="677">
        <v>2</v>
      </c>
      <c r="D117" s="677">
        <v>2</v>
      </c>
      <c r="E117" s="677"/>
      <c r="H117" s="684"/>
    </row>
    <row r="118" ht="13.2" customHeight="1" spans="2:6">
      <c r="B118" s="678" t="s">
        <v>96</v>
      </c>
      <c r="C118" s="678"/>
      <c r="D118" s="679" t="s">
        <v>265</v>
      </c>
      <c r="E118" s="679" t="s">
        <v>265</v>
      </c>
      <c r="F118" s="679"/>
    </row>
    <row r="119" ht="13.2" customHeight="1" spans="2:6">
      <c r="B119" s="679" t="s">
        <v>266</v>
      </c>
      <c r="C119" s="679"/>
      <c r="D119" s="679"/>
      <c r="E119" s="679"/>
      <c r="F119" s="688"/>
    </row>
    <row r="120" ht="13.2" customHeight="1" spans="2:6">
      <c r="B120" s="679" t="s">
        <v>267</v>
      </c>
      <c r="C120" s="679"/>
      <c r="D120" s="679"/>
      <c r="E120" s="679"/>
      <c r="F120" s="688"/>
    </row>
    <row r="121" ht="13.2" customHeight="1" spans="2:6">
      <c r="B121" s="679" t="s">
        <v>268</v>
      </c>
      <c r="C121" s="679"/>
      <c r="D121" s="679"/>
      <c r="E121" s="679"/>
      <c r="F121" s="689"/>
    </row>
    <row r="122" ht="13.2" customHeight="1" spans="2:6">
      <c r="B122" s="679" t="s">
        <v>269</v>
      </c>
      <c r="C122" s="679"/>
      <c r="D122" s="679"/>
      <c r="E122" s="679"/>
      <c r="F122" s="689"/>
    </row>
    <row r="123" ht="13.2" customHeight="1" spans="2:6">
      <c r="B123" s="679" t="s">
        <v>270</v>
      </c>
      <c r="C123" s="679"/>
      <c r="D123" s="679"/>
      <c r="E123" s="679"/>
      <c r="F123" s="689"/>
    </row>
    <row r="124" ht="13.2" customHeight="1" spans="2:6">
      <c r="B124" s="679" t="s">
        <v>271</v>
      </c>
      <c r="C124" s="679"/>
      <c r="D124" s="679"/>
      <c r="E124" s="679"/>
      <c r="F124" s="689"/>
    </row>
    <row r="125" ht="13.2" customHeight="1" spans="2:6">
      <c r="B125" s="679" t="s">
        <v>272</v>
      </c>
      <c r="C125" s="679"/>
      <c r="D125" s="679"/>
      <c r="E125" s="679"/>
      <c r="F125" s="689"/>
    </row>
  </sheetData>
  <sheetProtection algorithmName="SHA-512" hashValue="wYUiTwwehGsRUEo1WdIORpkx0QVtwhLWkEcp3F5oc7uADMNbkjbzI9F6YgSbac1KL9zg59Fjypf1lIeK54mOrg==" saltValue="1fCOn59BTDkexMEu+D2Tzw==" spinCount="100000" sheet="1" objects="1" scenarios="1"/>
  <mergeCells count="21">
    <mergeCell ref="C2:G2"/>
    <mergeCell ref="B3:G3"/>
    <mergeCell ref="B42:G42"/>
    <mergeCell ref="B43:G43"/>
    <mergeCell ref="B44:G44"/>
    <mergeCell ref="B45:G45"/>
    <mergeCell ref="B46:G46"/>
    <mergeCell ref="B48:G48"/>
    <mergeCell ref="B59:G59"/>
    <mergeCell ref="B60:G60"/>
    <mergeCell ref="B61:G61"/>
    <mergeCell ref="B63:G63"/>
    <mergeCell ref="B90:E90"/>
    <mergeCell ref="B118:E118"/>
    <mergeCell ref="B119:E119"/>
    <mergeCell ref="B120:E120"/>
    <mergeCell ref="B121:E121"/>
    <mergeCell ref="B122:E122"/>
    <mergeCell ref="B123:E123"/>
    <mergeCell ref="B124:E124"/>
    <mergeCell ref="B125:E125"/>
  </mergeCells>
  <hyperlinks>
    <hyperlink ref="C2" r:id="rId1" display="Click to read our ESG Addendum Methodology"/>
    <hyperlink ref="C2:G2" r:id="rId2" display="Click to read our ESG Addendum Methodology"/>
  </hyperlinks>
  <pageMargins left="0.708661417322835" right="0.708661417322835" top="0.748031496062992" bottom="0.748031496062992" header="0.31496062992126" footer="0.31496062992126"/>
  <pageSetup paperSize="9" scale="59" fitToHeight="2" orientation="portrait"/>
  <headerFooter/>
  <rowBreaks count="1" manualBreakCount="1">
    <brk id="62" max="7" man="1"/>
  </row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B1:K69"/>
  <sheetViews>
    <sheetView workbookViewId="0">
      <selection activeCell="A1" sqref="A1"/>
    </sheetView>
  </sheetViews>
  <sheetFormatPr defaultColWidth="9" defaultRowHeight="16.8"/>
  <cols>
    <col min="1" max="1" width="10.78125" style="415" customWidth="1"/>
    <col min="2" max="2" width="70.78125" style="415" customWidth="1"/>
    <col min="3" max="7" width="10.78125" style="415" customWidth="1"/>
    <col min="8" max="8" width="10.78125" customWidth="1"/>
  </cols>
  <sheetData>
    <row r="1" ht="15.6" customHeight="1"/>
    <row r="2" ht="15.6" customHeight="1" spans="3:7">
      <c r="C2" s="228" t="s">
        <v>81</v>
      </c>
      <c r="D2" s="228"/>
      <c r="E2" s="228"/>
      <c r="F2" s="228"/>
      <c r="G2" s="228"/>
    </row>
    <row r="3" ht="18" customHeight="1" spans="2:7">
      <c r="B3" s="20" t="s">
        <v>273</v>
      </c>
      <c r="C3" s="20"/>
      <c r="D3" s="20"/>
      <c r="E3" s="20"/>
      <c r="F3" s="20"/>
      <c r="G3" s="20"/>
    </row>
    <row r="4" ht="15.6" customHeight="1" spans="2:7">
      <c r="B4" s="468" t="s">
        <v>274</v>
      </c>
      <c r="C4" s="558">
        <v>2020</v>
      </c>
      <c r="D4" s="558">
        <v>2021</v>
      </c>
      <c r="E4" s="558">
        <v>2022</v>
      </c>
      <c r="F4" s="558">
        <v>2023</v>
      </c>
      <c r="G4" s="585">
        <v>2024</v>
      </c>
    </row>
    <row r="5" ht="15.6" customHeight="1" spans="2:8">
      <c r="B5" s="559" t="s">
        <v>275</v>
      </c>
      <c r="C5" s="560">
        <v>376</v>
      </c>
      <c r="D5" s="560">
        <v>529</v>
      </c>
      <c r="E5" s="560">
        <v>171.557</v>
      </c>
      <c r="F5" s="560">
        <v>85.54838091</v>
      </c>
      <c r="G5" s="586">
        <v>113.799134545454</v>
      </c>
      <c r="H5" s="587"/>
    </row>
    <row r="6" ht="15.6" customHeight="1" spans="2:11">
      <c r="B6" s="561" t="s">
        <v>276</v>
      </c>
      <c r="C6" s="562"/>
      <c r="D6" s="562"/>
      <c r="E6" s="588">
        <v>157.087</v>
      </c>
      <c r="F6" s="588">
        <v>78.16238091</v>
      </c>
      <c r="G6" s="586">
        <v>79.282534545454</v>
      </c>
      <c r="H6" s="587"/>
      <c r="I6" s="601"/>
      <c r="J6" s="601"/>
      <c r="K6" s="601"/>
    </row>
    <row r="7" ht="15.6" customHeight="1" spans="2:8">
      <c r="B7" s="561" t="s">
        <v>277</v>
      </c>
      <c r="C7" s="562"/>
      <c r="D7" s="562"/>
      <c r="E7" s="588">
        <v>14.47</v>
      </c>
      <c r="F7" s="588">
        <v>7.386</v>
      </c>
      <c r="G7" s="586">
        <v>34.5166</v>
      </c>
      <c r="H7" s="587"/>
    </row>
    <row r="8" ht="15.6" customHeight="1" spans="2:8">
      <c r="B8" s="559" t="s">
        <v>278</v>
      </c>
      <c r="C8" s="560">
        <v>4317</v>
      </c>
      <c r="D8" s="560">
        <v>3230</v>
      </c>
      <c r="E8" s="560">
        <v>4690.2583</v>
      </c>
      <c r="F8" s="560">
        <v>6163.015545</v>
      </c>
      <c r="G8" s="586">
        <v>4744.44016763636</v>
      </c>
      <c r="H8" s="587"/>
    </row>
    <row r="9" ht="15.6" customHeight="1" spans="2:9">
      <c r="B9" s="561" t="s">
        <v>279</v>
      </c>
      <c r="C9" s="562"/>
      <c r="D9" s="562"/>
      <c r="E9" s="588">
        <v>4051.8603</v>
      </c>
      <c r="F9" s="588">
        <v>4325.785545</v>
      </c>
      <c r="G9" s="586">
        <v>3585.95316763636</v>
      </c>
      <c r="H9" s="587"/>
      <c r="I9" s="602"/>
    </row>
    <row r="10" ht="15.6" customHeight="1" spans="2:8">
      <c r="B10" s="561" t="s">
        <v>280</v>
      </c>
      <c r="C10" s="562"/>
      <c r="D10" s="562"/>
      <c r="E10" s="588">
        <v>638.398</v>
      </c>
      <c r="F10" s="588">
        <v>1837.23</v>
      </c>
      <c r="G10" s="586">
        <v>1158.487</v>
      </c>
      <c r="H10" s="587"/>
    </row>
    <row r="11" ht="15.6" customHeight="1" spans="2:8">
      <c r="B11" s="559" t="s">
        <v>281</v>
      </c>
      <c r="C11" s="560">
        <v>51</v>
      </c>
      <c r="D11" s="560">
        <v>84</v>
      </c>
      <c r="E11" s="560">
        <v>165.762</v>
      </c>
      <c r="F11" s="560">
        <v>229.3169991</v>
      </c>
      <c r="G11" s="586">
        <v>166.101313090909</v>
      </c>
      <c r="H11" s="587"/>
    </row>
    <row r="12" ht="15.6" customHeight="1" spans="2:8">
      <c r="B12" s="561" t="s">
        <v>282</v>
      </c>
      <c r="C12" s="562"/>
      <c r="D12" s="562"/>
      <c r="E12" s="588">
        <v>165.762</v>
      </c>
      <c r="F12" s="588">
        <v>229.3169991</v>
      </c>
      <c r="G12" s="586">
        <v>166.101313090909</v>
      </c>
      <c r="H12" s="587"/>
    </row>
    <row r="13" ht="15.6" customHeight="1" spans="2:8">
      <c r="B13" s="561" t="s">
        <v>283</v>
      </c>
      <c r="C13" s="563"/>
      <c r="D13" s="563"/>
      <c r="E13" s="589">
        <v>0</v>
      </c>
      <c r="F13" s="589">
        <v>0</v>
      </c>
      <c r="G13" s="590">
        <v>0</v>
      </c>
      <c r="H13" s="587"/>
    </row>
    <row r="14" ht="15.6" customHeight="1" spans="2:8">
      <c r="B14" s="564" t="s">
        <v>284</v>
      </c>
      <c r="C14" s="560">
        <v>4744</v>
      </c>
      <c r="D14" s="560">
        <v>3843</v>
      </c>
      <c r="E14" s="560">
        <v>5027.5773</v>
      </c>
      <c r="F14" s="560">
        <v>6477.88092501</v>
      </c>
      <c r="G14" s="586">
        <v>5024.34061527272</v>
      </c>
      <c r="H14" s="587"/>
    </row>
    <row r="15" ht="15.6" customHeight="1" spans="2:8">
      <c r="B15" s="561" t="s">
        <v>285</v>
      </c>
      <c r="C15" s="560"/>
      <c r="D15" s="560"/>
      <c r="E15" s="588">
        <v>4374.7093</v>
      </c>
      <c r="F15" s="588">
        <v>4633.26492501</v>
      </c>
      <c r="G15" s="586">
        <v>3831.33701527272</v>
      </c>
      <c r="H15" s="587"/>
    </row>
    <row r="16" ht="15.6" customHeight="1" spans="2:8">
      <c r="B16" s="565" t="s">
        <v>286</v>
      </c>
      <c r="C16" s="566"/>
      <c r="D16" s="566"/>
      <c r="E16" s="589">
        <v>652.868</v>
      </c>
      <c r="F16" s="589">
        <v>1844.616</v>
      </c>
      <c r="G16" s="590">
        <v>1193.0036</v>
      </c>
      <c r="H16" s="587"/>
    </row>
    <row r="17" ht="15.6" customHeight="1" spans="2:8">
      <c r="B17" s="559" t="s">
        <v>287</v>
      </c>
      <c r="C17" s="560"/>
      <c r="D17" s="560">
        <v>3330</v>
      </c>
      <c r="E17" s="560">
        <v>2323.1627</v>
      </c>
      <c r="F17" s="560">
        <v>3417.26197455</v>
      </c>
      <c r="G17" s="586">
        <v>2488.58331818182</v>
      </c>
      <c r="H17" s="587"/>
    </row>
    <row r="18" ht="15.6" customHeight="1" spans="2:8">
      <c r="B18" s="561" t="s">
        <v>288</v>
      </c>
      <c r="C18" s="560"/>
      <c r="D18" s="560"/>
      <c r="E18" s="588">
        <v>1992.3087</v>
      </c>
      <c r="F18" s="588">
        <v>3083.17197455</v>
      </c>
      <c r="G18" s="586">
        <v>2373.49431818182</v>
      </c>
      <c r="H18" s="587"/>
    </row>
    <row r="19" ht="15.6" customHeight="1" spans="2:8">
      <c r="B19" s="565" t="s">
        <v>289</v>
      </c>
      <c r="C19" s="566"/>
      <c r="D19" s="566"/>
      <c r="E19" s="589">
        <v>330.854</v>
      </c>
      <c r="F19" s="589">
        <v>334.09</v>
      </c>
      <c r="G19" s="590">
        <v>115.089</v>
      </c>
      <c r="H19" s="587"/>
    </row>
    <row r="20" ht="15.6" customHeight="1" spans="2:8">
      <c r="B20" s="559" t="s">
        <v>290</v>
      </c>
      <c r="C20" s="560">
        <v>4744</v>
      </c>
      <c r="D20" s="560">
        <v>7173</v>
      </c>
      <c r="E20" s="560">
        <v>7350.74</v>
      </c>
      <c r="F20" s="560">
        <v>9895.14289956</v>
      </c>
      <c r="G20" s="586">
        <v>7512.92393345454</v>
      </c>
      <c r="H20" s="587"/>
    </row>
    <row r="21" ht="15.6" customHeight="1" spans="2:8">
      <c r="B21" s="561" t="s">
        <v>291</v>
      </c>
      <c r="C21" s="560"/>
      <c r="D21" s="560"/>
      <c r="E21" s="588">
        <v>6367.018</v>
      </c>
      <c r="F21" s="588">
        <v>7716.43689956</v>
      </c>
      <c r="G21" s="586">
        <v>6204.83133345454</v>
      </c>
      <c r="H21" s="587"/>
    </row>
    <row r="22" ht="15.6" customHeight="1" spans="2:8">
      <c r="B22" s="565" t="s">
        <v>292</v>
      </c>
      <c r="C22" s="566"/>
      <c r="D22" s="566"/>
      <c r="E22" s="589">
        <v>983.722</v>
      </c>
      <c r="F22" s="589">
        <v>2178.706</v>
      </c>
      <c r="G22" s="590">
        <v>1308.0926</v>
      </c>
      <c r="H22" s="587"/>
    </row>
    <row r="23" ht="13.2" customHeight="1" spans="2:7">
      <c r="B23" s="555" t="s">
        <v>96</v>
      </c>
      <c r="C23" s="555"/>
      <c r="D23" s="555"/>
      <c r="E23" s="555"/>
      <c r="F23" s="555"/>
      <c r="G23" s="555"/>
    </row>
    <row r="24" ht="26.4" customHeight="1" spans="2:9">
      <c r="B24" s="334" t="s">
        <v>98</v>
      </c>
      <c r="C24" s="334"/>
      <c r="D24" s="334"/>
      <c r="E24" s="334"/>
      <c r="F24" s="334"/>
      <c r="G24" s="334"/>
      <c r="I24" s="6"/>
    </row>
    <row r="25" ht="26.4" customHeight="1" spans="2:9">
      <c r="B25" s="334" t="s">
        <v>99</v>
      </c>
      <c r="C25" s="334"/>
      <c r="D25" s="334"/>
      <c r="E25" s="334"/>
      <c r="F25" s="334"/>
      <c r="G25" s="334"/>
      <c r="I25" s="6"/>
    </row>
    <row r="26" ht="13.2" customHeight="1" spans="2:7">
      <c r="B26" s="515" t="s">
        <v>293</v>
      </c>
      <c r="C26" s="515"/>
      <c r="D26" s="515"/>
      <c r="E26" s="515"/>
      <c r="F26" s="515"/>
      <c r="G26" s="515"/>
    </row>
    <row r="27" ht="13.2" customHeight="1" spans="2:7">
      <c r="B27" s="334" t="s">
        <v>294</v>
      </c>
      <c r="C27" s="334"/>
      <c r="D27" s="334"/>
      <c r="E27" s="334"/>
      <c r="F27" s="334"/>
      <c r="G27" s="334"/>
    </row>
    <row r="28" ht="13.2" customHeight="1" spans="2:7">
      <c r="B28" s="483" t="s">
        <v>295</v>
      </c>
      <c r="C28" s="483"/>
      <c r="D28" s="483"/>
      <c r="E28" s="483"/>
      <c r="F28" s="483"/>
      <c r="G28" s="483"/>
    </row>
    <row r="29" ht="13.2" customHeight="1" spans="2:7">
      <c r="B29" s="483" t="s">
        <v>296</v>
      </c>
      <c r="C29" s="483"/>
      <c r="D29" s="483"/>
      <c r="E29" s="483"/>
      <c r="F29" s="483"/>
      <c r="G29" s="483"/>
    </row>
    <row r="30" ht="15.6" customHeight="1"/>
    <row r="31" ht="18" customHeight="1" spans="2:7">
      <c r="B31" s="20" t="s">
        <v>297</v>
      </c>
      <c r="C31" s="20"/>
      <c r="D31" s="20"/>
      <c r="E31" s="20"/>
      <c r="F31" s="20"/>
      <c r="G31" s="20"/>
    </row>
    <row r="32" ht="15.6" customHeight="1" spans="2:7">
      <c r="B32" s="468" t="s">
        <v>202</v>
      </c>
      <c r="C32" s="567">
        <v>2020</v>
      </c>
      <c r="D32" s="567">
        <v>2021</v>
      </c>
      <c r="E32" s="567">
        <v>2022</v>
      </c>
      <c r="F32" s="567">
        <v>2023</v>
      </c>
      <c r="G32" s="591">
        <v>2024</v>
      </c>
    </row>
    <row r="33" ht="15.6" customHeight="1" spans="2:8">
      <c r="B33" s="568" t="s">
        <v>298</v>
      </c>
      <c r="C33" s="569">
        <v>0.0792580101180438</v>
      </c>
      <c r="D33" s="569">
        <v>0.137652875357793</v>
      </c>
      <c r="E33" s="569">
        <v>0.0341231948835476</v>
      </c>
      <c r="F33" s="569">
        <v>0.0132062293055916</v>
      </c>
      <c r="G33" s="592">
        <v>0.0226495660345028</v>
      </c>
      <c r="H33" s="587"/>
    </row>
    <row r="34" ht="15.6" customHeight="1" spans="2:8">
      <c r="B34" s="570" t="s">
        <v>103</v>
      </c>
      <c r="C34" s="571"/>
      <c r="D34" s="571"/>
      <c r="E34" s="571">
        <v>0.0359079859317738</v>
      </c>
      <c r="F34" s="571">
        <v>0.0168698276863224</v>
      </c>
      <c r="G34" s="593">
        <v>0.0206931768803979</v>
      </c>
      <c r="H34" s="587"/>
    </row>
    <row r="35" ht="15.6" customHeight="1" spans="2:8">
      <c r="B35" s="572" t="s">
        <v>104</v>
      </c>
      <c r="C35" s="573"/>
      <c r="D35" s="573"/>
      <c r="E35" s="573">
        <v>0.0221637451981105</v>
      </c>
      <c r="F35" s="573">
        <v>0.00400408540314081</v>
      </c>
      <c r="G35" s="594">
        <v>0.0289325195665796</v>
      </c>
      <c r="H35" s="587"/>
    </row>
    <row r="36" ht="15.6" customHeight="1" spans="2:8">
      <c r="B36" s="574" t="s">
        <v>299</v>
      </c>
      <c r="C36" s="575">
        <v>0.91</v>
      </c>
      <c r="D36" s="575">
        <v>0.84</v>
      </c>
      <c r="E36" s="575">
        <v>0.932906252878499</v>
      </c>
      <c r="F36" s="575">
        <v>0.951393768478461</v>
      </c>
      <c r="G36" s="593">
        <v>0.944291108213178</v>
      </c>
      <c r="H36" s="587"/>
    </row>
    <row r="37" ht="15.6" customHeight="1" spans="2:8">
      <c r="B37" s="570" t="s">
        <v>103</v>
      </c>
      <c r="C37" s="571"/>
      <c r="D37" s="571"/>
      <c r="E37" s="571">
        <v>0.926201039232481</v>
      </c>
      <c r="F37" s="571">
        <v>0.933636564067327</v>
      </c>
      <c r="G37" s="593">
        <v>0.935953468291044</v>
      </c>
      <c r="H37" s="587"/>
    </row>
    <row r="38" ht="15.6" customHeight="1" spans="2:8">
      <c r="B38" s="572" t="s">
        <v>104</v>
      </c>
      <c r="C38" s="573"/>
      <c r="D38" s="573"/>
      <c r="E38" s="573">
        <v>0.977836254801889</v>
      </c>
      <c r="F38" s="573">
        <v>0.995995914596859</v>
      </c>
      <c r="G38" s="594">
        <v>0.97106748043342</v>
      </c>
      <c r="H38" s="587"/>
    </row>
    <row r="39" ht="15.6" customHeight="1" spans="2:8">
      <c r="B39" s="574" t="s">
        <v>300</v>
      </c>
      <c r="C39" s="575">
        <v>0.99</v>
      </c>
      <c r="D39" s="575">
        <v>0.98</v>
      </c>
      <c r="E39" s="575">
        <v>0.967029447762046</v>
      </c>
      <c r="F39" s="575">
        <v>0.964599997784052</v>
      </c>
      <c r="G39" s="593">
        <v>0.966940674247681</v>
      </c>
      <c r="H39" s="587"/>
    </row>
    <row r="40" ht="15.6" customHeight="1" spans="2:8">
      <c r="B40" s="570" t="s">
        <v>103</v>
      </c>
      <c r="C40" s="571"/>
      <c r="D40" s="571"/>
      <c r="E40" s="571">
        <v>0.962109025164255</v>
      </c>
      <c r="F40" s="571">
        <v>0.95050639175365</v>
      </c>
      <c r="G40" s="593">
        <v>0.956646645171441</v>
      </c>
      <c r="H40" s="587"/>
    </row>
    <row r="41" ht="15.6" customHeight="1" spans="2:8">
      <c r="B41" s="572" t="s">
        <v>104</v>
      </c>
      <c r="C41" s="573"/>
      <c r="D41" s="573"/>
      <c r="E41" s="573">
        <v>1</v>
      </c>
      <c r="F41" s="573">
        <v>1</v>
      </c>
      <c r="G41" s="594">
        <v>1</v>
      </c>
      <c r="H41" s="587"/>
    </row>
    <row r="42" ht="15.6" customHeight="1" spans="2:8">
      <c r="B42" s="574" t="s">
        <v>301</v>
      </c>
      <c r="C42" s="575">
        <v>0.0107504215851602</v>
      </c>
      <c r="D42" s="575">
        <v>0.0218579234972678</v>
      </c>
      <c r="E42" s="575">
        <v>0.0329705522379537</v>
      </c>
      <c r="F42" s="575">
        <v>0.0354000022159478</v>
      </c>
      <c r="G42" s="593">
        <v>0.0330593257523192</v>
      </c>
      <c r="H42" s="587"/>
    </row>
    <row r="43" ht="15.6" customHeight="1" spans="2:8">
      <c r="B43" s="570" t="s">
        <v>282</v>
      </c>
      <c r="C43" s="571"/>
      <c r="D43" s="571"/>
      <c r="E43" s="571">
        <v>0.0378909748357451</v>
      </c>
      <c r="F43" s="571">
        <v>0.0494936082463502</v>
      </c>
      <c r="G43" s="593">
        <v>0.0433533548285586</v>
      </c>
      <c r="H43" s="587"/>
    </row>
    <row r="44" ht="15.6" customHeight="1" spans="2:8">
      <c r="B44" s="572" t="s">
        <v>104</v>
      </c>
      <c r="C44" s="573"/>
      <c r="D44" s="573"/>
      <c r="E44" s="573">
        <v>0</v>
      </c>
      <c r="F44" s="573">
        <v>0</v>
      </c>
      <c r="G44" s="594">
        <v>0</v>
      </c>
      <c r="H44" s="587"/>
    </row>
    <row r="45" ht="13.2" customHeight="1" spans="2:7">
      <c r="B45" s="555" t="s">
        <v>96</v>
      </c>
      <c r="C45" s="555"/>
      <c r="D45" s="555"/>
      <c r="E45" s="555"/>
      <c r="F45" s="555"/>
      <c r="G45" s="555"/>
    </row>
    <row r="46" ht="13.2" customHeight="1" spans="2:7">
      <c r="B46" s="576" t="s">
        <v>302</v>
      </c>
      <c r="C46" s="576"/>
      <c r="D46" s="576"/>
      <c r="E46" s="576"/>
      <c r="F46" s="576"/>
      <c r="G46" s="576"/>
    </row>
    <row r="47" ht="13.2" customHeight="1" spans="2:7">
      <c r="B47" s="576" t="s">
        <v>303</v>
      </c>
      <c r="C47" s="576"/>
      <c r="D47" s="576"/>
      <c r="E47" s="576"/>
      <c r="F47" s="576"/>
      <c r="G47" s="576"/>
    </row>
    <row r="48" ht="15.6" customHeight="1" spans="2:7">
      <c r="B48" s="483"/>
      <c r="C48" s="577"/>
      <c r="D48" s="577"/>
      <c r="E48" s="577"/>
      <c r="F48" s="577"/>
      <c r="G48" s="595"/>
    </row>
    <row r="49" ht="18" customHeight="1" spans="2:7">
      <c r="B49" s="20" t="s">
        <v>304</v>
      </c>
      <c r="C49" s="20"/>
      <c r="D49" s="20"/>
      <c r="E49" s="20"/>
      <c r="F49" s="20"/>
      <c r="G49" s="20"/>
    </row>
    <row r="50" ht="15.6" customHeight="1" spans="2:8">
      <c r="B50" s="578" t="s">
        <v>305</v>
      </c>
      <c r="C50" s="579">
        <v>2020</v>
      </c>
      <c r="D50" s="579">
        <v>2021</v>
      </c>
      <c r="E50" s="579">
        <v>2022</v>
      </c>
      <c r="F50" s="579">
        <v>2023</v>
      </c>
      <c r="G50" s="596">
        <v>2024</v>
      </c>
      <c r="H50" s="597"/>
    </row>
    <row r="51" ht="15.6" customHeight="1" spans="2:8">
      <c r="B51" s="580" t="s">
        <v>306</v>
      </c>
      <c r="C51" s="581" t="s">
        <v>149</v>
      </c>
      <c r="D51" s="581" t="s">
        <v>149</v>
      </c>
      <c r="E51" s="581" t="s">
        <v>149</v>
      </c>
      <c r="F51" s="581" t="s">
        <v>149</v>
      </c>
      <c r="G51" s="586">
        <v>337680.27</v>
      </c>
      <c r="H51" s="587"/>
    </row>
    <row r="52" ht="15.6" customHeight="1" spans="2:8">
      <c r="B52" s="570" t="s">
        <v>307</v>
      </c>
      <c r="C52" s="562" t="s">
        <v>149</v>
      </c>
      <c r="D52" s="562" t="s">
        <v>149</v>
      </c>
      <c r="E52" s="562" t="s">
        <v>149</v>
      </c>
      <c r="F52" s="562" t="s">
        <v>149</v>
      </c>
      <c r="G52" s="586">
        <v>261498.09</v>
      </c>
      <c r="H52" s="587"/>
    </row>
    <row r="53" ht="15.6" customHeight="1" spans="2:8">
      <c r="B53" s="570" t="s">
        <v>308</v>
      </c>
      <c r="C53" s="562" t="s">
        <v>149</v>
      </c>
      <c r="D53" s="562" t="s">
        <v>149</v>
      </c>
      <c r="E53" s="562" t="s">
        <v>149</v>
      </c>
      <c r="F53" s="562" t="s">
        <v>149</v>
      </c>
      <c r="G53" s="586">
        <v>73703.18</v>
      </c>
      <c r="H53" s="587"/>
    </row>
    <row r="54" ht="15.6" customHeight="1" spans="2:8">
      <c r="B54" s="570" t="s">
        <v>309</v>
      </c>
      <c r="C54" s="562" t="s">
        <v>149</v>
      </c>
      <c r="D54" s="562" t="s">
        <v>149</v>
      </c>
      <c r="E54" s="562" t="s">
        <v>149</v>
      </c>
      <c r="F54" s="562" t="s">
        <v>149</v>
      </c>
      <c r="G54" s="586">
        <v>2439</v>
      </c>
      <c r="H54" s="587"/>
    </row>
    <row r="55" ht="15.6" customHeight="1" spans="2:8">
      <c r="B55" s="572" t="s">
        <v>310</v>
      </c>
      <c r="C55" s="563" t="s">
        <v>149</v>
      </c>
      <c r="D55" s="563" t="s">
        <v>149</v>
      </c>
      <c r="E55" s="563" t="s">
        <v>149</v>
      </c>
      <c r="F55" s="563" t="s">
        <v>149</v>
      </c>
      <c r="G55" s="590">
        <v>40</v>
      </c>
      <c r="H55" s="587"/>
    </row>
    <row r="56" ht="13.2" customHeight="1" spans="2:7">
      <c r="B56" s="555" t="s">
        <v>111</v>
      </c>
      <c r="C56" s="555"/>
      <c r="D56" s="555"/>
      <c r="E56" s="555"/>
      <c r="F56" s="555"/>
      <c r="G56" s="555"/>
    </row>
    <row r="57" ht="13.2" customHeight="1" spans="2:7">
      <c r="B57" s="576" t="s">
        <v>311</v>
      </c>
      <c r="C57" s="576"/>
      <c r="D57" s="576"/>
      <c r="E57" s="576"/>
      <c r="F57" s="576"/>
      <c r="G57" s="576"/>
    </row>
    <row r="58" ht="15.6" customHeight="1"/>
    <row r="59" ht="18" customHeight="1" spans="2:7">
      <c r="B59" s="20" t="s">
        <v>312</v>
      </c>
      <c r="C59" s="20"/>
      <c r="D59" s="20"/>
      <c r="E59" s="20"/>
      <c r="F59" s="20"/>
      <c r="G59" s="20"/>
    </row>
    <row r="60" ht="15.6" customHeight="1" spans="2:7">
      <c r="B60" s="468" t="s">
        <v>313</v>
      </c>
      <c r="C60" s="579">
        <v>2020</v>
      </c>
      <c r="D60" s="579">
        <v>2021</v>
      </c>
      <c r="E60" s="579">
        <v>2022</v>
      </c>
      <c r="F60" s="579">
        <v>2023</v>
      </c>
      <c r="G60" s="596">
        <v>2024</v>
      </c>
    </row>
    <row r="61" ht="15.6" customHeight="1" spans="2:8">
      <c r="B61" s="582" t="s">
        <v>20</v>
      </c>
      <c r="C61" s="581">
        <v>928255</v>
      </c>
      <c r="D61" s="581">
        <v>663605</v>
      </c>
      <c r="E61" s="581">
        <v>640632.16077</v>
      </c>
      <c r="F61" s="581">
        <v>649218.59</v>
      </c>
      <c r="G61" s="598">
        <v>830396.984290191</v>
      </c>
      <c r="H61" s="587"/>
    </row>
    <row r="62" ht="15.6" customHeight="1" spans="2:8">
      <c r="B62" s="583" t="s">
        <v>103</v>
      </c>
      <c r="C62" s="562"/>
      <c r="D62" s="562"/>
      <c r="E62" s="562">
        <v>572377.08035</v>
      </c>
      <c r="F62" s="562">
        <v>605619.028</v>
      </c>
      <c r="G62" s="599">
        <v>777448.474892273</v>
      </c>
      <c r="H62" s="587"/>
    </row>
    <row r="63" ht="15.6" customHeight="1" spans="2:8">
      <c r="B63" s="584" t="s">
        <v>314</v>
      </c>
      <c r="C63" s="563"/>
      <c r="D63" s="563"/>
      <c r="E63" s="563">
        <v>68255.0804199999</v>
      </c>
      <c r="F63" s="563">
        <v>43599.5619999999</v>
      </c>
      <c r="G63" s="600">
        <v>52948.509397918</v>
      </c>
      <c r="H63" s="587"/>
    </row>
    <row r="64" ht="15.6" customHeight="1" spans="2:8">
      <c r="B64" s="582" t="s">
        <v>315</v>
      </c>
      <c r="C64" s="581" t="s">
        <v>149</v>
      </c>
      <c r="D64" s="581" t="s">
        <v>149</v>
      </c>
      <c r="E64" s="581">
        <v>244776.33642</v>
      </c>
      <c r="F64" s="581">
        <v>242574.664</v>
      </c>
      <c r="G64" s="599">
        <v>349476.694817273</v>
      </c>
      <c r="H64" s="587"/>
    </row>
    <row r="65" ht="15.6" customHeight="1" spans="2:8">
      <c r="B65" s="583" t="s">
        <v>103</v>
      </c>
      <c r="C65" s="562"/>
      <c r="D65" s="562"/>
      <c r="E65" s="562">
        <v>176521.256</v>
      </c>
      <c r="F65" s="562">
        <v>198975.102</v>
      </c>
      <c r="G65" s="599">
        <v>296712.868</v>
      </c>
      <c r="H65" s="587"/>
    </row>
    <row r="66" ht="15.6" customHeight="1" spans="2:8">
      <c r="B66" s="584" t="s">
        <v>314</v>
      </c>
      <c r="C66" s="563"/>
      <c r="D66" s="563"/>
      <c r="E66" s="563">
        <v>68255.08042</v>
      </c>
      <c r="F66" s="563">
        <v>43599.562</v>
      </c>
      <c r="G66" s="600">
        <v>52763.8268172727</v>
      </c>
      <c r="H66" s="587"/>
    </row>
    <row r="67" ht="13.2" customHeight="1" spans="2:7">
      <c r="B67" s="603" t="s">
        <v>96</v>
      </c>
      <c r="C67" s="603"/>
      <c r="D67" s="603"/>
      <c r="E67" s="603"/>
      <c r="F67" s="603"/>
      <c r="G67" s="603"/>
    </row>
    <row r="68" ht="26.4" customHeight="1" spans="2:10">
      <c r="B68" s="604" t="s">
        <v>316</v>
      </c>
      <c r="C68" s="604"/>
      <c r="D68" s="604"/>
      <c r="E68" s="604"/>
      <c r="F68" s="604"/>
      <c r="G68" s="604"/>
      <c r="I68" s="605"/>
      <c r="J68" s="605"/>
    </row>
    <row r="69" ht="13.2" customHeight="1" spans="2:7">
      <c r="B69" s="483" t="s">
        <v>317</v>
      </c>
      <c r="C69" s="483"/>
      <c r="D69" s="483"/>
      <c r="E69" s="483"/>
      <c r="F69" s="483"/>
      <c r="G69" s="483"/>
    </row>
  </sheetData>
  <sheetProtection algorithmName="SHA-512" hashValue="1LlpEisW4q86OBD2/2soCUF/ot5aC3hkTZmuf55dAqfAxt9Vuwy9DuY6lHLxO6Bkm8Sapf11SUSXO82//O72PQ==" saltValue="Tam6jPbbUM6uPFUl6RFIAg==" spinCount="100000" sheet="1" objects="1" scenarios="1"/>
  <mergeCells count="20">
    <mergeCell ref="C2:G2"/>
    <mergeCell ref="B3:G3"/>
    <mergeCell ref="B23:G23"/>
    <mergeCell ref="B24:G24"/>
    <mergeCell ref="B25:G25"/>
    <mergeCell ref="B26:G26"/>
    <mergeCell ref="B27:G27"/>
    <mergeCell ref="B28:G28"/>
    <mergeCell ref="B29:G29"/>
    <mergeCell ref="B31:G31"/>
    <mergeCell ref="B45:G45"/>
    <mergeCell ref="B46:G46"/>
    <mergeCell ref="B47:G47"/>
    <mergeCell ref="B49:G49"/>
    <mergeCell ref="B56:G56"/>
    <mergeCell ref="B57:G57"/>
    <mergeCell ref="B59:G59"/>
    <mergeCell ref="B67:G67"/>
    <mergeCell ref="B68:G68"/>
    <mergeCell ref="B69:G69"/>
  </mergeCells>
  <hyperlinks>
    <hyperlink ref="C2" r:id="rId1" display="Click to read our ESG Addendum Methodology"/>
    <hyperlink ref="C2:G2" r:id="rId2" display="Click to read our ESG Addendum Methodology"/>
  </hyperlinks>
  <pageMargins left="0.708661417322835" right="0.708661417322835" top="0.748031496062992" bottom="0.748031496062992" header="0.31496062992126" footer="0.31496062992126"/>
  <pageSetup paperSize="9" scale="5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B1:G27"/>
  <sheetViews>
    <sheetView workbookViewId="0">
      <selection activeCell="A1" sqref="A1"/>
    </sheetView>
  </sheetViews>
  <sheetFormatPr defaultColWidth="9" defaultRowHeight="16.8" outlineLevelCol="6"/>
  <cols>
    <col min="1" max="1" width="10.78125" style="415" customWidth="1"/>
    <col min="2" max="2" width="70.78125" style="415" customWidth="1"/>
    <col min="3" max="3" width="10.78125" style="415" customWidth="1"/>
    <col min="4" max="4" width="10.78125" style="507" customWidth="1"/>
    <col min="5" max="16384" width="8.890625" style="507"/>
  </cols>
  <sheetData>
    <row r="1" ht="15.6" customHeight="1"/>
    <row r="2" ht="15.6" customHeight="1" spans="2:7">
      <c r="B2" s="228" t="s">
        <v>81</v>
      </c>
      <c r="C2" s="228"/>
      <c r="D2" s="543"/>
      <c r="E2" s="543"/>
      <c r="F2" s="543"/>
      <c r="G2" s="556"/>
    </row>
    <row r="3" ht="18" customHeight="1" spans="2:3">
      <c r="B3" s="20" t="s">
        <v>318</v>
      </c>
      <c r="C3" s="20"/>
    </row>
    <row r="4" ht="15.6" customHeight="1" spans="2:5">
      <c r="B4" s="426"/>
      <c r="C4" s="544">
        <v>2024</v>
      </c>
      <c r="D4" s="545"/>
      <c r="E4" s="557"/>
    </row>
    <row r="5" ht="15.6" customHeight="1" spans="2:3">
      <c r="B5" s="428" t="s">
        <v>319</v>
      </c>
      <c r="C5" s="546">
        <v>44687</v>
      </c>
    </row>
    <row r="6" ht="15.6" customHeight="1" spans="2:3">
      <c r="B6" s="430" t="s">
        <v>103</v>
      </c>
      <c r="C6" s="547">
        <v>36717</v>
      </c>
    </row>
    <row r="7" ht="15.6" customHeight="1" spans="2:3">
      <c r="B7" s="548" t="s">
        <v>104</v>
      </c>
      <c r="C7" s="549">
        <v>7970</v>
      </c>
    </row>
    <row r="8" ht="15.6" customHeight="1" spans="2:3">
      <c r="B8" s="550" t="s">
        <v>320</v>
      </c>
      <c r="C8" s="551">
        <v>15.8979267883999</v>
      </c>
    </row>
    <row r="9" ht="15.6" customHeight="1" spans="2:3">
      <c r="B9" s="430" t="s">
        <v>103</v>
      </c>
      <c r="C9" s="551">
        <v>18.8006201075452</v>
      </c>
    </row>
    <row r="10" ht="15.6" customHeight="1" spans="2:3">
      <c r="B10" s="548" t="s">
        <v>104</v>
      </c>
      <c r="C10" s="552">
        <v>1.89815381486702</v>
      </c>
    </row>
    <row r="11" ht="15.6" customHeight="1" spans="2:3">
      <c r="B11" s="550" t="s">
        <v>321</v>
      </c>
      <c r="C11" s="551">
        <v>53.2819264298575</v>
      </c>
    </row>
    <row r="12" ht="15.6" customHeight="1" spans="2:3">
      <c r="B12" s="430" t="s">
        <v>103</v>
      </c>
      <c r="C12" s="551">
        <v>54.5488754688578</v>
      </c>
    </row>
    <row r="13" ht="15.6" customHeight="1" spans="2:3">
      <c r="B13" s="548" t="s">
        <v>104</v>
      </c>
      <c r="C13" s="552">
        <v>47.4452177893337</v>
      </c>
    </row>
    <row r="14" ht="15.6" customHeight="1" spans="2:3">
      <c r="B14" s="553" t="s">
        <v>322</v>
      </c>
      <c r="C14" s="551">
        <v>169.006602485296</v>
      </c>
    </row>
    <row r="15" ht="15.6" customHeight="1" spans="2:3">
      <c r="B15" s="430" t="s">
        <v>103</v>
      </c>
      <c r="C15" s="551">
        <v>184.168356586421</v>
      </c>
    </row>
    <row r="16" ht="15.6" customHeight="1" spans="2:3">
      <c r="B16" s="548" t="s">
        <v>104</v>
      </c>
      <c r="C16" s="552">
        <v>99.1579042003492</v>
      </c>
    </row>
    <row r="17" ht="15.6" customHeight="1" spans="2:3">
      <c r="B17" s="554" t="s">
        <v>323</v>
      </c>
      <c r="C17" s="551">
        <v>147.892122880983</v>
      </c>
    </row>
    <row r="18" ht="15.6" customHeight="1" spans="2:3">
      <c r="B18" s="430" t="s">
        <v>103</v>
      </c>
      <c r="C18" s="551">
        <v>142.082534944458</v>
      </c>
    </row>
    <row r="19" ht="15.6" customHeight="1" spans="2:3">
      <c r="B19" s="548" t="s">
        <v>104</v>
      </c>
      <c r="C19" s="552">
        <v>174.656318648287</v>
      </c>
    </row>
    <row r="20" ht="15.6" customHeight="1" spans="2:3">
      <c r="B20" s="554" t="s">
        <v>324</v>
      </c>
      <c r="C20" s="551">
        <v>18.5825180542482</v>
      </c>
    </row>
    <row r="21" ht="15.6" customHeight="1" spans="2:3">
      <c r="B21" s="430" t="s">
        <v>103</v>
      </c>
      <c r="C21" s="551">
        <v>8.08107601383555</v>
      </c>
    </row>
    <row r="22" ht="15.6" customHeight="1" spans="2:3">
      <c r="B22" s="548" t="s">
        <v>104</v>
      </c>
      <c r="C22" s="552">
        <v>6.62030449401163</v>
      </c>
    </row>
    <row r="23" ht="13.2" customHeight="1" spans="2:3">
      <c r="B23" s="555" t="s">
        <v>96</v>
      </c>
      <c r="C23" s="555"/>
    </row>
    <row r="24" ht="26.4" customHeight="1" spans="2:5">
      <c r="B24" s="334" t="s">
        <v>98</v>
      </c>
      <c r="C24" s="334"/>
      <c r="E24"/>
    </row>
    <row r="25" ht="26.4" customHeight="1" spans="2:5">
      <c r="B25" s="334" t="s">
        <v>99</v>
      </c>
      <c r="C25" s="334"/>
      <c r="E25"/>
    </row>
    <row r="26" ht="26.4" customHeight="1" spans="2:3">
      <c r="B26" s="334" t="s">
        <v>325</v>
      </c>
      <c r="C26" s="334"/>
    </row>
    <row r="27" ht="26.4" customHeight="1" spans="2:5">
      <c r="B27" s="334" t="s">
        <v>326</v>
      </c>
      <c r="C27" s="334"/>
      <c r="E27" s="557"/>
    </row>
  </sheetData>
  <sheetProtection algorithmName="SHA-512" hashValue="nZH1M9ACicZGOGpmNUQ1L0LDeZvG4zaPwn8K4uovd0MiUpVbt3TsWwmt3R7xxeZnFcT1YPeZQ2P64SATuFVBGQ==" saltValue="euEZil2ulg08lgyQnq/c1g==" spinCount="100000" sheet="1" objects="1" scenarios="1"/>
  <mergeCells count="7">
    <mergeCell ref="B2:C2"/>
    <mergeCell ref="B3:C3"/>
    <mergeCell ref="B23:C23"/>
    <mergeCell ref="B24:C24"/>
    <mergeCell ref="B25:C25"/>
    <mergeCell ref="B26:C26"/>
    <mergeCell ref="B27:C27"/>
  </mergeCells>
  <hyperlinks>
    <hyperlink ref="B2" r:id="rId1" display="Click to read our ESG Addendum Methodology"/>
    <hyperlink ref="B2:C2" r:id="rId2" display="Click to read our ESG Addendum Methodology"/>
  </hyperlinks>
  <pageMargins left="0.708661417322835" right="0.708661417322835" top="0.748031496062992" bottom="0.748031496062992" header="0.31496062992126" footer="0.31496062992126"/>
  <pageSetup paperSize="9" scale="62"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I45"/>
  <sheetViews>
    <sheetView workbookViewId="0">
      <selection activeCell="A1" sqref="A1"/>
    </sheetView>
  </sheetViews>
  <sheetFormatPr defaultColWidth="9" defaultRowHeight="16.8"/>
  <cols>
    <col min="1" max="1" width="10.78125" style="415" customWidth="1"/>
    <col min="2" max="2" width="70.78125" style="415" customWidth="1"/>
    <col min="3" max="7" width="10.78125" style="415" customWidth="1"/>
    <col min="8" max="8" width="10.78125" style="507" customWidth="1"/>
    <col min="9" max="16384" width="8.890625" style="507"/>
  </cols>
  <sheetData>
    <row r="1" ht="15.6" customHeight="1"/>
    <row r="2" ht="15.6" customHeight="1" spans="3:7">
      <c r="C2" s="228" t="s">
        <v>81</v>
      </c>
      <c r="D2" s="228"/>
      <c r="E2" s="228"/>
      <c r="F2" s="228"/>
      <c r="G2" s="228"/>
    </row>
    <row r="3" ht="18" customHeight="1" spans="2:7">
      <c r="B3" s="20" t="s">
        <v>327</v>
      </c>
      <c r="C3" s="20"/>
      <c r="D3" s="20"/>
      <c r="E3" s="20"/>
      <c r="F3" s="20"/>
      <c r="G3" s="20"/>
    </row>
    <row r="4" s="506" customFormat="1" ht="15.6" customHeight="1" spans="1:7">
      <c r="A4" s="416"/>
      <c r="B4" s="3"/>
      <c r="C4" s="508">
        <v>2020</v>
      </c>
      <c r="D4" s="508">
        <v>2021</v>
      </c>
      <c r="E4" s="508">
        <v>2022</v>
      </c>
      <c r="F4" s="508">
        <v>2023</v>
      </c>
      <c r="G4" s="534">
        <v>2024</v>
      </c>
    </row>
    <row r="5" ht="15.6" customHeight="1" spans="2:7">
      <c r="B5" s="509" t="s">
        <v>328</v>
      </c>
      <c r="C5" s="510" t="s">
        <v>149</v>
      </c>
      <c r="D5" s="510" t="s">
        <v>149</v>
      </c>
      <c r="E5" s="510">
        <v>54.5</v>
      </c>
      <c r="F5" s="510">
        <v>60.7</v>
      </c>
      <c r="G5" s="535">
        <v>66.222954</v>
      </c>
    </row>
    <row r="6" ht="15.6" customHeight="1" spans="2:7">
      <c r="B6" s="511" t="s">
        <v>329</v>
      </c>
      <c r="C6" s="510" t="s">
        <v>149</v>
      </c>
      <c r="D6" s="510" t="s">
        <v>149</v>
      </c>
      <c r="E6" s="510">
        <v>2.1</v>
      </c>
      <c r="F6" s="510">
        <v>2.2</v>
      </c>
      <c r="G6" s="535">
        <v>2.604551</v>
      </c>
    </row>
    <row r="7" ht="15.6" customHeight="1" spans="2:7">
      <c r="B7" s="511" t="s">
        <v>330</v>
      </c>
      <c r="C7" s="510">
        <v>41.5</v>
      </c>
      <c r="D7" s="510">
        <v>48.3</v>
      </c>
      <c r="E7" s="510">
        <v>52.4</v>
      </c>
      <c r="F7" s="510">
        <v>58.5</v>
      </c>
      <c r="G7" s="535">
        <v>63.618403</v>
      </c>
    </row>
    <row r="8" ht="15.6" customHeight="1" spans="2:7">
      <c r="B8" s="512" t="s">
        <v>331</v>
      </c>
      <c r="C8" s="510">
        <v>431.5</v>
      </c>
      <c r="D8" s="510">
        <v>918.5</v>
      </c>
      <c r="E8" s="510">
        <v>600</v>
      </c>
      <c r="F8" s="510">
        <v>673.7</v>
      </c>
      <c r="G8" s="535">
        <v>616.791</v>
      </c>
    </row>
    <row r="9" ht="15.6" customHeight="1" spans="2:7">
      <c r="B9" s="513" t="s">
        <v>332</v>
      </c>
      <c r="C9" s="510" t="s">
        <v>149</v>
      </c>
      <c r="D9" s="510" t="s">
        <v>149</v>
      </c>
      <c r="E9" s="510" t="s">
        <v>149</v>
      </c>
      <c r="F9" s="510" t="s">
        <v>149</v>
      </c>
      <c r="G9" s="536">
        <v>1035.517</v>
      </c>
    </row>
    <row r="10" ht="13.2" customHeight="1" spans="2:7">
      <c r="B10" s="514" t="s">
        <v>96</v>
      </c>
      <c r="C10" s="514"/>
      <c r="D10" s="514"/>
      <c r="E10" s="514"/>
      <c r="F10" s="514"/>
      <c r="G10" s="514"/>
    </row>
    <row r="11" ht="26.4" customHeight="1" spans="2:9">
      <c r="B11" s="334" t="s">
        <v>97</v>
      </c>
      <c r="C11" s="334"/>
      <c r="D11" s="334"/>
      <c r="E11" s="334"/>
      <c r="F11" s="334"/>
      <c r="G11" s="334"/>
      <c r="I11"/>
    </row>
    <row r="12" ht="26.4" customHeight="1" spans="2:8">
      <c r="B12" s="334" t="s">
        <v>98</v>
      </c>
      <c r="C12" s="334"/>
      <c r="D12" s="334"/>
      <c r="E12" s="334"/>
      <c r="F12" s="334"/>
      <c r="G12" s="334"/>
      <c r="H12"/>
    </row>
    <row r="13" ht="13.2" customHeight="1" spans="2:7">
      <c r="B13" s="475" t="s">
        <v>333</v>
      </c>
      <c r="C13" s="475"/>
      <c r="D13" s="475"/>
      <c r="E13" s="475"/>
      <c r="F13" s="475"/>
      <c r="G13" s="475"/>
    </row>
    <row r="14" ht="13.2" customHeight="1" spans="2:7">
      <c r="B14" s="515" t="s">
        <v>334</v>
      </c>
      <c r="C14" s="515"/>
      <c r="D14" s="515"/>
      <c r="E14" s="515"/>
      <c r="F14" s="515"/>
      <c r="G14" s="515"/>
    </row>
    <row r="15" ht="13.2" customHeight="1" spans="2:7">
      <c r="B15" s="475" t="s">
        <v>335</v>
      </c>
      <c r="C15" s="475"/>
      <c r="D15" s="475"/>
      <c r="E15" s="475"/>
      <c r="F15" s="475"/>
      <c r="G15" s="475"/>
    </row>
    <row r="16" ht="15.6" customHeight="1"/>
    <row r="17" ht="18" customHeight="1" spans="2:7">
      <c r="B17" s="20" t="s">
        <v>336</v>
      </c>
      <c r="C17" s="20"/>
      <c r="D17" s="20"/>
      <c r="E17" s="20"/>
      <c r="F17" s="20"/>
      <c r="G17" s="20"/>
    </row>
    <row r="18" ht="15.6" customHeight="1" spans="2:7">
      <c r="B18" s="426"/>
      <c r="C18" s="508">
        <v>2020</v>
      </c>
      <c r="D18" s="508">
        <v>2021</v>
      </c>
      <c r="E18" s="508">
        <v>2022</v>
      </c>
      <c r="F18" s="508">
        <v>2023</v>
      </c>
      <c r="G18" s="534">
        <v>2024</v>
      </c>
    </row>
    <row r="19" ht="15.6" customHeight="1" spans="2:7">
      <c r="B19" s="516" t="s">
        <v>337</v>
      </c>
      <c r="C19" s="517">
        <v>0.969394884390723</v>
      </c>
      <c r="D19" s="517">
        <v>0.982405423262302</v>
      </c>
      <c r="E19" s="517">
        <v>0.987406546551928</v>
      </c>
      <c r="F19" s="517">
        <v>0.990126513777858</v>
      </c>
      <c r="G19" s="537">
        <v>0.991976924683915</v>
      </c>
    </row>
    <row r="20" ht="15.6" customHeight="1" spans="2:7">
      <c r="B20" s="518" t="s">
        <v>338</v>
      </c>
      <c r="C20" s="519">
        <v>0.963100823948508</v>
      </c>
      <c r="D20" s="519">
        <v>0.980523209088307</v>
      </c>
      <c r="E20" s="519">
        <v>0.986048698563238</v>
      </c>
      <c r="F20" s="519">
        <v>0.989329893268812</v>
      </c>
      <c r="G20" s="538">
        <v>0.991733343163664</v>
      </c>
    </row>
    <row r="21" ht="15.6" customHeight="1" spans="2:7">
      <c r="B21" s="518" t="s">
        <v>339</v>
      </c>
      <c r="C21" s="519">
        <v>0.981625485115531</v>
      </c>
      <c r="D21" s="519">
        <v>0.986062936603978</v>
      </c>
      <c r="E21" s="519">
        <v>0.990066560272177</v>
      </c>
      <c r="F21" s="519">
        <v>0.991694010167764</v>
      </c>
      <c r="G21" s="538">
        <v>0.992458102390678</v>
      </c>
    </row>
    <row r="22" ht="15.6" customHeight="1" spans="2:7">
      <c r="B22" s="512" t="s">
        <v>340</v>
      </c>
      <c r="C22" s="520">
        <v>0.57554082941561</v>
      </c>
      <c r="D22" s="520">
        <v>0.625197079445673</v>
      </c>
      <c r="E22" s="520">
        <v>0.660916640847031</v>
      </c>
      <c r="F22" s="520">
        <v>0.703207735580424</v>
      </c>
      <c r="G22" s="538">
        <v>0.737103592101021</v>
      </c>
    </row>
    <row r="23" ht="15.6" customHeight="1" spans="2:7">
      <c r="B23" s="512" t="s">
        <v>341</v>
      </c>
      <c r="C23" s="520">
        <v>0.800579394137657</v>
      </c>
      <c r="D23" s="520">
        <v>0.829055731143606</v>
      </c>
      <c r="E23" s="520">
        <v>0.827166793065364</v>
      </c>
      <c r="F23" s="520">
        <v>0.84937613813651</v>
      </c>
      <c r="G23" s="538">
        <v>0.865926646161136</v>
      </c>
    </row>
    <row r="24" ht="15.6" customHeight="1" spans="2:7">
      <c r="B24" s="518" t="s">
        <v>342</v>
      </c>
      <c r="C24" s="519">
        <v>0.76705687935258</v>
      </c>
      <c r="D24" s="519">
        <v>0.79996495715711</v>
      </c>
      <c r="E24" s="519">
        <v>0.801003832597358</v>
      </c>
      <c r="F24" s="519">
        <v>0.826619256371082</v>
      </c>
      <c r="G24" s="538">
        <v>0.845924239030331</v>
      </c>
    </row>
    <row r="25" ht="15.6" customHeight="1" spans="2:7">
      <c r="B25" s="518" t="s">
        <v>343</v>
      </c>
      <c r="C25" s="519">
        <v>0.981625485115531</v>
      </c>
      <c r="D25" s="519">
        <v>0.986062936603978</v>
      </c>
      <c r="E25" s="519">
        <v>0.990066560272177</v>
      </c>
      <c r="F25" s="519">
        <v>0.991694010167764</v>
      </c>
      <c r="G25" s="538">
        <v>0.992458102390678</v>
      </c>
    </row>
    <row r="26" ht="15.6" customHeight="1" spans="2:7">
      <c r="B26" s="521" t="s">
        <v>344</v>
      </c>
      <c r="C26" s="522">
        <v>32.535268</v>
      </c>
      <c r="D26" s="522">
        <v>42.825474</v>
      </c>
      <c r="E26" s="522">
        <v>47.474924</v>
      </c>
      <c r="F26" s="522">
        <v>49.961956</v>
      </c>
      <c r="G26" s="539">
        <v>50.734308</v>
      </c>
    </row>
    <row r="27" ht="15.6" customHeight="1" spans="2:7">
      <c r="B27" s="523" t="s">
        <v>345</v>
      </c>
      <c r="C27" s="524">
        <v>22.139007</v>
      </c>
      <c r="D27" s="524">
        <v>32.291113</v>
      </c>
      <c r="E27" s="524">
        <v>36.883823</v>
      </c>
      <c r="F27" s="524">
        <v>39.369865</v>
      </c>
      <c r="G27" s="539">
        <v>40.137109</v>
      </c>
    </row>
    <row r="28" ht="15.6" customHeight="1" spans="2:7">
      <c r="B28" s="525" t="s">
        <v>346</v>
      </c>
      <c r="C28" s="526">
        <v>10.396261</v>
      </c>
      <c r="D28" s="526">
        <v>10.534361</v>
      </c>
      <c r="E28" s="526">
        <v>10.591101</v>
      </c>
      <c r="F28" s="526">
        <v>10.592091</v>
      </c>
      <c r="G28" s="540">
        <v>10.597199</v>
      </c>
    </row>
    <row r="29" ht="15.6" customHeight="1" spans="2:7">
      <c r="B29" s="527" t="s">
        <v>347</v>
      </c>
      <c r="C29" s="522">
        <v>7</v>
      </c>
      <c r="D29" s="522">
        <v>11</v>
      </c>
      <c r="E29" s="522">
        <v>13</v>
      </c>
      <c r="F29" s="522">
        <v>14</v>
      </c>
      <c r="G29" s="539">
        <v>15</v>
      </c>
    </row>
    <row r="30" ht="15.6" customHeight="1" spans="2:7">
      <c r="B30" s="528" t="s">
        <v>345</v>
      </c>
      <c r="C30" s="524">
        <v>5</v>
      </c>
      <c r="D30" s="524">
        <v>9</v>
      </c>
      <c r="E30" s="524">
        <v>11</v>
      </c>
      <c r="F30" s="524">
        <v>12</v>
      </c>
      <c r="G30" s="539">
        <v>13</v>
      </c>
    </row>
    <row r="31" ht="15.6" customHeight="1" spans="2:7">
      <c r="B31" s="528" t="s">
        <v>348</v>
      </c>
      <c r="C31" s="524">
        <v>2</v>
      </c>
      <c r="D31" s="524">
        <v>2</v>
      </c>
      <c r="E31" s="524">
        <v>2</v>
      </c>
      <c r="F31" s="524">
        <v>2</v>
      </c>
      <c r="G31" s="539">
        <v>2</v>
      </c>
    </row>
    <row r="32" ht="15.6" customHeight="1" spans="2:7">
      <c r="B32" s="527" t="s">
        <v>349</v>
      </c>
      <c r="C32" s="522">
        <v>73</v>
      </c>
      <c r="D32" s="522">
        <v>238</v>
      </c>
      <c r="E32" s="522">
        <v>298</v>
      </c>
      <c r="F32" s="522">
        <v>346</v>
      </c>
      <c r="G32" s="539">
        <v>463</v>
      </c>
    </row>
    <row r="33" ht="15.6" customHeight="1" spans="2:7">
      <c r="B33" s="528" t="s">
        <v>345</v>
      </c>
      <c r="C33" s="524">
        <v>49</v>
      </c>
      <c r="D33" s="524">
        <v>189</v>
      </c>
      <c r="E33" s="524">
        <v>230</v>
      </c>
      <c r="F33" s="524">
        <v>237</v>
      </c>
      <c r="G33" s="539">
        <v>354</v>
      </c>
    </row>
    <row r="34" ht="15.6" customHeight="1" spans="2:7">
      <c r="B34" s="525" t="s">
        <v>348</v>
      </c>
      <c r="C34" s="526">
        <v>24</v>
      </c>
      <c r="D34" s="526">
        <v>49</v>
      </c>
      <c r="E34" s="526">
        <v>68</v>
      </c>
      <c r="F34" s="526">
        <v>109</v>
      </c>
      <c r="G34" s="540">
        <v>109</v>
      </c>
    </row>
    <row r="35" ht="15.6" customHeight="1" spans="2:7">
      <c r="B35" s="529" t="s">
        <v>350</v>
      </c>
      <c r="C35" s="530">
        <v>102.9</v>
      </c>
      <c r="D35" s="530">
        <v>123.3</v>
      </c>
      <c r="E35" s="530">
        <v>150.1</v>
      </c>
      <c r="F35" s="530">
        <v>162.3</v>
      </c>
      <c r="G35" s="541">
        <v>186.8</v>
      </c>
    </row>
    <row r="36" ht="15.6" customHeight="1" spans="2:7">
      <c r="B36" s="527" t="s">
        <v>351</v>
      </c>
      <c r="C36" s="531" t="s">
        <v>352</v>
      </c>
      <c r="D36" s="531">
        <v>1.1</v>
      </c>
      <c r="E36" s="531">
        <v>3.6</v>
      </c>
      <c r="F36" s="531">
        <v>5.2</v>
      </c>
      <c r="G36" s="542">
        <v>6.436199</v>
      </c>
    </row>
    <row r="37" ht="15.6" customHeight="1" spans="2:7">
      <c r="B37" s="528" t="s">
        <v>345</v>
      </c>
      <c r="C37" s="532"/>
      <c r="D37" s="532"/>
      <c r="E37" s="532"/>
      <c r="F37" s="532">
        <v>2.299303</v>
      </c>
      <c r="G37" s="542">
        <v>3.345279</v>
      </c>
    </row>
    <row r="38" ht="15.6" customHeight="1" spans="2:7">
      <c r="B38" s="525" t="s">
        <v>348</v>
      </c>
      <c r="C38" s="533"/>
      <c r="D38" s="533"/>
      <c r="E38" s="533"/>
      <c r="F38" s="533">
        <v>2.932343</v>
      </c>
      <c r="G38" s="541">
        <v>3.09092</v>
      </c>
    </row>
    <row r="39" ht="15.6" customHeight="1" spans="2:7">
      <c r="B39" s="529" t="s">
        <v>353</v>
      </c>
      <c r="C39" s="530" t="s">
        <v>352</v>
      </c>
      <c r="D39" s="530">
        <v>2.1</v>
      </c>
      <c r="E39" s="530">
        <v>2.9</v>
      </c>
      <c r="F39" s="530">
        <v>5</v>
      </c>
      <c r="G39" s="541">
        <v>9.548319</v>
      </c>
    </row>
    <row r="40" ht="13.2" customHeight="1" spans="2:7">
      <c r="B40" s="514" t="s">
        <v>96</v>
      </c>
      <c r="C40" s="514"/>
      <c r="D40" s="514"/>
      <c r="E40" s="514"/>
      <c r="F40" s="514"/>
      <c r="G40" s="514"/>
    </row>
    <row r="41" ht="26.4" customHeight="1" spans="2:7">
      <c r="B41" s="334" t="s">
        <v>354</v>
      </c>
      <c r="C41" s="334"/>
      <c r="D41" s="334"/>
      <c r="E41" s="334"/>
      <c r="F41" s="334"/>
      <c r="G41" s="334"/>
    </row>
    <row r="42" ht="13.2" customHeight="1" spans="2:7">
      <c r="B42" s="475" t="s">
        <v>355</v>
      </c>
      <c r="C42" s="475"/>
      <c r="D42" s="475"/>
      <c r="E42" s="475"/>
      <c r="F42" s="475"/>
      <c r="G42" s="475"/>
    </row>
    <row r="43" ht="13.2" customHeight="1" spans="2:7">
      <c r="B43" s="475" t="s">
        <v>356</v>
      </c>
      <c r="C43" s="475"/>
      <c r="D43" s="475"/>
      <c r="E43" s="475"/>
      <c r="F43" s="475"/>
      <c r="G43" s="475"/>
    </row>
    <row r="44" ht="13.2" customHeight="1" spans="2:7">
      <c r="B44" s="475" t="s">
        <v>357</v>
      </c>
      <c r="C44" s="475"/>
      <c r="D44" s="475"/>
      <c r="E44" s="475"/>
      <c r="F44" s="475"/>
      <c r="G44" s="475"/>
    </row>
    <row r="45" ht="13.2" customHeight="1" spans="2:7">
      <c r="B45" s="475" t="s">
        <v>358</v>
      </c>
      <c r="C45" s="475"/>
      <c r="D45" s="475"/>
      <c r="E45" s="475"/>
      <c r="F45" s="475"/>
      <c r="G45" s="475"/>
    </row>
  </sheetData>
  <sheetProtection algorithmName="SHA-512" hashValue="HfApMAOXk5ZasOtuh2ANxQkW+q1S39ufPysr0oxzauG8cInlMRku53908oa7wwhxdaasm0o/Q4uxKuH3oxZhCg==" saltValue="3EURb9fTdCI9SBDuI9R0bg==" spinCount="100000" sheet="1" objects="1" scenarios="1"/>
  <mergeCells count="15">
    <mergeCell ref="C2:G2"/>
    <mergeCell ref="B3:G3"/>
    <mergeCell ref="B10:G10"/>
    <mergeCell ref="B11:G11"/>
    <mergeCell ref="B12:G12"/>
    <mergeCell ref="B13:G13"/>
    <mergeCell ref="B14:G14"/>
    <mergeCell ref="B15:G15"/>
    <mergeCell ref="B17:G17"/>
    <mergeCell ref="B40:G40"/>
    <mergeCell ref="B41:G41"/>
    <mergeCell ref="B42:G42"/>
    <mergeCell ref="B43:G43"/>
    <mergeCell ref="B44:G44"/>
    <mergeCell ref="B45:G45"/>
  </mergeCells>
  <hyperlinks>
    <hyperlink ref="C2" r:id="rId1" display="Click to read our ESG Addendum Methodology"/>
    <hyperlink ref="C2:G2" r:id="rId2" display="Click to read our ESG Addendum Methodology"/>
  </hyperlinks>
  <pageMargins left="0.708661417322835" right="0.708661417322835" top="0.748031496062992" bottom="0.748031496062992" header="0.31496062992126" footer="0.31496062992126"/>
  <pageSetup paperSize="9" scale="5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36"/>
  <sheetViews>
    <sheetView workbookViewId="0">
      <selection activeCell="A1" sqref="A1"/>
    </sheetView>
  </sheetViews>
  <sheetFormatPr defaultColWidth="9" defaultRowHeight="16.8"/>
  <cols>
    <col min="1" max="1" width="10.78125" style="415" customWidth="1"/>
    <col min="2" max="2" width="70.78125" style="415" customWidth="1"/>
    <col min="3" max="7" width="10.78125" style="415" customWidth="1"/>
    <col min="8" max="8" width="10.78125" customWidth="1"/>
    <col min="9" max="9" width="10.5546875" customWidth="1"/>
    <col min="10" max="10" width="14" customWidth="1"/>
  </cols>
  <sheetData>
    <row r="1" ht="15.6" customHeight="1"/>
    <row r="2" ht="15.6" customHeight="1" spans="3:7">
      <c r="C2" s="228" t="s">
        <v>81</v>
      </c>
      <c r="D2" s="228"/>
      <c r="E2" s="228"/>
      <c r="F2" s="228"/>
      <c r="G2" s="228"/>
    </row>
    <row r="3" ht="18" customHeight="1" spans="2:7">
      <c r="B3" s="20" t="s">
        <v>359</v>
      </c>
      <c r="C3" s="20"/>
      <c r="D3" s="20"/>
      <c r="E3" s="20"/>
      <c r="F3" s="20"/>
      <c r="G3" s="20"/>
    </row>
    <row r="4" s="414" customFormat="1" ht="15.6" customHeight="1" spans="1:7">
      <c r="A4" s="416"/>
      <c r="B4" s="3"/>
      <c r="C4" s="417">
        <v>2020</v>
      </c>
      <c r="D4" s="417">
        <v>2021</v>
      </c>
      <c r="E4" s="417">
        <v>2022</v>
      </c>
      <c r="F4" s="417">
        <v>2023</v>
      </c>
      <c r="G4" s="450">
        <v>2024</v>
      </c>
    </row>
    <row r="5" ht="15.6" customHeight="1" spans="2:7">
      <c r="B5" s="418" t="s">
        <v>360</v>
      </c>
      <c r="C5" s="419">
        <v>128</v>
      </c>
      <c r="D5" s="419">
        <v>137</v>
      </c>
      <c r="E5" s="419">
        <v>146</v>
      </c>
      <c r="F5" s="419">
        <v>146</v>
      </c>
      <c r="G5" s="451">
        <v>146</v>
      </c>
    </row>
    <row r="6" ht="15.6" customHeight="1" spans="2:7">
      <c r="B6" s="420" t="s">
        <v>361</v>
      </c>
      <c r="C6" s="421">
        <v>89299.9791666667</v>
      </c>
      <c r="D6" s="421">
        <v>91406.8933333333</v>
      </c>
      <c r="E6" s="421">
        <v>90337.3075833333</v>
      </c>
      <c r="F6" s="421">
        <v>91410.3064333333</v>
      </c>
      <c r="G6" s="452">
        <v>92735.079825</v>
      </c>
    </row>
    <row r="7" ht="15.6" customHeight="1" spans="2:7">
      <c r="B7" s="422" t="s">
        <v>362</v>
      </c>
      <c r="C7" s="423">
        <v>78346.1416666667</v>
      </c>
      <c r="D7" s="423">
        <v>80951.8766666667</v>
      </c>
      <c r="E7" s="423">
        <v>81562.55675</v>
      </c>
      <c r="F7" s="423">
        <v>83185.5072666667</v>
      </c>
      <c r="G7" s="452">
        <v>85887.1289916667</v>
      </c>
    </row>
    <row r="8" ht="15.6" customHeight="1" spans="2:7">
      <c r="B8" s="424" t="s">
        <v>363</v>
      </c>
      <c r="C8" s="425">
        <v>10953.8375</v>
      </c>
      <c r="D8" s="425">
        <v>10455.0166666667</v>
      </c>
      <c r="E8" s="425">
        <v>8774.75083333333</v>
      </c>
      <c r="F8" s="425">
        <v>8224.79916666667</v>
      </c>
      <c r="G8" s="453">
        <v>6847.95083333333</v>
      </c>
    </row>
    <row r="9" ht="15.6" customHeight="1" spans="2:7">
      <c r="B9" s="420" t="s">
        <v>364</v>
      </c>
      <c r="C9" s="421">
        <v>9708.4575</v>
      </c>
      <c r="D9" s="421">
        <v>9479.14333333333</v>
      </c>
      <c r="E9" s="421">
        <v>9447.4725</v>
      </c>
      <c r="F9" s="421">
        <v>9284.77416666667</v>
      </c>
      <c r="G9" s="452">
        <v>8749.32416666667</v>
      </c>
    </row>
    <row r="10" ht="15.6" customHeight="1" spans="2:7">
      <c r="B10" s="422" t="s">
        <v>365</v>
      </c>
      <c r="C10" s="423">
        <v>9673.28833333334</v>
      </c>
      <c r="D10" s="423">
        <v>9472.89333333333</v>
      </c>
      <c r="E10" s="423">
        <v>9443.50583333334</v>
      </c>
      <c r="F10" s="423">
        <v>9282.77416666667</v>
      </c>
      <c r="G10" s="452">
        <v>8747.32416666667</v>
      </c>
    </row>
    <row r="11" ht="15.6" customHeight="1" spans="2:7">
      <c r="B11" s="424" t="s">
        <v>366</v>
      </c>
      <c r="C11" s="425">
        <v>35.1691666666667</v>
      </c>
      <c r="D11" s="425">
        <v>6.25</v>
      </c>
      <c r="E11" s="425">
        <v>3.96666666666667</v>
      </c>
      <c r="F11" s="425">
        <v>2</v>
      </c>
      <c r="G11" s="453">
        <v>2</v>
      </c>
    </row>
    <row r="12" ht="15.6" customHeight="1" spans="2:7">
      <c r="B12" s="420" t="s">
        <v>367</v>
      </c>
      <c r="C12" s="421">
        <v>99008.4366666667</v>
      </c>
      <c r="D12" s="421">
        <v>100886.036666667</v>
      </c>
      <c r="E12" s="421">
        <v>99784.7800833333</v>
      </c>
      <c r="F12" s="421">
        <v>100695.0806</v>
      </c>
      <c r="G12" s="452">
        <v>101484.403991667</v>
      </c>
    </row>
    <row r="13" ht="15.6" customHeight="1" spans="2:7">
      <c r="B13" s="422" t="s">
        <v>368</v>
      </c>
      <c r="C13" s="423">
        <v>88019.43</v>
      </c>
      <c r="D13" s="423">
        <v>90424.77</v>
      </c>
      <c r="E13" s="423">
        <v>91006.0625833333</v>
      </c>
      <c r="F13" s="423">
        <v>92468.2814333334</v>
      </c>
      <c r="G13" s="452">
        <v>94634.4531583333</v>
      </c>
    </row>
    <row r="14" ht="15.6" customHeight="1" spans="2:7">
      <c r="B14" s="424" t="s">
        <v>369</v>
      </c>
      <c r="C14" s="425">
        <v>10989.0066666667</v>
      </c>
      <c r="D14" s="425">
        <v>10461.2666666667</v>
      </c>
      <c r="E14" s="425">
        <v>8778.7175</v>
      </c>
      <c r="F14" s="425">
        <v>8226.79916666667</v>
      </c>
      <c r="G14" s="453">
        <v>6849.95083333333</v>
      </c>
    </row>
    <row r="15" ht="13.2" customHeight="1" spans="2:7">
      <c r="B15" s="334" t="s">
        <v>370</v>
      </c>
      <c r="C15" s="334"/>
      <c r="D15" s="334"/>
      <c r="E15" s="334"/>
      <c r="F15" s="334"/>
      <c r="G15" s="334"/>
    </row>
    <row r="16" ht="26.4" customHeight="1" spans="2:7">
      <c r="B16" s="334" t="s">
        <v>98</v>
      </c>
      <c r="C16" s="334"/>
      <c r="D16" s="334"/>
      <c r="E16" s="334"/>
      <c r="F16" s="334"/>
      <c r="G16" s="334"/>
    </row>
    <row r="17" ht="26.4" customHeight="1" spans="2:7">
      <c r="B17" s="334" t="s">
        <v>99</v>
      </c>
      <c r="C17" s="334"/>
      <c r="D17" s="334"/>
      <c r="E17" s="334"/>
      <c r="F17" s="334"/>
      <c r="G17" s="334"/>
    </row>
    <row r="18" ht="15.6" customHeight="1" spans="2:7">
      <c r="B18" s="334"/>
      <c r="C18" s="334"/>
      <c r="D18" s="334"/>
      <c r="E18" s="334"/>
      <c r="F18" s="334"/>
      <c r="G18" s="334"/>
    </row>
    <row r="19" ht="18" customHeight="1" spans="2:7">
      <c r="B19" s="20" t="s">
        <v>371</v>
      </c>
      <c r="C19" s="20"/>
      <c r="D19" s="20"/>
      <c r="E19" s="20"/>
      <c r="F19" s="20"/>
      <c r="G19" s="20"/>
    </row>
    <row r="20" ht="15.6" customHeight="1" spans="2:7">
      <c r="B20" s="426"/>
      <c r="C20" s="427">
        <v>2020</v>
      </c>
      <c r="D20" s="427">
        <v>2021</v>
      </c>
      <c r="E20" s="427">
        <v>2022</v>
      </c>
      <c r="F20" s="427">
        <v>2023</v>
      </c>
      <c r="G20" s="454">
        <v>2024</v>
      </c>
    </row>
    <row r="21" ht="15.6" customHeight="1" spans="2:7">
      <c r="B21" s="428" t="s">
        <v>362</v>
      </c>
      <c r="C21" s="429">
        <v>78346.1416666667</v>
      </c>
      <c r="D21" s="429">
        <v>80951.8766666667</v>
      </c>
      <c r="E21" s="429">
        <v>81562.55675</v>
      </c>
      <c r="F21" s="429">
        <v>83185.5072666667</v>
      </c>
      <c r="G21" s="455">
        <v>85887.1289916667</v>
      </c>
    </row>
    <row r="22" ht="15.6" customHeight="1" spans="2:7">
      <c r="B22" s="430" t="s">
        <v>372</v>
      </c>
      <c r="C22" s="431">
        <v>0.85</v>
      </c>
      <c r="D22" s="431">
        <v>0.8539</v>
      </c>
      <c r="E22" s="431">
        <v>0.852761493366245</v>
      </c>
      <c r="F22" s="431">
        <v>0.851054907927684</v>
      </c>
      <c r="G22" s="456">
        <v>0.841724845995893</v>
      </c>
    </row>
    <row r="23" ht="15.6" customHeight="1" spans="2:7">
      <c r="B23" s="432" t="s">
        <v>373</v>
      </c>
      <c r="C23" s="433">
        <v>0.15</v>
      </c>
      <c r="D23" s="433">
        <v>0.1461</v>
      </c>
      <c r="E23" s="433">
        <v>0.147238506633755</v>
      </c>
      <c r="F23" s="433">
        <v>0.148945092072316</v>
      </c>
      <c r="G23" s="457">
        <v>0.158275154004107</v>
      </c>
    </row>
    <row r="24" ht="15.6" customHeight="1" spans="2:7">
      <c r="B24" s="432" t="s">
        <v>374</v>
      </c>
      <c r="C24" s="433">
        <v>0.9356</v>
      </c>
      <c r="D24" s="433">
        <v>0.9375</v>
      </c>
      <c r="E24" s="433">
        <v>0.944856525763653</v>
      </c>
      <c r="F24" s="433">
        <v>0.941785376256485</v>
      </c>
      <c r="G24" s="457">
        <v>0.956914051041361</v>
      </c>
    </row>
    <row r="25" ht="15.6" customHeight="1" spans="2:7">
      <c r="B25" s="432" t="s">
        <v>375</v>
      </c>
      <c r="C25" s="433">
        <v>0.0644</v>
      </c>
      <c r="D25" s="433">
        <v>0.0625</v>
      </c>
      <c r="E25" s="433">
        <v>0.0551434742363468</v>
      </c>
      <c r="F25" s="433">
        <v>0.0582146237435154</v>
      </c>
      <c r="G25" s="457">
        <v>0.0430859489586389</v>
      </c>
    </row>
    <row r="26" ht="15.6" customHeight="1" spans="2:7">
      <c r="B26" s="434" t="s">
        <v>376</v>
      </c>
      <c r="C26" s="435">
        <v>9673.28833333334</v>
      </c>
      <c r="D26" s="435">
        <v>9472.89333333333</v>
      </c>
      <c r="E26" s="435">
        <v>9443.50583333334</v>
      </c>
      <c r="F26" s="435">
        <v>9282.77416666667</v>
      </c>
      <c r="G26" s="458">
        <v>8747.32416666667</v>
      </c>
    </row>
    <row r="27" ht="15.6" customHeight="1" spans="2:7">
      <c r="B27" s="430" t="s">
        <v>372</v>
      </c>
      <c r="C27" s="431">
        <v>1</v>
      </c>
      <c r="D27" s="431">
        <v>0.9947</v>
      </c>
      <c r="E27" s="431">
        <v>0.997702829696147</v>
      </c>
      <c r="F27" s="431">
        <v>0.999272953884504</v>
      </c>
      <c r="G27" s="456">
        <v>0.999884098284655</v>
      </c>
    </row>
    <row r="28" ht="15.6" customHeight="1" spans="2:7">
      <c r="B28" s="432" t="s">
        <v>373</v>
      </c>
      <c r="C28" s="433">
        <v>0.0046</v>
      </c>
      <c r="D28" s="433">
        <v>0.0053</v>
      </c>
      <c r="E28" s="433">
        <v>0.00229717030385298</v>
      </c>
      <c r="F28" s="433">
        <v>0.000727046115496469</v>
      </c>
      <c r="G28" s="457">
        <v>0.000115901715345387</v>
      </c>
    </row>
    <row r="29" ht="15.6" customHeight="1" spans="2:7">
      <c r="B29" s="432" t="s">
        <v>374</v>
      </c>
      <c r="C29" s="433">
        <v>0.8029</v>
      </c>
      <c r="D29" s="433">
        <v>0.808</v>
      </c>
      <c r="E29" s="433">
        <v>0.832515401482719</v>
      </c>
      <c r="F29" s="433">
        <v>0.851163273784794</v>
      </c>
      <c r="G29" s="457">
        <v>0.877028280018544</v>
      </c>
    </row>
    <row r="30" ht="15.6" customHeight="1" spans="2:7">
      <c r="B30" s="432" t="s">
        <v>375</v>
      </c>
      <c r="C30" s="433">
        <v>0.1971</v>
      </c>
      <c r="D30" s="433">
        <v>0.192</v>
      </c>
      <c r="E30" s="433">
        <v>0.167484598517281</v>
      </c>
      <c r="F30" s="433">
        <v>0.148836726215206</v>
      </c>
      <c r="G30" s="457">
        <v>0.122971719981456</v>
      </c>
    </row>
    <row r="31" ht="15.6" customHeight="1" spans="2:7">
      <c r="B31" s="434" t="s">
        <v>368</v>
      </c>
      <c r="C31" s="435">
        <v>88019.43</v>
      </c>
      <c r="D31" s="435">
        <v>90424.77</v>
      </c>
      <c r="E31" s="435">
        <v>91006.0625833333</v>
      </c>
      <c r="F31" s="435">
        <v>92468.2814333334</v>
      </c>
      <c r="G31" s="458">
        <v>94634.4531583333</v>
      </c>
    </row>
    <row r="32" ht="15.6" customHeight="1" spans="2:7">
      <c r="B32" s="430" t="s">
        <v>372</v>
      </c>
      <c r="C32" s="431">
        <v>0.87</v>
      </c>
      <c r="D32" s="431">
        <v>0.87</v>
      </c>
      <c r="E32" s="431">
        <v>0.87</v>
      </c>
      <c r="F32" s="431">
        <v>0.87</v>
      </c>
      <c r="G32" s="456">
        <v>0.856264583977071</v>
      </c>
    </row>
    <row r="33" ht="15.6" customHeight="1" spans="2:7">
      <c r="B33" s="432" t="s">
        <v>373</v>
      </c>
      <c r="C33" s="433">
        <v>0.13</v>
      </c>
      <c r="D33" s="433">
        <v>0.13</v>
      </c>
      <c r="E33" s="433">
        <v>0.13</v>
      </c>
      <c r="F33" s="433">
        <v>0.13</v>
      </c>
      <c r="G33" s="457">
        <v>0.143735416022929</v>
      </c>
    </row>
    <row r="34" ht="15.6" customHeight="1" spans="2:7">
      <c r="B34" s="432" t="s">
        <v>374</v>
      </c>
      <c r="C34" s="433">
        <v>0.92</v>
      </c>
      <c r="D34" s="433">
        <v>0.93</v>
      </c>
      <c r="E34" s="433">
        <v>0.93</v>
      </c>
      <c r="F34" s="433">
        <v>0.93</v>
      </c>
      <c r="G34" s="457">
        <v>0.949570072347181</v>
      </c>
    </row>
    <row r="35" ht="15.6" customHeight="1" spans="2:7">
      <c r="B35" s="436" t="s">
        <v>375</v>
      </c>
      <c r="C35" s="437">
        <v>0.08</v>
      </c>
      <c r="D35" s="437">
        <v>0.07</v>
      </c>
      <c r="E35" s="437">
        <v>0.07</v>
      </c>
      <c r="F35" s="437">
        <v>0.07</v>
      </c>
      <c r="G35" s="459">
        <v>0.0504299276528188</v>
      </c>
    </row>
    <row r="36" ht="15.6" customHeight="1"/>
    <row r="37" ht="18" customHeight="1" spans="2:7">
      <c r="B37" s="20" t="s">
        <v>377</v>
      </c>
      <c r="C37" s="20"/>
      <c r="D37" s="20"/>
      <c r="E37" s="20"/>
      <c r="F37" s="20"/>
      <c r="G37" s="20"/>
    </row>
    <row r="38" s="414" customFormat="1" ht="15.6" customHeight="1" spans="1:7">
      <c r="A38" s="416"/>
      <c r="B38" s="3"/>
      <c r="C38" s="438">
        <v>2020</v>
      </c>
      <c r="D38" s="438">
        <v>2021</v>
      </c>
      <c r="E38" s="438">
        <v>2022</v>
      </c>
      <c r="F38" s="438">
        <v>2023</v>
      </c>
      <c r="G38" s="460">
        <v>2024</v>
      </c>
    </row>
    <row r="39" ht="15.6" customHeight="1" spans="2:7">
      <c r="B39" s="439" t="s">
        <v>378</v>
      </c>
      <c r="C39" s="440">
        <v>0.130188266344821</v>
      </c>
      <c r="D39" s="440">
        <v>0.0854842976455916</v>
      </c>
      <c r="E39" s="440">
        <v>0.144597978299175</v>
      </c>
      <c r="F39" s="440">
        <v>0.123469723362528</v>
      </c>
      <c r="G39" s="461">
        <v>0.0934530001939591</v>
      </c>
    </row>
    <row r="40" ht="15.6" customHeight="1" spans="2:7">
      <c r="B40" s="441" t="s">
        <v>379</v>
      </c>
      <c r="C40" s="442">
        <v>0.0792721340610224</v>
      </c>
      <c r="D40" s="442">
        <v>0.0506657596714662</v>
      </c>
      <c r="E40" s="442">
        <v>0.0872855420569415</v>
      </c>
      <c r="F40" s="442">
        <v>0.0756337324741452</v>
      </c>
      <c r="G40" s="462">
        <v>0.0548962906799734</v>
      </c>
    </row>
    <row r="41" ht="15.6" customHeight="1" spans="2:7">
      <c r="B41" s="441" t="s">
        <v>380</v>
      </c>
      <c r="C41" s="442">
        <v>0.0509161322837988</v>
      </c>
      <c r="D41" s="442">
        <v>0.0348185379741254</v>
      </c>
      <c r="E41" s="442">
        <v>0.0573124362422331</v>
      </c>
      <c r="F41" s="442">
        <v>0.0478359908883827</v>
      </c>
      <c r="G41" s="462">
        <v>0.0385567095139856</v>
      </c>
    </row>
    <row r="42" ht="15.6" customHeight="1" spans="2:7">
      <c r="B42" s="443" t="s">
        <v>381</v>
      </c>
      <c r="C42" s="444">
        <v>0.0555448715823259</v>
      </c>
      <c r="D42" s="444">
        <v>0.0263280551251527</v>
      </c>
      <c r="E42" s="444">
        <v>0.0241120281925253</v>
      </c>
      <c r="F42" s="444">
        <v>0.0441572363051661</v>
      </c>
      <c r="G42" s="462">
        <v>0.0331846313896285</v>
      </c>
    </row>
    <row r="43" ht="15.6" customHeight="1" spans="2:7">
      <c r="B43" s="441" t="s">
        <v>379</v>
      </c>
      <c r="C43" s="442">
        <v>0.0370166515248977</v>
      </c>
      <c r="D43" s="442">
        <v>0.0170313543201945</v>
      </c>
      <c r="E43" s="442">
        <v>0.0154935237565303</v>
      </c>
      <c r="F43" s="442">
        <v>0.0252031232870038</v>
      </c>
      <c r="G43" s="462">
        <v>0.0190432528697124</v>
      </c>
    </row>
    <row r="44" ht="15.6" customHeight="1" spans="2:7">
      <c r="B44" s="441" t="s">
        <v>380</v>
      </c>
      <c r="C44" s="442">
        <v>0.0185282200574282</v>
      </c>
      <c r="D44" s="442">
        <v>0.00929670080495824</v>
      </c>
      <c r="E44" s="442">
        <v>0.00861850443599493</v>
      </c>
      <c r="F44" s="442">
        <v>0.0189541130181623</v>
      </c>
      <c r="G44" s="462">
        <v>0.0141413785199161</v>
      </c>
    </row>
    <row r="45" ht="15.6" customHeight="1" spans="2:7">
      <c r="B45" s="445" t="s">
        <v>382</v>
      </c>
      <c r="C45" s="446">
        <v>0.185733137927147</v>
      </c>
      <c r="D45" s="446">
        <v>0.111812352770744</v>
      </c>
      <c r="E45" s="446">
        <v>0.1687100064917</v>
      </c>
      <c r="F45" s="446">
        <v>0.167626959667694</v>
      </c>
      <c r="G45" s="463">
        <v>0.126637631583588</v>
      </c>
    </row>
    <row r="46" ht="15.6" customHeight="1" spans="2:7">
      <c r="B46" s="447" t="s">
        <v>383</v>
      </c>
      <c r="C46" s="448">
        <v>0.154684774896052</v>
      </c>
      <c r="D46" s="448">
        <v>0.0881297003136692</v>
      </c>
      <c r="E46" s="448">
        <v>0.136486444712356</v>
      </c>
      <c r="F46" s="448">
        <v>0.136540265308857</v>
      </c>
      <c r="G46" s="464">
        <v>0.100658873039103</v>
      </c>
    </row>
    <row r="47" ht="15.6" customHeight="1" spans="2:7">
      <c r="B47" s="447" t="s">
        <v>384</v>
      </c>
      <c r="C47" s="448">
        <v>0.0310483630310948</v>
      </c>
      <c r="D47" s="448">
        <v>0.0236826524570752</v>
      </c>
      <c r="E47" s="448">
        <v>0.032223561779344</v>
      </c>
      <c r="F47" s="448">
        <v>0.0310866943588369</v>
      </c>
      <c r="G47" s="464">
        <v>0.0259787585444842</v>
      </c>
    </row>
    <row r="48" ht="15.6" customHeight="1" spans="2:11">
      <c r="B48" s="445" t="s">
        <v>385</v>
      </c>
      <c r="C48" s="446">
        <v>0.0508703971624586</v>
      </c>
      <c r="D48" s="446">
        <v>0.0307830245068739</v>
      </c>
      <c r="E48" s="446">
        <v>0.0601958673024663</v>
      </c>
      <c r="F48" s="446">
        <v>0.0579982266729255</v>
      </c>
      <c r="G48" s="463">
        <v>0.0418352318275881</v>
      </c>
      <c r="I48" s="465"/>
      <c r="K48" s="465"/>
    </row>
    <row r="49" ht="15.6" customHeight="1" spans="2:11">
      <c r="B49" s="441" t="s">
        <v>379</v>
      </c>
      <c r="C49" s="442">
        <v>0.0304288981191954</v>
      </c>
      <c r="D49" s="442">
        <v>0.0174337517433752</v>
      </c>
      <c r="E49" s="442">
        <v>0.0320976260062555</v>
      </c>
      <c r="F49" s="442">
        <v>0.0361967349919157</v>
      </c>
      <c r="G49" s="462">
        <v>0.0271817147970693</v>
      </c>
      <c r="I49" s="465"/>
      <c r="K49" s="465"/>
    </row>
    <row r="50" ht="15.6" customHeight="1" spans="2:11">
      <c r="B50" s="441" t="s">
        <v>380</v>
      </c>
      <c r="C50" s="442">
        <v>0.0204414990432632</v>
      </c>
      <c r="D50" s="442">
        <v>0.0133492727634987</v>
      </c>
      <c r="E50" s="442">
        <v>0.0280982412962108</v>
      </c>
      <c r="F50" s="442">
        <v>0.0218014916810098</v>
      </c>
      <c r="G50" s="462">
        <v>0.0146535170305188</v>
      </c>
      <c r="I50" s="465"/>
      <c r="K50" s="465"/>
    </row>
    <row r="51" ht="15.6" customHeight="1" spans="2:7">
      <c r="B51" s="443" t="s">
        <v>386</v>
      </c>
      <c r="C51" s="444">
        <v>0.136089979931862</v>
      </c>
      <c r="D51" s="444">
        <v>0.0143454871488344</v>
      </c>
      <c r="E51" s="444">
        <v>0.0415320719889248</v>
      </c>
      <c r="F51" s="444">
        <v>0.0209669848224065</v>
      </c>
      <c r="G51" s="462">
        <v>0.0619698353809728</v>
      </c>
    </row>
    <row r="52" ht="15.6" customHeight="1" spans="2:7">
      <c r="B52" s="441" t="s">
        <v>379</v>
      </c>
      <c r="C52" s="442">
        <v>0.0574975498203202</v>
      </c>
      <c r="D52" s="442">
        <v>0.010261008168958</v>
      </c>
      <c r="E52" s="442">
        <v>0.0202020202020202</v>
      </c>
      <c r="F52" s="442">
        <v>0.00886663537265947</v>
      </c>
      <c r="G52" s="462">
        <v>0.0153246704822983</v>
      </c>
    </row>
    <row r="53" ht="15.6" customHeight="1" spans="2:7">
      <c r="B53" s="441" t="s">
        <v>380</v>
      </c>
      <c r="C53" s="442">
        <v>0.0785924301115415</v>
      </c>
      <c r="D53" s="442">
        <v>0.00408447897987647</v>
      </c>
      <c r="E53" s="442">
        <v>0.0213300517869046</v>
      </c>
      <c r="F53" s="442">
        <v>0.012100349449747</v>
      </c>
      <c r="G53" s="462">
        <v>0.0466451648986745</v>
      </c>
    </row>
    <row r="54" ht="15.6" customHeight="1" spans="2:7">
      <c r="B54" s="445" t="s">
        <v>387</v>
      </c>
      <c r="C54" s="446">
        <v>0.18696037709432</v>
      </c>
      <c r="D54" s="446">
        <v>0.0451285116557083</v>
      </c>
      <c r="E54" s="446">
        <v>0.101727939291391</v>
      </c>
      <c r="F54" s="446">
        <v>0.078965211495332</v>
      </c>
      <c r="G54" s="463">
        <v>0.103805067208561</v>
      </c>
    </row>
    <row r="55" ht="15.6" customHeight="1" spans="2:7">
      <c r="B55" s="447" t="s">
        <v>383</v>
      </c>
      <c r="C55" s="448">
        <v>0.179026461940542</v>
      </c>
      <c r="D55" s="448">
        <v>0.0446304044630404</v>
      </c>
      <c r="E55" s="448">
        <v>0.100907552684202</v>
      </c>
      <c r="F55" s="448">
        <v>0.0779220779220779</v>
      </c>
      <c r="G55" s="464">
        <v>0.102910195939522</v>
      </c>
    </row>
    <row r="56" ht="15.6" customHeight="1" spans="2:7">
      <c r="B56" s="447" t="s">
        <v>384</v>
      </c>
      <c r="C56" s="448">
        <v>0.00793391515377794</v>
      </c>
      <c r="D56" s="448">
        <v>0.000498107192667862</v>
      </c>
      <c r="E56" s="448">
        <v>0.000820386607188638</v>
      </c>
      <c r="F56" s="448">
        <v>0.00104313357325406</v>
      </c>
      <c r="G56" s="464">
        <v>0.000894871269039318</v>
      </c>
    </row>
    <row r="57" ht="15.6" customHeight="1" spans="2:7">
      <c r="B57" s="445" t="s">
        <v>388</v>
      </c>
      <c r="C57" s="446">
        <v>0.12</v>
      </c>
      <c r="D57" s="446">
        <v>0.08</v>
      </c>
      <c r="E57" s="446">
        <v>0.135515978107345</v>
      </c>
      <c r="F57" s="446">
        <v>0.12</v>
      </c>
      <c r="G57" s="463">
        <v>0.0885443998468237</v>
      </c>
    </row>
    <row r="58" ht="15.6" customHeight="1" spans="2:7">
      <c r="B58" s="441" t="s">
        <v>379</v>
      </c>
      <c r="C58" s="442">
        <v>0.07</v>
      </c>
      <c r="D58" s="442">
        <v>0.05</v>
      </c>
      <c r="E58" s="442">
        <v>0.081347104519774</v>
      </c>
      <c r="F58" s="442">
        <v>0.07</v>
      </c>
      <c r="G58" s="462">
        <v>0.0522607684343399</v>
      </c>
    </row>
    <row r="59" ht="15.6" customHeight="1" spans="2:7">
      <c r="B59" s="441" t="s">
        <v>380</v>
      </c>
      <c r="C59" s="442">
        <v>0.05</v>
      </c>
      <c r="D59" s="442">
        <v>0.03</v>
      </c>
      <c r="E59" s="442">
        <v>0.0541688735875706</v>
      </c>
      <c r="F59" s="442">
        <v>0.05</v>
      </c>
      <c r="G59" s="462">
        <v>0.0362836314124839</v>
      </c>
    </row>
    <row r="60" ht="15.6" customHeight="1" spans="2:7">
      <c r="B60" s="443" t="s">
        <v>389</v>
      </c>
      <c r="C60" s="442">
        <v>0.07</v>
      </c>
      <c r="D60" s="442">
        <v>0.03</v>
      </c>
      <c r="E60" s="442">
        <v>0.0259864936440678</v>
      </c>
      <c r="F60" s="442">
        <v>0.04</v>
      </c>
      <c r="G60" s="462">
        <v>0.0359219651949452</v>
      </c>
    </row>
    <row r="61" ht="15.6" customHeight="1" spans="2:7">
      <c r="B61" s="441" t="s">
        <v>379</v>
      </c>
      <c r="C61" s="442">
        <v>0.04</v>
      </c>
      <c r="D61" s="442">
        <v>0.02</v>
      </c>
      <c r="E61" s="442">
        <v>0.02</v>
      </c>
      <c r="F61" s="442">
        <v>0.02</v>
      </c>
      <c r="G61" s="462">
        <v>0.0186896336533961</v>
      </c>
    </row>
    <row r="62" ht="15.6" customHeight="1" spans="2:7">
      <c r="B62" s="441" t="s">
        <v>380</v>
      </c>
      <c r="C62" s="442">
        <v>0.03</v>
      </c>
      <c r="D62" s="442">
        <v>0.01</v>
      </c>
      <c r="E62" s="442">
        <v>0.01</v>
      </c>
      <c r="F62" s="442">
        <v>0.02</v>
      </c>
      <c r="G62" s="462">
        <v>0.0172323315415491</v>
      </c>
    </row>
    <row r="63" ht="15.6" customHeight="1" spans="2:7">
      <c r="B63" s="445" t="s">
        <v>390</v>
      </c>
      <c r="C63" s="449">
        <v>0.19</v>
      </c>
      <c r="D63" s="449">
        <v>0.11</v>
      </c>
      <c r="E63" s="449">
        <v>0.161502471751412</v>
      </c>
      <c r="F63" s="449">
        <v>0.16</v>
      </c>
      <c r="G63" s="463">
        <v>0.124466365041769</v>
      </c>
    </row>
    <row r="64" ht="15.6" customHeight="1" spans="2:7">
      <c r="B64" s="447" t="s">
        <v>383</v>
      </c>
      <c r="C64" s="448">
        <v>0.17</v>
      </c>
      <c r="D64" s="448">
        <v>0.09</v>
      </c>
      <c r="E64" s="448">
        <v>0.132658015536723</v>
      </c>
      <c r="F64" s="448">
        <v>0.13</v>
      </c>
      <c r="G64" s="464">
        <v>0.100872962968216</v>
      </c>
    </row>
    <row r="65" ht="15.6" customHeight="1" spans="2:7">
      <c r="B65" s="466" t="s">
        <v>384</v>
      </c>
      <c r="C65" s="467">
        <v>0.03</v>
      </c>
      <c r="D65" s="467">
        <v>0.02</v>
      </c>
      <c r="E65" s="467">
        <v>0.03</v>
      </c>
      <c r="F65" s="467">
        <v>0.03</v>
      </c>
      <c r="G65" s="488">
        <v>0.023593402073553</v>
      </c>
    </row>
    <row r="66" ht="15.6" customHeight="1"/>
    <row r="67" ht="18" customHeight="1" spans="2:7">
      <c r="B67" s="20" t="s">
        <v>391</v>
      </c>
      <c r="C67" s="20"/>
      <c r="D67" s="20"/>
      <c r="E67" s="20"/>
      <c r="F67" s="20"/>
      <c r="G67" s="20"/>
    </row>
    <row r="68" s="414" customFormat="1" ht="15.6" customHeight="1" spans="1:7">
      <c r="A68" s="416"/>
      <c r="B68" s="468" t="s">
        <v>234</v>
      </c>
      <c r="C68" s="469">
        <v>2020</v>
      </c>
      <c r="D68" s="469">
        <v>2021</v>
      </c>
      <c r="E68" s="469">
        <v>2022</v>
      </c>
      <c r="F68" s="469">
        <v>2023</v>
      </c>
      <c r="G68" s="489">
        <v>2024</v>
      </c>
    </row>
    <row r="69" ht="15.6" customHeight="1" spans="2:7">
      <c r="B69" s="470" t="s">
        <v>392</v>
      </c>
      <c r="C69" s="471">
        <v>0.00528576474535225</v>
      </c>
      <c r="D69" s="471">
        <v>0.0101566934222411</v>
      </c>
      <c r="E69" s="471">
        <v>0.00786943909380631</v>
      </c>
      <c r="F69" s="471">
        <v>0.00834402966480567</v>
      </c>
      <c r="G69" s="490">
        <v>0.00893753425352981</v>
      </c>
    </row>
    <row r="70" ht="15.6" customHeight="1" spans="2:7">
      <c r="B70" s="472" t="s">
        <v>241</v>
      </c>
      <c r="C70" s="471">
        <v>0.0252804409208285</v>
      </c>
      <c r="D70" s="471">
        <v>0.0268390047697476</v>
      </c>
      <c r="E70" s="471">
        <v>0.0254750518905677</v>
      </c>
      <c r="F70" s="471">
        <v>0.0239166245158466</v>
      </c>
      <c r="G70" s="490">
        <v>0.0229932379527719</v>
      </c>
    </row>
    <row r="71" ht="15.6" customHeight="1" spans="2:7">
      <c r="B71" s="472" t="s">
        <v>242</v>
      </c>
      <c r="C71" s="471">
        <v>0.0065913476906936</v>
      </c>
      <c r="D71" s="471">
        <v>0.00625197424702693</v>
      </c>
      <c r="E71" s="471">
        <v>0.00623126984330369</v>
      </c>
      <c r="F71" s="471">
        <v>0.00609127790923729</v>
      </c>
      <c r="G71" s="490">
        <v>0.00544023150291748</v>
      </c>
    </row>
    <row r="72" ht="15.6" customHeight="1" spans="2:7">
      <c r="B72" s="472" t="s">
        <v>393</v>
      </c>
      <c r="C72" s="471">
        <v>0.107321086188962</v>
      </c>
      <c r="D72" s="471">
        <v>0.112102238874002</v>
      </c>
      <c r="E72" s="471">
        <v>0.118569939485652</v>
      </c>
      <c r="F72" s="471">
        <v>0.121486486961107</v>
      </c>
      <c r="G72" s="490">
        <v>0.155919694229254</v>
      </c>
    </row>
    <row r="73" ht="15.6" customHeight="1" spans="2:7">
      <c r="B73" s="472" t="s">
        <v>244</v>
      </c>
      <c r="C73" s="471">
        <v>0.163773025266505</v>
      </c>
      <c r="D73" s="471">
        <v>0.16379448168166</v>
      </c>
      <c r="E73" s="471">
        <v>0.160293405214723</v>
      </c>
      <c r="F73" s="471">
        <v>0.158043076394827</v>
      </c>
      <c r="G73" s="490">
        <v>0.153518745183563</v>
      </c>
    </row>
    <row r="74" ht="15.6" customHeight="1" spans="2:7">
      <c r="B74" s="472" t="s">
        <v>245</v>
      </c>
      <c r="C74" s="471">
        <v>0.025758166880502</v>
      </c>
      <c r="D74" s="471">
        <v>0.0249503998369768</v>
      </c>
      <c r="E74" s="471">
        <v>0.0258640644353922</v>
      </c>
      <c r="F74" s="471">
        <v>0.0253378055373779</v>
      </c>
      <c r="G74" s="490">
        <v>0.0229777397212323</v>
      </c>
    </row>
    <row r="75" ht="15.6" customHeight="1" spans="2:7">
      <c r="B75" s="472" t="s">
        <v>394</v>
      </c>
      <c r="C75" s="471">
        <v>0.0174111840987836</v>
      </c>
      <c r="D75" s="471">
        <v>0.0157260652510737</v>
      </c>
      <c r="E75" s="471">
        <v>0.0149503867622827</v>
      </c>
      <c r="F75" s="471">
        <v>0.0154193729413542</v>
      </c>
      <c r="G75" s="490">
        <v>0.016052535476958</v>
      </c>
    </row>
    <row r="76" ht="15.6" customHeight="1" spans="2:7">
      <c r="B76" s="472" t="s">
        <v>395</v>
      </c>
      <c r="C76" s="471">
        <v>0.123968130294262</v>
      </c>
      <c r="D76" s="471">
        <v>0.130046022419152</v>
      </c>
      <c r="E76" s="471">
        <v>0.137346042067851</v>
      </c>
      <c r="F76" s="471">
        <v>0.151727226163656</v>
      </c>
      <c r="G76" s="490">
        <v>0.167047361865319</v>
      </c>
    </row>
    <row r="77" ht="15.6" customHeight="1" spans="2:7">
      <c r="B77" s="472" t="s">
        <v>248</v>
      </c>
      <c r="C77" s="471">
        <v>0.0136817707938652</v>
      </c>
      <c r="D77" s="471">
        <v>0.0129176164893756</v>
      </c>
      <c r="E77" s="471">
        <v>0.0123786624907739</v>
      </c>
      <c r="F77" s="471">
        <v>0.011788817200551</v>
      </c>
      <c r="G77" s="490">
        <v>0.01205673475062</v>
      </c>
    </row>
    <row r="78" ht="15.6" customHeight="1" spans="2:7">
      <c r="B78" s="472" t="s">
        <v>396</v>
      </c>
      <c r="C78" s="471">
        <v>0.00257424222507841</v>
      </c>
      <c r="D78" s="471">
        <v>0.00268639518426938</v>
      </c>
      <c r="E78" s="471">
        <v>0.00279560129781134</v>
      </c>
      <c r="F78" s="471">
        <v>0.00288026693267086</v>
      </c>
      <c r="G78" s="490">
        <v>0.00300014061677563</v>
      </c>
    </row>
    <row r="79" ht="15.6" customHeight="1" spans="2:7">
      <c r="B79" s="472" t="s">
        <v>250</v>
      </c>
      <c r="C79" s="471">
        <v>0.00647394936928509</v>
      </c>
      <c r="D79" s="471">
        <v>0.00707862827114001</v>
      </c>
      <c r="E79" s="471">
        <v>0.00813041071839728</v>
      </c>
      <c r="F79" s="471">
        <v>0.00836503055977815</v>
      </c>
      <c r="G79" s="490">
        <v>0.00834526933524586</v>
      </c>
    </row>
    <row r="80" ht="15.6" customHeight="1" spans="2:7">
      <c r="B80" s="472" t="s">
        <v>397</v>
      </c>
      <c r="C80" s="471">
        <v>0.015846879868835</v>
      </c>
      <c r="D80" s="471">
        <v>0.0154269676328732</v>
      </c>
      <c r="E80" s="471">
        <v>0.0159888615332734</v>
      </c>
      <c r="F80" s="471">
        <v>0.016494845328121</v>
      </c>
      <c r="G80" s="490">
        <v>0.0167154415107155</v>
      </c>
    </row>
    <row r="81" ht="15.6" customHeight="1" spans="2:7">
      <c r="B81" s="472" t="s">
        <v>398</v>
      </c>
      <c r="C81" s="471">
        <v>0.0671613074522296</v>
      </c>
      <c r="D81" s="471">
        <v>0.0704512896927099</v>
      </c>
      <c r="E81" s="471">
        <v>0.0730539700097324</v>
      </c>
      <c r="F81" s="471">
        <v>0.0706891584733583</v>
      </c>
      <c r="G81" s="490">
        <v>0.0695908020832694</v>
      </c>
    </row>
    <row r="82" ht="15.6" customHeight="1" spans="2:7">
      <c r="B82" s="472" t="s">
        <v>254</v>
      </c>
      <c r="C82" s="471">
        <v>0.0595558276166978</v>
      </c>
      <c r="D82" s="471">
        <v>0.060750988547349</v>
      </c>
      <c r="E82" s="471">
        <v>0.0605206932775122</v>
      </c>
      <c r="F82" s="471">
        <v>0.0588084539084597</v>
      </c>
      <c r="G82" s="490">
        <v>0.0567041546453331</v>
      </c>
    </row>
    <row r="83" ht="15.6" customHeight="1" spans="2:7">
      <c r="B83" s="472" t="s">
        <v>399</v>
      </c>
      <c r="C83" s="471">
        <v>0</v>
      </c>
      <c r="D83" s="471">
        <v>0</v>
      </c>
      <c r="E83" s="471">
        <v>0</v>
      </c>
      <c r="F83" s="471">
        <v>0.0018075432361871</v>
      </c>
      <c r="G83" s="490">
        <v>0.00572594492367445</v>
      </c>
    </row>
    <row r="84" ht="15.6" customHeight="1" spans="2:7">
      <c r="B84" s="472" t="s">
        <v>256</v>
      </c>
      <c r="C84" s="471">
        <v>0.00633004174949402</v>
      </c>
      <c r="D84" s="471">
        <v>0.00622248380246548</v>
      </c>
      <c r="E84" s="471">
        <v>0.00594008136734473</v>
      </c>
      <c r="F84" s="471">
        <v>0.00620392915034613</v>
      </c>
      <c r="G84" s="490">
        <v>0.00630232063230501</v>
      </c>
    </row>
    <row r="85" ht="15.6" customHeight="1" spans="2:7">
      <c r="B85" s="472" t="s">
        <v>400</v>
      </c>
      <c r="C85" s="471">
        <v>0.0353386841216006</v>
      </c>
      <c r="D85" s="471">
        <v>0.034577859584271</v>
      </c>
      <c r="E85" s="471">
        <v>0.0341476151344793</v>
      </c>
      <c r="F85" s="471">
        <v>0.0335993141126267</v>
      </c>
      <c r="G85" s="490">
        <v>0.0349203335188889</v>
      </c>
    </row>
    <row r="86" ht="15.6" customHeight="1" spans="2:7">
      <c r="B86" s="472" t="s">
        <v>258</v>
      </c>
      <c r="C86" s="471">
        <v>0.111455211271723</v>
      </c>
      <c r="D86" s="471">
        <v>0.102064769789664</v>
      </c>
      <c r="E86" s="471">
        <v>0.0989498546695265</v>
      </c>
      <c r="F86" s="471">
        <v>0.0987122091147995</v>
      </c>
      <c r="G86" s="490">
        <v>0.0997494448546451</v>
      </c>
    </row>
    <row r="87" ht="15.6" customHeight="1" spans="2:7">
      <c r="B87" s="472" t="s">
        <v>401</v>
      </c>
      <c r="C87" s="471">
        <v>0.0962934736871922</v>
      </c>
      <c r="D87" s="471">
        <v>0.0931961821228116</v>
      </c>
      <c r="E87" s="471">
        <v>0.0877267745324417</v>
      </c>
      <c r="F87" s="471">
        <v>0.079895792937312</v>
      </c>
      <c r="G87" s="490">
        <v>0.0415695679749052</v>
      </c>
    </row>
    <row r="88" ht="15.6" customHeight="1" spans="2:7">
      <c r="B88" s="473" t="s">
        <v>362</v>
      </c>
      <c r="C88" s="474">
        <v>78346.1416666667</v>
      </c>
      <c r="D88" s="474">
        <v>80951.8766666667</v>
      </c>
      <c r="E88" s="474">
        <v>81562.55675</v>
      </c>
      <c r="F88" s="474">
        <v>83185.5072666667</v>
      </c>
      <c r="G88" s="491">
        <v>85887.1289916667</v>
      </c>
    </row>
    <row r="89" ht="15.6" customHeight="1" spans="2:7">
      <c r="B89" s="472" t="s">
        <v>402</v>
      </c>
      <c r="C89" s="471">
        <v>0.0618315467391689</v>
      </c>
      <c r="D89" s="471">
        <v>0.0587576464575654</v>
      </c>
      <c r="E89" s="471">
        <v>0.0582520532095943</v>
      </c>
      <c r="F89" s="471">
        <v>0.0575292404870235</v>
      </c>
      <c r="G89" s="492">
        <v>0.0529058374926439</v>
      </c>
    </row>
    <row r="90" ht="15.6" customHeight="1" spans="2:7">
      <c r="B90" s="472" t="s">
        <v>403</v>
      </c>
      <c r="C90" s="471">
        <v>0.0480679190189409</v>
      </c>
      <c r="D90" s="471">
        <v>0.0460022919236252</v>
      </c>
      <c r="E90" s="471">
        <v>0.0455158229655343</v>
      </c>
      <c r="F90" s="471">
        <v>0.0428594984705536</v>
      </c>
      <c r="G90" s="492">
        <v>0.0395269274754326</v>
      </c>
    </row>
    <row r="91" ht="15.6" customHeight="1" spans="2:7">
      <c r="B91" s="473" t="s">
        <v>368</v>
      </c>
      <c r="C91" s="474">
        <v>88019.43</v>
      </c>
      <c r="D91" s="474">
        <v>90424.77</v>
      </c>
      <c r="E91" s="474">
        <v>91006.0625833333</v>
      </c>
      <c r="F91" s="474">
        <v>92468.2814333334</v>
      </c>
      <c r="G91" s="491">
        <v>94634.4531583333</v>
      </c>
    </row>
    <row r="92" ht="13.2" customHeight="1" spans="2:7">
      <c r="B92" s="475" t="s">
        <v>96</v>
      </c>
      <c r="C92" s="475"/>
      <c r="D92" s="475"/>
      <c r="E92" s="475"/>
      <c r="F92" s="475"/>
      <c r="G92" s="475"/>
    </row>
    <row r="93" ht="13.2" customHeight="1" spans="2:7">
      <c r="B93" s="475" t="s">
        <v>404</v>
      </c>
      <c r="C93" s="475"/>
      <c r="D93" s="475"/>
      <c r="E93" s="475"/>
      <c r="F93" s="475"/>
      <c r="G93" s="475"/>
    </row>
    <row r="94" ht="13.2" customHeight="1" spans="2:7">
      <c r="B94" s="475" t="s">
        <v>405</v>
      </c>
      <c r="C94" s="475"/>
      <c r="D94" s="475"/>
      <c r="E94" s="475"/>
      <c r="F94" s="475"/>
      <c r="G94" s="475"/>
    </row>
    <row r="95" ht="13.2" customHeight="1" spans="2:7">
      <c r="B95" s="475" t="s">
        <v>406</v>
      </c>
      <c r="C95" s="475"/>
      <c r="D95" s="475"/>
      <c r="E95" s="475"/>
      <c r="F95" s="475"/>
      <c r="G95" s="475"/>
    </row>
    <row r="96" ht="15.6" customHeight="1"/>
    <row r="97" ht="18" customHeight="1" spans="2:7">
      <c r="B97" s="20" t="s">
        <v>407</v>
      </c>
      <c r="C97" s="20"/>
      <c r="D97" s="20"/>
      <c r="E97" s="20"/>
      <c r="F97" s="20"/>
      <c r="G97" s="20"/>
    </row>
    <row r="98" s="414" customFormat="1" ht="15.6" customHeight="1" spans="1:8">
      <c r="A98" s="416"/>
      <c r="B98" s="3"/>
      <c r="C98" s="476">
        <v>2020</v>
      </c>
      <c r="D98" s="476">
        <v>2021</v>
      </c>
      <c r="E98" s="476">
        <v>2022</v>
      </c>
      <c r="F98" s="476">
        <v>2023</v>
      </c>
      <c r="G98" s="493">
        <v>2024</v>
      </c>
      <c r="H98" s="494"/>
    </row>
    <row r="99" ht="15.6" customHeight="1" spans="2:8">
      <c r="B99" s="477" t="s">
        <v>408</v>
      </c>
      <c r="C99" s="478">
        <v>0.183993851218157</v>
      </c>
      <c r="D99" s="478">
        <v>0.182961519154405</v>
      </c>
      <c r="E99" s="478">
        <v>0.178852554995055</v>
      </c>
      <c r="F99" s="478">
        <v>0.175679299758537</v>
      </c>
      <c r="G99" s="495">
        <v>0.16915412903614</v>
      </c>
      <c r="H99" s="6"/>
    </row>
    <row r="100" ht="15.6" customHeight="1" spans="2:8">
      <c r="B100" s="430" t="s">
        <v>409</v>
      </c>
      <c r="C100" s="478">
        <v>0.125216430036918</v>
      </c>
      <c r="D100" s="478">
        <v>0.114008269027982</v>
      </c>
      <c r="E100" s="478">
        <v>0.110406503001963</v>
      </c>
      <c r="F100" s="478">
        <v>0.109727627242479</v>
      </c>
      <c r="G100" s="495">
        <v>0.109908600712251</v>
      </c>
      <c r="H100" s="6"/>
    </row>
    <row r="101" ht="15.6" customHeight="1" spans="2:8">
      <c r="B101" s="430" t="s">
        <v>410</v>
      </c>
      <c r="C101" s="478">
        <v>0.147490043383332</v>
      </c>
      <c r="D101" s="478">
        <v>0.151297367493601</v>
      </c>
      <c r="E101" s="478">
        <v>0.146101507540101</v>
      </c>
      <c r="F101" s="478">
        <v>0.13678919410232</v>
      </c>
      <c r="G101" s="495">
        <v>0.127909773897156</v>
      </c>
      <c r="H101" s="6"/>
    </row>
    <row r="102" ht="15.6" customHeight="1" spans="2:8">
      <c r="B102" s="430" t="s">
        <v>411</v>
      </c>
      <c r="C102" s="478">
        <v>0.171848486050738</v>
      </c>
      <c r="D102" s="478">
        <v>0.164742485072304</v>
      </c>
      <c r="E102" s="478">
        <v>0.164650716600625</v>
      </c>
      <c r="F102" s="478">
        <v>0.162781259760289</v>
      </c>
      <c r="G102" s="495">
        <v>0.158498234754758</v>
      </c>
      <c r="H102" s="6"/>
    </row>
    <row r="103" ht="15.6" customHeight="1" spans="2:8">
      <c r="B103" s="430" t="s">
        <v>257</v>
      </c>
      <c r="C103" s="478">
        <v>0.0397019019336945</v>
      </c>
      <c r="D103" s="478">
        <v>0.0386241200173123</v>
      </c>
      <c r="E103" s="478">
        <v>0.0381013068229988</v>
      </c>
      <c r="F103" s="478">
        <v>0.0373487033429234</v>
      </c>
      <c r="G103" s="495">
        <v>0.0364072789878686</v>
      </c>
      <c r="H103" s="6"/>
    </row>
    <row r="104" ht="15.6" customHeight="1" spans="1:8">
      <c r="A104" s="479"/>
      <c r="B104" s="480" t="s">
        <v>412</v>
      </c>
      <c r="C104" s="478">
        <v>0.231111104492808</v>
      </c>
      <c r="D104" s="478">
        <v>0.247811724603626</v>
      </c>
      <c r="E104" s="478">
        <v>0.268231261644456</v>
      </c>
      <c r="F104" s="478">
        <v>0.29332436704926</v>
      </c>
      <c r="G104" s="495">
        <v>0.326879293843016</v>
      </c>
      <c r="H104" s="6"/>
    </row>
    <row r="105" ht="15.6" customHeight="1" spans="1:8">
      <c r="A105" s="479"/>
      <c r="B105" s="480" t="s">
        <v>413</v>
      </c>
      <c r="C105" s="478">
        <v>0.0484866144759096</v>
      </c>
      <c r="D105" s="478">
        <v>0.050573750338833</v>
      </c>
      <c r="E105" s="478">
        <v>0.0509263502622278</v>
      </c>
      <c r="F105" s="478">
        <v>0.0484923311669589</v>
      </c>
      <c r="G105" s="495">
        <v>0.0461094021090274</v>
      </c>
      <c r="H105" s="6"/>
    </row>
    <row r="106" ht="15.6" customHeight="1" spans="1:8">
      <c r="A106" s="479"/>
      <c r="B106" s="480" t="s">
        <v>414</v>
      </c>
      <c r="C106" s="478">
        <v>0.0521515684084422</v>
      </c>
      <c r="D106" s="478">
        <v>0.0499807642919376</v>
      </c>
      <c r="E106" s="478">
        <v>0.042729799132574</v>
      </c>
      <c r="F106" s="478">
        <v>0.0358572175772326</v>
      </c>
      <c r="G106" s="495">
        <v>0.0251332866597832</v>
      </c>
      <c r="H106" s="6"/>
    </row>
    <row r="107" ht="15.6" customHeight="1" spans="2:8">
      <c r="B107" s="140" t="s">
        <v>362</v>
      </c>
      <c r="C107" s="481">
        <v>78346.1416666667</v>
      </c>
      <c r="D107" s="481">
        <v>80951.8766666667</v>
      </c>
      <c r="E107" s="481">
        <v>81562.55675</v>
      </c>
      <c r="F107" s="481">
        <v>83185.5072666667</v>
      </c>
      <c r="G107" s="496">
        <v>85887.1289916667</v>
      </c>
      <c r="H107" s="6"/>
    </row>
    <row r="108" ht="15.6" customHeight="1" spans="2:8">
      <c r="B108" s="430" t="s">
        <v>415</v>
      </c>
      <c r="C108" s="478">
        <v>0.0618315467391689</v>
      </c>
      <c r="D108" s="478">
        <v>0.0587576464575654</v>
      </c>
      <c r="E108" s="478">
        <v>0.0582520532095943</v>
      </c>
      <c r="F108" s="478">
        <v>0.0529058374926439</v>
      </c>
      <c r="G108" s="495">
        <v>0.0529058374926439</v>
      </c>
      <c r="H108" s="6"/>
    </row>
    <row r="109" ht="15.6" customHeight="1" spans="2:8">
      <c r="B109" s="430" t="s">
        <v>416</v>
      </c>
      <c r="C109" s="478">
        <v>0.0480679190189409</v>
      </c>
      <c r="D109" s="478">
        <v>0.0460022919236252</v>
      </c>
      <c r="E109" s="478">
        <v>0.0455158229655343</v>
      </c>
      <c r="F109" s="478">
        <v>0.0395269274754326</v>
      </c>
      <c r="G109" s="495">
        <v>0.0395269274754326</v>
      </c>
      <c r="H109" s="6"/>
    </row>
    <row r="110" ht="15.6" customHeight="1" spans="2:8">
      <c r="B110" s="140" t="s">
        <v>368</v>
      </c>
      <c r="C110" s="481">
        <v>88019.43</v>
      </c>
      <c r="D110" s="481">
        <v>90424.77</v>
      </c>
      <c r="E110" s="481">
        <v>91006.0625833333</v>
      </c>
      <c r="F110" s="481">
        <v>92468.2814333334</v>
      </c>
      <c r="G110" s="496">
        <v>94634.4531583333</v>
      </c>
      <c r="H110" s="6"/>
    </row>
    <row r="111" ht="13.2" customHeight="1" spans="2:7">
      <c r="B111" s="482" t="s">
        <v>96</v>
      </c>
      <c r="C111" s="482"/>
      <c r="D111" s="482"/>
      <c r="E111" s="482"/>
      <c r="F111" s="482"/>
      <c r="G111" s="482"/>
    </row>
    <row r="112" ht="26.4" customHeight="1" spans="2:7">
      <c r="B112" s="483" t="s">
        <v>417</v>
      </c>
      <c r="C112" s="483"/>
      <c r="D112" s="483"/>
      <c r="E112" s="483"/>
      <c r="F112" s="483"/>
      <c r="G112" s="483"/>
    </row>
    <row r="113" ht="13.2" customHeight="1" spans="2:7">
      <c r="B113" s="483" t="s">
        <v>418</v>
      </c>
      <c r="C113" s="483"/>
      <c r="D113" s="483"/>
      <c r="E113" s="483"/>
      <c r="F113" s="483"/>
      <c r="G113" s="483"/>
    </row>
    <row r="114" ht="13.2" customHeight="1" spans="2:7">
      <c r="B114" s="483" t="s">
        <v>419</v>
      </c>
      <c r="C114" s="483"/>
      <c r="D114" s="483"/>
      <c r="E114" s="483"/>
      <c r="F114" s="483"/>
      <c r="G114" s="483"/>
    </row>
    <row r="115" ht="13.2" customHeight="1" spans="2:7">
      <c r="B115" s="483" t="s">
        <v>420</v>
      </c>
      <c r="C115" s="483"/>
      <c r="D115" s="483"/>
      <c r="E115" s="483"/>
      <c r="F115" s="483"/>
      <c r="G115" s="483"/>
    </row>
    <row r="116" ht="15.6" customHeight="1"/>
    <row r="117" ht="18" customHeight="1" spans="2:7">
      <c r="B117" s="20" t="s">
        <v>33</v>
      </c>
      <c r="C117" s="20"/>
      <c r="D117" s="20"/>
      <c r="E117" s="20"/>
      <c r="F117" s="20"/>
      <c r="G117" s="20"/>
    </row>
    <row r="118" s="414" customFormat="1" ht="46.8" customHeight="1" spans="1:7">
      <c r="A118" s="416"/>
      <c r="B118" s="151" t="s">
        <v>234</v>
      </c>
      <c r="C118" s="484">
        <v>2021</v>
      </c>
      <c r="D118" s="484">
        <v>2022</v>
      </c>
      <c r="E118" s="484">
        <v>2023</v>
      </c>
      <c r="F118" s="497" t="s">
        <v>421</v>
      </c>
      <c r="G118" s="497" t="s">
        <v>422</v>
      </c>
    </row>
    <row r="119" ht="15.6" customHeight="1" spans="2:7">
      <c r="B119" s="470" t="s">
        <v>242</v>
      </c>
      <c r="C119" s="485">
        <v>1</v>
      </c>
      <c r="D119" s="485">
        <v>0.99</v>
      </c>
      <c r="E119" s="485">
        <v>1</v>
      </c>
      <c r="F119" s="498">
        <v>523</v>
      </c>
      <c r="G119" s="499">
        <v>0.00552652847398998</v>
      </c>
    </row>
    <row r="120" ht="15.6" customHeight="1" spans="2:7">
      <c r="B120" s="472" t="s">
        <v>244</v>
      </c>
      <c r="C120" s="485">
        <v>0.58</v>
      </c>
      <c r="D120" s="485">
        <v>0.63</v>
      </c>
      <c r="E120" s="485">
        <v>0.64</v>
      </c>
      <c r="F120" s="498">
        <v>9882</v>
      </c>
      <c r="G120" s="500">
        <v>0.104422857323076</v>
      </c>
    </row>
    <row r="121" ht="15.6" customHeight="1" spans="2:7">
      <c r="B121" s="472" t="s">
        <v>245</v>
      </c>
      <c r="C121" s="485">
        <v>1</v>
      </c>
      <c r="D121" s="485">
        <v>0.98</v>
      </c>
      <c r="E121" s="485">
        <v>1</v>
      </c>
      <c r="F121" s="498">
        <v>1728</v>
      </c>
      <c r="G121" s="500">
        <v>0.0182597346138713</v>
      </c>
    </row>
    <row r="122" ht="15.6" customHeight="1" spans="2:7">
      <c r="B122" s="472" t="s">
        <v>423</v>
      </c>
      <c r="C122" s="485" t="s">
        <v>149</v>
      </c>
      <c r="D122" s="485">
        <v>0.8</v>
      </c>
      <c r="E122" s="485">
        <v>0.82</v>
      </c>
      <c r="F122" s="498">
        <v>394</v>
      </c>
      <c r="G122" s="500">
        <v>0.00416338856357945</v>
      </c>
    </row>
    <row r="123" ht="15.6" customHeight="1" spans="2:7">
      <c r="B123" s="441" t="s">
        <v>424</v>
      </c>
      <c r="C123" s="485">
        <v>1</v>
      </c>
      <c r="D123" s="485">
        <v>1</v>
      </c>
      <c r="E123" s="485">
        <v>1</v>
      </c>
      <c r="F123" s="498">
        <v>17</v>
      </c>
      <c r="G123" s="500">
        <v>0.000179638592844799</v>
      </c>
    </row>
    <row r="124" ht="15.6" customHeight="1" spans="2:7">
      <c r="B124" s="441" t="s">
        <v>425</v>
      </c>
      <c r="C124" s="485">
        <v>1</v>
      </c>
      <c r="D124" s="485">
        <v>1</v>
      </c>
      <c r="E124" s="485">
        <v>1</v>
      </c>
      <c r="F124" s="498">
        <v>47</v>
      </c>
      <c r="G124" s="500">
        <v>0.000496647874335619</v>
      </c>
    </row>
    <row r="125" ht="15.6" customHeight="1" spans="2:7">
      <c r="B125" s="441" t="s">
        <v>426</v>
      </c>
      <c r="C125" s="485">
        <v>1</v>
      </c>
      <c r="D125" s="485">
        <v>1</v>
      </c>
      <c r="E125" s="485">
        <v>1</v>
      </c>
      <c r="F125" s="498">
        <v>2</v>
      </c>
      <c r="G125" s="500">
        <v>2.11339520993881e-5</v>
      </c>
    </row>
    <row r="126" ht="15.6" customHeight="1" spans="2:7">
      <c r="B126" s="441" t="s">
        <v>427</v>
      </c>
      <c r="C126" s="485"/>
      <c r="D126" s="485"/>
      <c r="E126" s="485">
        <v>0.9356</v>
      </c>
      <c r="F126" s="498">
        <v>538</v>
      </c>
      <c r="G126" s="500">
        <v>0.00568503311473539</v>
      </c>
    </row>
    <row r="127" ht="15.6" customHeight="1" spans="2:7">
      <c r="B127" s="441" t="s">
        <v>428</v>
      </c>
      <c r="C127" s="485"/>
      <c r="D127" s="485"/>
      <c r="E127" s="485">
        <v>1</v>
      </c>
      <c r="F127" s="501">
        <v>93</v>
      </c>
      <c r="G127" s="500">
        <v>0.000982728772621545</v>
      </c>
    </row>
    <row r="128" ht="31.2" customHeight="1" spans="2:7">
      <c r="B128" s="486" t="s">
        <v>429</v>
      </c>
      <c r="C128" s="487"/>
      <c r="D128" s="487"/>
      <c r="E128" s="502"/>
      <c r="F128" s="503">
        <v>13224</v>
      </c>
      <c r="G128" s="504">
        <v>0.139737691281154</v>
      </c>
    </row>
    <row r="129" ht="15.6" customHeight="1" spans="2:7">
      <c r="B129" s="472" t="s">
        <v>402</v>
      </c>
      <c r="C129" s="485">
        <v>1</v>
      </c>
      <c r="D129" s="485">
        <v>0.99</v>
      </c>
      <c r="E129" s="485">
        <v>1</v>
      </c>
      <c r="F129" s="505">
        <v>4964</v>
      </c>
      <c r="G129" s="500">
        <v>0.0524544691106812</v>
      </c>
    </row>
    <row r="130" ht="15.6" customHeight="1" spans="2:7">
      <c r="B130" s="472" t="s">
        <v>403</v>
      </c>
      <c r="C130" s="485">
        <v>1</v>
      </c>
      <c r="D130" s="485">
        <v>0.84</v>
      </c>
      <c r="E130" s="485">
        <v>1</v>
      </c>
      <c r="F130" s="505">
        <v>3081</v>
      </c>
      <c r="G130" s="500">
        <v>0.0325568532091073</v>
      </c>
    </row>
    <row r="131" ht="31.2" customHeight="1" spans="2:7">
      <c r="B131" s="486" t="s">
        <v>430</v>
      </c>
      <c r="C131" s="487"/>
      <c r="D131" s="487"/>
      <c r="E131" s="502"/>
      <c r="F131" s="503">
        <v>8045</v>
      </c>
      <c r="G131" s="504">
        <v>0.0850113223197885</v>
      </c>
    </row>
    <row r="132" ht="13.2" customHeight="1" spans="2:7">
      <c r="B132" s="482" t="s">
        <v>96</v>
      </c>
      <c r="C132" s="482"/>
      <c r="D132" s="482"/>
      <c r="E132" s="482"/>
      <c r="F132" s="482"/>
      <c r="G132" s="482"/>
    </row>
    <row r="133" ht="13.2" customHeight="1" spans="2:7">
      <c r="B133" s="475" t="s">
        <v>431</v>
      </c>
      <c r="C133" s="475"/>
      <c r="D133" s="475"/>
      <c r="E133" s="475"/>
      <c r="F133" s="475"/>
      <c r="G133" s="475"/>
    </row>
    <row r="134" ht="13.2" customHeight="1" spans="2:7">
      <c r="B134" s="475" t="s">
        <v>432</v>
      </c>
      <c r="C134" s="475"/>
      <c r="D134" s="475"/>
      <c r="E134" s="475"/>
      <c r="F134" s="475"/>
      <c r="G134" s="475"/>
    </row>
    <row r="135" ht="13.2" customHeight="1" spans="2:7">
      <c r="B135" s="475" t="s">
        <v>433</v>
      </c>
      <c r="C135" s="475"/>
      <c r="D135" s="475"/>
      <c r="E135" s="475"/>
      <c r="F135" s="475"/>
      <c r="G135" s="475"/>
    </row>
    <row r="136" ht="13.2" customHeight="1" spans="2:7">
      <c r="B136" s="475" t="s">
        <v>434</v>
      </c>
      <c r="C136" s="475"/>
      <c r="D136" s="475"/>
      <c r="E136" s="475"/>
      <c r="F136" s="475"/>
      <c r="G136" s="475"/>
    </row>
  </sheetData>
  <sheetProtection algorithmName="SHA-512" hashValue="WIrOvGqqI3jDK3MYfDeOvYuxf9uEeKWNT/5mZd7O8VhiQc1VTTD+B9/iM+YR2lCx3rqvshEO3su6eRa+xaqlLA==" saltValue="g2QL1BdiOHrgk6RNItey1Q==" spinCount="100000" sheet="1" objects="1" scenarios="1"/>
  <mergeCells count="24">
    <mergeCell ref="C2:G2"/>
    <mergeCell ref="B3:G3"/>
    <mergeCell ref="B15:G15"/>
    <mergeCell ref="B16:G16"/>
    <mergeCell ref="B17:G17"/>
    <mergeCell ref="B19:G19"/>
    <mergeCell ref="B37:G37"/>
    <mergeCell ref="B67:G67"/>
    <mergeCell ref="B92:G92"/>
    <mergeCell ref="B93:G93"/>
    <mergeCell ref="B94:G94"/>
    <mergeCell ref="B95:G95"/>
    <mergeCell ref="B97:G97"/>
    <mergeCell ref="B111:G111"/>
    <mergeCell ref="B112:G112"/>
    <mergeCell ref="B113:G113"/>
    <mergeCell ref="B114:G114"/>
    <mergeCell ref="B115:G115"/>
    <mergeCell ref="B117:G117"/>
    <mergeCell ref="B132:G132"/>
    <mergeCell ref="B133:G133"/>
    <mergeCell ref="B134:G134"/>
    <mergeCell ref="B135:G135"/>
    <mergeCell ref="B136:G136"/>
  </mergeCells>
  <hyperlinks>
    <hyperlink ref="C2" r:id="rId1" display="Click to read our ESG Addendum Methodology"/>
    <hyperlink ref="C2:G2" r:id="rId2" display="Click to read our ESG Addendum Methodology"/>
  </hyperlinks>
  <pageMargins left="0.708661417322835" right="0.708661417322835" top="0.748031496062992" bottom="0.748031496062992" header="0.31496062992126" footer="0.31496062992126"/>
  <pageSetup paperSize="9" scale="59" fitToHeight="2" orientation="portrait"/>
  <headerFooter/>
  <rowBreaks count="1" manualBreakCount="1">
    <brk id="66" max="7" man="1"/>
  </rowBreak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I103"/>
  <sheetViews>
    <sheetView workbookViewId="0">
      <selection activeCell="A1" sqref="A1"/>
    </sheetView>
  </sheetViews>
  <sheetFormatPr defaultColWidth="9" defaultRowHeight="16.8"/>
  <cols>
    <col min="1" max="1" width="10.78125" style="1" customWidth="1"/>
    <col min="2" max="2" width="70.78125" style="1" customWidth="1"/>
    <col min="3" max="8" width="10.78125" style="1" customWidth="1"/>
    <col min="9" max="9" width="9.109375" style="1" customWidth="1"/>
    <col min="10" max="16384" width="8.890625" style="1"/>
  </cols>
  <sheetData>
    <row r="1" ht="15.6" customHeight="1"/>
    <row r="2" ht="15.6" customHeight="1" spans="3:7">
      <c r="C2" s="228" t="s">
        <v>81</v>
      </c>
      <c r="D2" s="228"/>
      <c r="E2" s="228"/>
      <c r="F2" s="228"/>
      <c r="G2" s="228"/>
    </row>
    <row r="3" ht="18" customHeight="1" spans="2:7">
      <c r="B3" s="20" t="s">
        <v>435</v>
      </c>
      <c r="C3" s="20"/>
      <c r="D3" s="20"/>
      <c r="E3" s="20"/>
      <c r="F3" s="20"/>
      <c r="G3" s="20"/>
    </row>
    <row r="4" s="227" customFormat="1" ht="15.6" customHeight="1" spans="2:7">
      <c r="B4" s="84"/>
      <c r="C4" s="322">
        <v>2020</v>
      </c>
      <c r="D4" s="322">
        <v>2021</v>
      </c>
      <c r="E4" s="322">
        <v>2022</v>
      </c>
      <c r="F4" s="322">
        <v>2023</v>
      </c>
      <c r="G4" s="354">
        <v>2024</v>
      </c>
    </row>
    <row r="5" ht="15.6" customHeight="1" spans="2:7">
      <c r="B5" s="242" t="s">
        <v>436</v>
      </c>
      <c r="C5" s="323">
        <v>0.42</v>
      </c>
      <c r="D5" s="323">
        <v>0.45</v>
      </c>
      <c r="E5" s="323">
        <v>0.5</v>
      </c>
      <c r="F5" s="323">
        <v>0.54</v>
      </c>
      <c r="G5" s="355">
        <v>0.416666666666667</v>
      </c>
    </row>
    <row r="6" ht="15.6" customHeight="1" spans="2:7">
      <c r="B6" s="31" t="s">
        <v>437</v>
      </c>
      <c r="C6" s="324">
        <v>0.29</v>
      </c>
      <c r="D6" s="324">
        <v>0.29</v>
      </c>
      <c r="E6" s="324">
        <v>0.29</v>
      </c>
      <c r="F6" s="324">
        <v>0.33</v>
      </c>
      <c r="G6" s="356">
        <v>0.333333333333333</v>
      </c>
    </row>
    <row r="7" s="321" customFormat="1" ht="15.6" customHeight="1" spans="2:7">
      <c r="B7" s="325" t="s">
        <v>438</v>
      </c>
      <c r="C7" s="326">
        <v>0.29</v>
      </c>
      <c r="D7" s="326">
        <v>0.3</v>
      </c>
      <c r="E7" s="326">
        <v>0.311475409836066</v>
      </c>
      <c r="F7" s="326">
        <v>0.33</v>
      </c>
      <c r="G7" s="357">
        <v>0.354430379746835</v>
      </c>
    </row>
    <row r="8" ht="15.6" customHeight="1" spans="2:7">
      <c r="B8" s="215" t="s">
        <v>439</v>
      </c>
      <c r="C8" s="327">
        <v>0.293333333333333</v>
      </c>
      <c r="D8" s="327">
        <v>0.3026</v>
      </c>
      <c r="E8" s="327">
        <v>0.320512820512821</v>
      </c>
      <c r="F8" s="327">
        <v>0.340579710144928</v>
      </c>
      <c r="G8" s="358">
        <v>0.37037037037037</v>
      </c>
    </row>
    <row r="9" ht="15.6" customHeight="1" spans="2:7">
      <c r="B9" s="33" t="s">
        <v>440</v>
      </c>
      <c r="C9" s="328">
        <v>0.263157894736842</v>
      </c>
      <c r="D9" s="328">
        <v>0.25</v>
      </c>
      <c r="E9" s="328">
        <v>0.259259259259259</v>
      </c>
      <c r="F9" s="328">
        <v>0.25</v>
      </c>
      <c r="G9" s="356">
        <v>0.260869565217391</v>
      </c>
    </row>
    <row r="10" ht="15.6" customHeight="1" spans="2:8">
      <c r="B10" s="245" t="s">
        <v>441</v>
      </c>
      <c r="C10" s="329">
        <v>0.31</v>
      </c>
      <c r="D10" s="329">
        <v>0.314645131231558</v>
      </c>
      <c r="E10" s="329">
        <v>0.32</v>
      </c>
      <c r="F10" s="329">
        <v>0.34</v>
      </c>
      <c r="G10" s="358">
        <v>0.356850393700787</v>
      </c>
      <c r="H10" s="321"/>
    </row>
    <row r="11" s="321" customFormat="1" ht="15.6" customHeight="1" spans="2:7">
      <c r="B11" s="204" t="s">
        <v>442</v>
      </c>
      <c r="C11" s="330">
        <v>0.302771450265756</v>
      </c>
      <c r="D11" s="330">
        <v>0.307678311499272</v>
      </c>
      <c r="E11" s="330">
        <v>0.312169312169312</v>
      </c>
      <c r="F11" s="330">
        <v>0.33127687418209</v>
      </c>
      <c r="G11" s="357">
        <v>0.351020408163265</v>
      </c>
    </row>
    <row r="12" ht="15.6" customHeight="1" spans="2:7">
      <c r="B12" s="33" t="s">
        <v>443</v>
      </c>
      <c r="C12" s="328">
        <v>0.344444444444444</v>
      </c>
      <c r="D12" s="328">
        <v>0.35524920466596</v>
      </c>
      <c r="E12" s="328">
        <v>0.359293873312565</v>
      </c>
      <c r="F12" s="328">
        <v>0.379979570990807</v>
      </c>
      <c r="G12" s="356">
        <v>0.389583333333333</v>
      </c>
    </row>
    <row r="13" ht="15.6" customHeight="1" spans="2:7">
      <c r="B13" s="325" t="s">
        <v>444</v>
      </c>
      <c r="C13" s="326">
        <v>0.39</v>
      </c>
      <c r="D13" s="326">
        <v>0.3939964723559</v>
      </c>
      <c r="E13" s="326">
        <v>0.4</v>
      </c>
      <c r="F13" s="326">
        <v>0.4</v>
      </c>
      <c r="G13" s="357">
        <v>0.397898841805803</v>
      </c>
    </row>
    <row r="14" ht="15.6" customHeight="1" spans="2:7">
      <c r="B14" s="215" t="s">
        <v>445</v>
      </c>
      <c r="C14" s="330">
        <v>0.378926684192358</v>
      </c>
      <c r="D14" s="330">
        <v>0.382530562347188</v>
      </c>
      <c r="E14" s="330">
        <v>0.386436285097192</v>
      </c>
      <c r="F14" s="330">
        <v>0.388009632549391</v>
      </c>
      <c r="G14" s="357">
        <v>0.391692578468759</v>
      </c>
    </row>
    <row r="15" ht="15.6" customHeight="1" spans="2:7">
      <c r="B15" s="33" t="s">
        <v>446</v>
      </c>
      <c r="C15" s="328">
        <v>0.486604919828702</v>
      </c>
      <c r="D15" s="328">
        <v>0.487358152498507</v>
      </c>
      <c r="E15" s="328">
        <v>0.478020256865407</v>
      </c>
      <c r="F15" s="328">
        <v>0.470814291649356</v>
      </c>
      <c r="G15" s="356">
        <v>0.459202596198424</v>
      </c>
    </row>
    <row r="16" ht="15.6" customHeight="1" spans="2:7">
      <c r="B16" s="325" t="s">
        <v>447</v>
      </c>
      <c r="C16" s="326">
        <v>0.370431211498973</v>
      </c>
      <c r="D16" s="326">
        <v>0.418154441815444</v>
      </c>
      <c r="E16" s="326">
        <v>0.411050351537533</v>
      </c>
      <c r="F16" s="326">
        <v>0.4</v>
      </c>
      <c r="G16" s="357">
        <v>0.435978185728551</v>
      </c>
    </row>
    <row r="17" ht="15.6" customHeight="1" spans="2:7">
      <c r="B17" s="215" t="s">
        <v>448</v>
      </c>
      <c r="C17" s="330">
        <v>0.372677440022781</v>
      </c>
      <c r="D17" s="330">
        <v>0.41914877813266</v>
      </c>
      <c r="E17" s="330">
        <v>0.414177177841705</v>
      </c>
      <c r="F17" s="330">
        <v>0.396521208422338</v>
      </c>
      <c r="G17" s="357">
        <v>0.43618752421542</v>
      </c>
    </row>
    <row r="18" ht="15.6" customHeight="1" spans="2:7">
      <c r="B18" s="33" t="s">
        <v>449</v>
      </c>
      <c r="C18" s="328">
        <v>0.314387211367673</v>
      </c>
      <c r="D18" s="328">
        <v>0.390495867768595</v>
      </c>
      <c r="E18" s="328">
        <v>0.330152671755725</v>
      </c>
      <c r="F18" s="328">
        <v>0.352739726027397</v>
      </c>
      <c r="G18" s="356">
        <v>0.412280701754386</v>
      </c>
    </row>
    <row r="19" ht="15.6" customHeight="1" spans="2:9">
      <c r="B19" s="325" t="s">
        <v>450</v>
      </c>
      <c r="C19" s="326" t="s">
        <v>149</v>
      </c>
      <c r="D19" s="326">
        <v>0.53</v>
      </c>
      <c r="E19" s="326">
        <v>0.44</v>
      </c>
      <c r="F19" s="326">
        <v>0.41</v>
      </c>
      <c r="G19" s="357">
        <v>0.434553938627017</v>
      </c>
      <c r="I19" s="227"/>
    </row>
    <row r="20" ht="15.6" customHeight="1" spans="2:7">
      <c r="B20" s="215" t="s">
        <v>451</v>
      </c>
      <c r="C20" s="330" t="s">
        <v>149</v>
      </c>
      <c r="D20" s="330" t="s">
        <v>149</v>
      </c>
      <c r="E20" s="330" t="s">
        <v>149</v>
      </c>
      <c r="F20" s="330" t="s">
        <v>149</v>
      </c>
      <c r="G20" s="357">
        <v>0.434177884419863</v>
      </c>
    </row>
    <row r="21" ht="15.6" customHeight="1" spans="2:7">
      <c r="B21" s="33" t="s">
        <v>452</v>
      </c>
      <c r="C21" s="328" t="s">
        <v>149</v>
      </c>
      <c r="D21" s="328" t="s">
        <v>149</v>
      </c>
      <c r="E21" s="328" t="s">
        <v>149</v>
      </c>
      <c r="F21" s="328" t="s">
        <v>149</v>
      </c>
      <c r="G21" s="356">
        <v>0.447782546494993</v>
      </c>
    </row>
    <row r="22" ht="15.6" customHeight="1" spans="2:9">
      <c r="B22" s="325" t="s">
        <v>453</v>
      </c>
      <c r="C22" s="326">
        <v>0.5</v>
      </c>
      <c r="D22" s="326">
        <v>0.53</v>
      </c>
      <c r="E22" s="326">
        <v>0.53</v>
      </c>
      <c r="F22" s="326">
        <v>0.44</v>
      </c>
      <c r="G22" s="357">
        <v>0.527336860670194</v>
      </c>
      <c r="I22" s="227"/>
    </row>
    <row r="23" ht="15.6" customHeight="1" spans="2:7">
      <c r="B23" s="215" t="s">
        <v>454</v>
      </c>
      <c r="C23" s="330" t="s">
        <v>149</v>
      </c>
      <c r="D23" s="330" t="s">
        <v>149</v>
      </c>
      <c r="E23" s="330" t="s">
        <v>149</v>
      </c>
      <c r="F23" s="330" t="s">
        <v>149</v>
      </c>
      <c r="G23" s="357">
        <v>0.529307282415631</v>
      </c>
    </row>
    <row r="24" ht="15.6" customHeight="1" spans="2:7">
      <c r="B24" s="33" t="s">
        <v>455</v>
      </c>
      <c r="C24" s="328" t="s">
        <v>149</v>
      </c>
      <c r="D24" s="328" t="s">
        <v>149</v>
      </c>
      <c r="E24" s="328" t="s">
        <v>149</v>
      </c>
      <c r="F24" s="328" t="s">
        <v>149</v>
      </c>
      <c r="G24" s="356">
        <v>0.25</v>
      </c>
    </row>
    <row r="25" ht="15.6" customHeight="1" spans="2:7">
      <c r="B25" s="331" t="s">
        <v>368</v>
      </c>
      <c r="C25" s="332">
        <v>88019.43</v>
      </c>
      <c r="D25" s="332">
        <v>90424.77</v>
      </c>
      <c r="E25" s="332">
        <v>91006.0625833333</v>
      </c>
      <c r="F25" s="332">
        <v>92468.2814333334</v>
      </c>
      <c r="G25" s="359">
        <v>94634.4531583333</v>
      </c>
    </row>
    <row r="26" ht="13.2" customHeight="1" spans="2:7">
      <c r="B26" s="333" t="s">
        <v>456</v>
      </c>
      <c r="C26" s="333"/>
      <c r="D26" s="333"/>
      <c r="E26" s="333"/>
      <c r="F26" s="333"/>
      <c r="G26" s="333"/>
    </row>
    <row r="27" ht="26.4" customHeight="1" spans="2:9">
      <c r="B27" s="334" t="s">
        <v>97</v>
      </c>
      <c r="C27" s="334"/>
      <c r="D27" s="334"/>
      <c r="E27" s="334"/>
      <c r="F27" s="334"/>
      <c r="G27" s="334"/>
      <c r="I27"/>
    </row>
    <row r="28" ht="26.4" customHeight="1" spans="2:7">
      <c r="B28" s="238" t="s">
        <v>98</v>
      </c>
      <c r="C28" s="238"/>
      <c r="D28" s="238"/>
      <c r="E28" s="238"/>
      <c r="F28" s="238"/>
      <c r="G28" s="238"/>
    </row>
    <row r="29" ht="26.4" customHeight="1" spans="2:7">
      <c r="B29" s="238" t="s">
        <v>99</v>
      </c>
      <c r="C29" s="238"/>
      <c r="D29" s="238"/>
      <c r="E29" s="238"/>
      <c r="F29" s="238"/>
      <c r="G29" s="238"/>
    </row>
    <row r="30" ht="13.2" customHeight="1" spans="2:7">
      <c r="B30" s="335" t="s">
        <v>457</v>
      </c>
      <c r="C30" s="105"/>
      <c r="D30" s="105"/>
      <c r="E30" s="105"/>
      <c r="F30" s="105"/>
      <c r="G30" s="105"/>
    </row>
    <row r="31" ht="13.2" customHeight="1" spans="2:7">
      <c r="B31" s="335" t="s">
        <v>458</v>
      </c>
      <c r="C31" s="105"/>
      <c r="D31" s="105"/>
      <c r="E31" s="105"/>
      <c r="F31" s="105"/>
      <c r="G31" s="105"/>
    </row>
    <row r="32" ht="13.2" customHeight="1" spans="2:7">
      <c r="B32" s="336" t="s">
        <v>459</v>
      </c>
      <c r="C32" s="336"/>
      <c r="D32" s="336"/>
      <c r="E32" s="336"/>
      <c r="F32" s="336"/>
      <c r="G32" s="336"/>
    </row>
    <row r="33" ht="15.6" customHeight="1" spans="2:7">
      <c r="B33" s="337"/>
      <c r="C33" s="281"/>
      <c r="D33" s="281"/>
      <c r="E33" s="281"/>
      <c r="F33" s="281"/>
      <c r="G33" s="281"/>
    </row>
    <row r="34" ht="18" customHeight="1" spans="2:7">
      <c r="B34" s="20" t="s">
        <v>460</v>
      </c>
      <c r="C34" s="20"/>
      <c r="D34" s="20"/>
      <c r="E34" s="20"/>
      <c r="F34" s="20"/>
      <c r="G34" s="20"/>
    </row>
    <row r="35" s="227" customFormat="1" ht="15.6" customHeight="1" spans="2:7">
      <c r="B35" s="338" t="s">
        <v>461</v>
      </c>
      <c r="C35" s="339">
        <v>2020</v>
      </c>
      <c r="D35" s="339">
        <v>2021</v>
      </c>
      <c r="E35" s="339">
        <v>2022</v>
      </c>
      <c r="F35" s="339">
        <v>2023</v>
      </c>
      <c r="G35" s="360">
        <v>2024</v>
      </c>
    </row>
    <row r="36" ht="15.6" customHeight="1" spans="2:7">
      <c r="B36" s="97" t="s">
        <v>462</v>
      </c>
      <c r="C36" s="340" t="s">
        <v>463</v>
      </c>
      <c r="D36" s="340" t="s">
        <v>463</v>
      </c>
      <c r="E36" s="340" t="s">
        <v>464</v>
      </c>
      <c r="F36" s="340" t="s">
        <v>464</v>
      </c>
      <c r="G36" s="361" t="s">
        <v>464</v>
      </c>
    </row>
    <row r="37" ht="15.6" customHeight="1" spans="2:7">
      <c r="B37" s="88" t="s">
        <v>465</v>
      </c>
      <c r="C37" s="341" t="s">
        <v>466</v>
      </c>
      <c r="D37" s="341" t="s">
        <v>463</v>
      </c>
      <c r="E37" s="341" t="s">
        <v>464</v>
      </c>
      <c r="F37" s="341" t="s">
        <v>464</v>
      </c>
      <c r="G37" s="362" t="s">
        <v>467</v>
      </c>
    </row>
    <row r="38" ht="15.6" customHeight="1" spans="2:7">
      <c r="B38" s="88" t="s">
        <v>468</v>
      </c>
      <c r="C38" s="342" t="s">
        <v>469</v>
      </c>
      <c r="D38" s="342" t="s">
        <v>469</v>
      </c>
      <c r="E38" s="342" t="s">
        <v>466</v>
      </c>
      <c r="F38" s="342" t="s">
        <v>466</v>
      </c>
      <c r="G38" s="363" t="s">
        <v>463</v>
      </c>
    </row>
    <row r="39" ht="15.6" customHeight="1" spans="2:7">
      <c r="B39" s="88" t="s">
        <v>470</v>
      </c>
      <c r="C39" s="342" t="s">
        <v>471</v>
      </c>
      <c r="D39" s="342" t="s">
        <v>472</v>
      </c>
      <c r="E39" s="342" t="s">
        <v>473</v>
      </c>
      <c r="F39" s="342" t="s">
        <v>472</v>
      </c>
      <c r="G39" s="363" t="s">
        <v>474</v>
      </c>
    </row>
    <row r="40" ht="15.6" customHeight="1" spans="2:7">
      <c r="B40" s="343" t="s">
        <v>362</v>
      </c>
      <c r="C40" s="344">
        <v>78346.1416666667</v>
      </c>
      <c r="D40" s="344">
        <v>80951.8766666667</v>
      </c>
      <c r="E40" s="344">
        <v>81562.55675</v>
      </c>
      <c r="F40" s="344">
        <v>83185.5072666667</v>
      </c>
      <c r="G40" s="364">
        <v>85887.1289916667</v>
      </c>
    </row>
    <row r="41" ht="15.6" customHeight="1" spans="2:7">
      <c r="B41" s="345" t="s">
        <v>475</v>
      </c>
      <c r="C41" s="346" t="s">
        <v>476</v>
      </c>
      <c r="D41" s="346" t="s">
        <v>476</v>
      </c>
      <c r="E41" s="346" t="s">
        <v>477</v>
      </c>
      <c r="F41" s="346" t="s">
        <v>478</v>
      </c>
      <c r="G41" s="365" t="s">
        <v>479</v>
      </c>
    </row>
    <row r="42" ht="15.6" customHeight="1" spans="2:7">
      <c r="B42" s="88" t="s">
        <v>480</v>
      </c>
      <c r="C42" s="347" t="s">
        <v>481</v>
      </c>
      <c r="D42" s="347" t="s">
        <v>482</v>
      </c>
      <c r="E42" s="347" t="s">
        <v>483</v>
      </c>
      <c r="F42" s="347" t="s">
        <v>481</v>
      </c>
      <c r="G42" s="366" t="s">
        <v>484</v>
      </c>
    </row>
    <row r="43" ht="15.6" customHeight="1" spans="2:7">
      <c r="B43" s="88" t="s">
        <v>485</v>
      </c>
      <c r="C43" s="342" t="s">
        <v>464</v>
      </c>
      <c r="D43" s="342" t="s">
        <v>486</v>
      </c>
      <c r="E43" s="342" t="s">
        <v>486</v>
      </c>
      <c r="F43" s="342" t="s">
        <v>486</v>
      </c>
      <c r="G43" s="363" t="s">
        <v>486</v>
      </c>
    </row>
    <row r="44" ht="15.6" customHeight="1" spans="2:7">
      <c r="B44" s="88" t="s">
        <v>487</v>
      </c>
      <c r="C44" s="342" t="s">
        <v>488</v>
      </c>
      <c r="D44" s="342" t="s">
        <v>489</v>
      </c>
      <c r="E44" s="342" t="s">
        <v>490</v>
      </c>
      <c r="F44" s="342" t="s">
        <v>490</v>
      </c>
      <c r="G44" s="363" t="s">
        <v>490</v>
      </c>
    </row>
    <row r="45" ht="15.6" customHeight="1" spans="2:7">
      <c r="B45" s="343" t="s">
        <v>376</v>
      </c>
      <c r="C45" s="344">
        <v>9673.28833333334</v>
      </c>
      <c r="D45" s="344">
        <v>9472.89333333333</v>
      </c>
      <c r="E45" s="344">
        <v>9443.50583333334</v>
      </c>
      <c r="F45" s="344">
        <v>9282.77416666667</v>
      </c>
      <c r="G45" s="364">
        <v>8747.32416666667</v>
      </c>
    </row>
    <row r="46" ht="15.6" customHeight="1" spans="2:7">
      <c r="B46" s="345" t="s">
        <v>491</v>
      </c>
      <c r="C46" s="346" t="s">
        <v>464</v>
      </c>
      <c r="D46" s="346" t="s">
        <v>486</v>
      </c>
      <c r="E46" s="346" t="s">
        <v>486</v>
      </c>
      <c r="F46" s="346" t="s">
        <v>486</v>
      </c>
      <c r="G46" s="365" t="s">
        <v>486</v>
      </c>
    </row>
    <row r="47" ht="15.6" customHeight="1" spans="2:7">
      <c r="B47" s="88" t="s">
        <v>492</v>
      </c>
      <c r="C47" s="342" t="s">
        <v>466</v>
      </c>
      <c r="D47" s="342" t="s">
        <v>463</v>
      </c>
      <c r="E47" s="342" t="s">
        <v>464</v>
      </c>
      <c r="F47" s="342" t="s">
        <v>464</v>
      </c>
      <c r="G47" s="363" t="s">
        <v>467</v>
      </c>
    </row>
    <row r="48" ht="15.6" customHeight="1" spans="2:7">
      <c r="B48" s="88" t="s">
        <v>493</v>
      </c>
      <c r="C48" s="342" t="s">
        <v>469</v>
      </c>
      <c r="D48" s="342" t="s">
        <v>466</v>
      </c>
      <c r="E48" s="342" t="s">
        <v>466</v>
      </c>
      <c r="F48" s="342" t="s">
        <v>466</v>
      </c>
      <c r="G48" s="363" t="s">
        <v>463</v>
      </c>
    </row>
    <row r="49" ht="15.6" customHeight="1" spans="2:7">
      <c r="B49" s="88" t="s">
        <v>494</v>
      </c>
      <c r="C49" s="342" t="s">
        <v>495</v>
      </c>
      <c r="D49" s="342" t="s">
        <v>495</v>
      </c>
      <c r="E49" s="342" t="s">
        <v>496</v>
      </c>
      <c r="F49" s="342" t="s">
        <v>495</v>
      </c>
      <c r="G49" s="363" t="s">
        <v>497</v>
      </c>
    </row>
    <row r="50" ht="15.6" customHeight="1" spans="2:7">
      <c r="B50" s="266" t="s">
        <v>368</v>
      </c>
      <c r="C50" s="348">
        <v>88019.43</v>
      </c>
      <c r="D50" s="348">
        <v>90424.77</v>
      </c>
      <c r="E50" s="348">
        <v>91006.0625833333</v>
      </c>
      <c r="F50" s="348">
        <v>92468.2814333334</v>
      </c>
      <c r="G50" s="367">
        <v>94634.4531583333</v>
      </c>
    </row>
    <row r="51" ht="15.6" customHeight="1"/>
    <row r="52" ht="18" customHeight="1" spans="2:7">
      <c r="B52" s="20" t="s">
        <v>498</v>
      </c>
      <c r="C52" s="20"/>
      <c r="D52" s="20"/>
      <c r="E52" s="20"/>
      <c r="F52" s="20"/>
      <c r="G52" s="20"/>
    </row>
    <row r="53" s="227" customFormat="1" ht="15.6" customHeight="1" spans="2:7">
      <c r="B53" s="338" t="s">
        <v>499</v>
      </c>
      <c r="C53" s="349">
        <v>2020</v>
      </c>
      <c r="D53" s="349">
        <v>2021</v>
      </c>
      <c r="E53" s="349">
        <v>2022</v>
      </c>
      <c r="F53" s="349">
        <v>2023</v>
      </c>
      <c r="G53" s="368">
        <v>2024</v>
      </c>
    </row>
    <row r="54" ht="15.6" customHeight="1" spans="2:7">
      <c r="B54" s="97" t="s">
        <v>500</v>
      </c>
      <c r="C54" s="350">
        <v>0.263841312833586</v>
      </c>
      <c r="D54" s="350">
        <v>0.246283618581907</v>
      </c>
      <c r="E54" s="350">
        <v>0.229003394014193</v>
      </c>
      <c r="F54" s="350">
        <v>0.229420010303473</v>
      </c>
      <c r="G54" s="369">
        <v>0.22446465239073</v>
      </c>
    </row>
    <row r="55" ht="15.6" customHeight="1" spans="2:7">
      <c r="B55" s="88" t="s">
        <v>501</v>
      </c>
      <c r="C55" s="351">
        <v>0.626012374200058</v>
      </c>
      <c r="D55" s="351">
        <v>0.632310513447433</v>
      </c>
      <c r="E55" s="351">
        <v>0.639975316260413</v>
      </c>
      <c r="F55" s="351">
        <v>0.635604490397403</v>
      </c>
      <c r="G55" s="370">
        <v>0.637172191258434</v>
      </c>
    </row>
    <row r="56" ht="15.6" customHeight="1" spans="2:7">
      <c r="B56" s="88" t="s">
        <v>502</v>
      </c>
      <c r="C56" s="351">
        <v>0.110146312966356</v>
      </c>
      <c r="D56" s="351">
        <v>0.12140586797066</v>
      </c>
      <c r="E56" s="351">
        <v>0.131021289725393</v>
      </c>
      <c r="F56" s="351">
        <v>0.134975499299124</v>
      </c>
      <c r="G56" s="370">
        <v>0.138363156350836</v>
      </c>
    </row>
    <row r="57" ht="15.6" customHeight="1" spans="2:7">
      <c r="B57" s="343" t="s">
        <v>362</v>
      </c>
      <c r="C57" s="352">
        <v>78346.1416666667</v>
      </c>
      <c r="D57" s="352">
        <v>80951.8766666667</v>
      </c>
      <c r="E57" s="352">
        <v>81562.55675</v>
      </c>
      <c r="F57" s="352">
        <v>83185.5072666667</v>
      </c>
      <c r="G57" s="371">
        <v>85887.1289916667</v>
      </c>
    </row>
    <row r="58" ht="15.6" customHeight="1" spans="2:7">
      <c r="B58" s="345" t="s">
        <v>500</v>
      </c>
      <c r="C58" s="353">
        <v>0.0501942037645653</v>
      </c>
      <c r="D58" s="353">
        <v>0.0467847899661557</v>
      </c>
      <c r="E58" s="353">
        <v>0.0431241516132401</v>
      </c>
      <c r="F58" s="353">
        <v>0.0414416285832987</v>
      </c>
      <c r="G58" s="372">
        <v>0.0281641168289291</v>
      </c>
    </row>
    <row r="59" ht="15.6" customHeight="1" spans="2:7">
      <c r="B59" s="88" t="s">
        <v>501</v>
      </c>
      <c r="C59" s="351">
        <v>0.800617468379643</v>
      </c>
      <c r="D59" s="351">
        <v>0.761895281704161</v>
      </c>
      <c r="E59" s="351">
        <v>0.710660958546518</v>
      </c>
      <c r="F59" s="351">
        <v>0.655276277523889</v>
      </c>
      <c r="G59" s="370">
        <v>0.594575799721836</v>
      </c>
    </row>
    <row r="60" ht="15.6" customHeight="1" spans="2:7">
      <c r="B60" s="88" t="s">
        <v>502</v>
      </c>
      <c r="C60" s="351">
        <v>0.149188327855791</v>
      </c>
      <c r="D60" s="351">
        <v>0.191319928329683</v>
      </c>
      <c r="E60" s="351">
        <v>0.246214889840242</v>
      </c>
      <c r="F60" s="351">
        <v>0.303282093892813</v>
      </c>
      <c r="G60" s="370">
        <v>0.377260083449235</v>
      </c>
    </row>
    <row r="61" ht="15.6" customHeight="1" spans="2:7">
      <c r="B61" s="343" t="s">
        <v>376</v>
      </c>
      <c r="C61" s="352">
        <v>9673.28833333334</v>
      </c>
      <c r="D61" s="352">
        <v>9472.89333333333</v>
      </c>
      <c r="E61" s="352">
        <v>9443.50583333334</v>
      </c>
      <c r="F61" s="352">
        <v>9282.77416666667</v>
      </c>
      <c r="G61" s="371">
        <v>8747.32416666667</v>
      </c>
    </row>
    <row r="62" ht="15.6" customHeight="1" spans="2:7">
      <c r="B62" s="345" t="s">
        <v>500</v>
      </c>
      <c r="C62" s="353">
        <v>0.24</v>
      </c>
      <c r="D62" s="353">
        <v>0.22446268754219</v>
      </c>
      <c r="E62" s="353">
        <v>0.21</v>
      </c>
      <c r="F62" s="353">
        <v>0.21</v>
      </c>
      <c r="G62" s="372">
        <v>0.206418548155094</v>
      </c>
    </row>
    <row r="63" ht="15.6" customHeight="1" spans="2:7">
      <c r="B63" s="88" t="s">
        <v>501</v>
      </c>
      <c r="C63" s="351">
        <v>0.646551623144601</v>
      </c>
      <c r="D63" s="351">
        <v>0.646484332469569</v>
      </c>
      <c r="E63" s="351">
        <v>0.65</v>
      </c>
      <c r="F63" s="351">
        <v>0.61</v>
      </c>
      <c r="G63" s="370">
        <v>0.633256262452985</v>
      </c>
    </row>
    <row r="64" ht="15.6" customHeight="1" spans="2:7">
      <c r="B64" s="88" t="s">
        <v>502</v>
      </c>
      <c r="C64" s="351">
        <v>0.114738926182359</v>
      </c>
      <c r="D64" s="351">
        <v>0.129052979988241</v>
      </c>
      <c r="E64" s="351">
        <v>0.14</v>
      </c>
      <c r="F64" s="351">
        <v>0.18</v>
      </c>
      <c r="G64" s="370">
        <v>0.160325189391921</v>
      </c>
    </row>
    <row r="65" ht="15.6" customHeight="1" spans="2:7">
      <c r="B65" s="266" t="s">
        <v>368</v>
      </c>
      <c r="C65" s="373">
        <v>88019.43</v>
      </c>
      <c r="D65" s="373">
        <v>90424.77</v>
      </c>
      <c r="E65" s="373">
        <v>91006.0625833333</v>
      </c>
      <c r="F65" s="373">
        <v>92468.2814333334</v>
      </c>
      <c r="G65" s="396">
        <v>94634.4531583333</v>
      </c>
    </row>
    <row r="66" ht="15.6" customHeight="1"/>
    <row r="67" ht="18" customHeight="1" spans="2:7">
      <c r="B67" s="20" t="s">
        <v>503</v>
      </c>
      <c r="C67" s="20"/>
      <c r="D67" s="20"/>
      <c r="E67" s="20"/>
      <c r="F67" s="20"/>
      <c r="G67" s="20"/>
    </row>
    <row r="68" s="227" customFormat="1" ht="15.6" customHeight="1" spans="2:7">
      <c r="B68" s="338" t="s">
        <v>504</v>
      </c>
      <c r="C68" s="374">
        <v>2020</v>
      </c>
      <c r="D68" s="374">
        <v>2021</v>
      </c>
      <c r="E68" s="374">
        <v>2022</v>
      </c>
      <c r="F68" s="374">
        <v>2023</v>
      </c>
      <c r="G68" s="397">
        <v>2024</v>
      </c>
    </row>
    <row r="69" ht="15.6" customHeight="1" spans="2:7">
      <c r="B69" s="97" t="s">
        <v>505</v>
      </c>
      <c r="C69" s="350">
        <v>0.0510502137603229</v>
      </c>
      <c r="D69" s="350">
        <v>0.0469437652811736</v>
      </c>
      <c r="E69" s="350">
        <v>0.0404936747917309</v>
      </c>
      <c r="F69" s="350">
        <v>0.0332706339032192</v>
      </c>
      <c r="G69" s="369">
        <v>0.0271399237312995</v>
      </c>
    </row>
    <row r="70" ht="15.6" customHeight="1" spans="2:7">
      <c r="B70" s="88" t="s">
        <v>506</v>
      </c>
      <c r="C70" s="351">
        <v>0.335377997291484</v>
      </c>
      <c r="D70" s="351">
        <v>0.323056234718826</v>
      </c>
      <c r="E70" s="351">
        <v>0.315655661832768</v>
      </c>
      <c r="F70" s="351">
        <v>0.294954892352666</v>
      </c>
      <c r="G70" s="370">
        <v>0.278685831622177</v>
      </c>
    </row>
    <row r="71" ht="15.6" customHeight="1" spans="2:7">
      <c r="B71" s="88" t="s">
        <v>507</v>
      </c>
      <c r="C71" s="351">
        <v>0.583685174858599</v>
      </c>
      <c r="D71" s="351">
        <v>0.586540342298289</v>
      </c>
      <c r="E71" s="351">
        <v>0.582277074976859</v>
      </c>
      <c r="F71" s="351">
        <v>0.580337139228677</v>
      </c>
      <c r="G71" s="370">
        <v>0.571017893810502</v>
      </c>
    </row>
    <row r="72" ht="15.6" customHeight="1" spans="2:7">
      <c r="B72" s="88" t="s">
        <v>508</v>
      </c>
      <c r="C72" s="351">
        <v>0.0298600600122149</v>
      </c>
      <c r="D72" s="351">
        <v>0.0434596577017115</v>
      </c>
      <c r="E72" s="351">
        <v>0.0615735883986424</v>
      </c>
      <c r="F72" s="351">
        <v>0.0914373345154372</v>
      </c>
      <c r="G72" s="370">
        <v>0.123156350836022</v>
      </c>
    </row>
    <row r="73" ht="15.6" customHeight="1" spans="2:7">
      <c r="B73" s="343" t="s">
        <v>362</v>
      </c>
      <c r="C73" s="375">
        <v>78346.1416666667</v>
      </c>
      <c r="D73" s="375">
        <v>80951.8766666667</v>
      </c>
      <c r="E73" s="375">
        <v>81562.55675</v>
      </c>
      <c r="F73" s="375">
        <v>83185.5072666667</v>
      </c>
      <c r="G73" s="398">
        <v>85887.1289916667</v>
      </c>
    </row>
    <row r="74" ht="15.6" customHeight="1" spans="2:7">
      <c r="B74" s="345" t="s">
        <v>505</v>
      </c>
      <c r="C74" s="353">
        <v>0.0294791355442685</v>
      </c>
      <c r="D74" s="353">
        <v>0.0290662950428031</v>
      </c>
      <c r="E74" s="353">
        <v>0.0248512060144095</v>
      </c>
      <c r="F74" s="353">
        <v>0.0216036560033236</v>
      </c>
      <c r="G74" s="372">
        <v>0.0176170607324988</v>
      </c>
    </row>
    <row r="75" ht="15.6" customHeight="1" spans="2:7">
      <c r="B75" s="88" t="s">
        <v>506</v>
      </c>
      <c r="C75" s="351">
        <v>0.756996315108057</v>
      </c>
      <c r="D75" s="351">
        <v>0.746864423651204</v>
      </c>
      <c r="E75" s="351">
        <v>0.748564268560092</v>
      </c>
      <c r="F75" s="351">
        <v>0.735459077690071</v>
      </c>
      <c r="G75" s="370">
        <v>0.751274918868799</v>
      </c>
    </row>
    <row r="76" ht="15.6" customHeight="1" spans="2:7">
      <c r="B76" s="88" t="s">
        <v>507</v>
      </c>
      <c r="C76" s="351">
        <v>0.212429040932178</v>
      </c>
      <c r="D76" s="351">
        <v>0.222377065498706</v>
      </c>
      <c r="E76" s="351">
        <v>0.222825519473739</v>
      </c>
      <c r="F76" s="351">
        <v>0.233174075612796</v>
      </c>
      <c r="G76" s="370">
        <v>0.221719981455726</v>
      </c>
    </row>
    <row r="77" ht="15.6" customHeight="1" spans="2:7">
      <c r="B77" s="88" t="s">
        <v>508</v>
      </c>
      <c r="C77" s="351">
        <v>0.00109550841549646</v>
      </c>
      <c r="D77" s="351">
        <v>0.00169221580728648</v>
      </c>
      <c r="E77" s="351">
        <v>0.00375900595175942</v>
      </c>
      <c r="F77" s="351">
        <v>0.00976319069380972</v>
      </c>
      <c r="G77" s="370">
        <v>0.00938803894297636</v>
      </c>
    </row>
    <row r="78" ht="15.6" customHeight="1" spans="2:7">
      <c r="B78" s="343" t="s">
        <v>376</v>
      </c>
      <c r="C78" s="375">
        <v>9673.28833333334</v>
      </c>
      <c r="D78" s="375">
        <v>9472.89333333333</v>
      </c>
      <c r="E78" s="375">
        <v>9443.50583333334</v>
      </c>
      <c r="F78" s="375">
        <v>9282.77416666667</v>
      </c>
      <c r="G78" s="398">
        <v>8747.32416666667</v>
      </c>
    </row>
    <row r="79" ht="15.6" customHeight="1" spans="2:7">
      <c r="B79" s="345" t="s">
        <v>505</v>
      </c>
      <c r="C79" s="353">
        <v>0.05</v>
      </c>
      <c r="D79" s="353">
        <v>0.044988350064238</v>
      </c>
      <c r="E79" s="353">
        <v>0.04</v>
      </c>
      <c r="F79" s="353">
        <v>0.03</v>
      </c>
      <c r="G79" s="372">
        <v>0.0262644774274664</v>
      </c>
    </row>
    <row r="80" ht="15.6" customHeight="1" spans="2:7">
      <c r="B80" s="88" t="s">
        <v>506</v>
      </c>
      <c r="C80" s="351">
        <v>0.38</v>
      </c>
      <c r="D80" s="351">
        <v>0.37</v>
      </c>
      <c r="E80" s="351">
        <v>0.36</v>
      </c>
      <c r="F80" s="351">
        <v>0.34</v>
      </c>
      <c r="G80" s="370">
        <v>0.322131418281781</v>
      </c>
    </row>
    <row r="81" ht="15.6" customHeight="1" spans="2:7">
      <c r="B81" s="88" t="s">
        <v>507</v>
      </c>
      <c r="C81" s="351">
        <v>0.54</v>
      </c>
      <c r="D81" s="351">
        <v>0.55</v>
      </c>
      <c r="E81" s="351">
        <v>0.55</v>
      </c>
      <c r="F81" s="351">
        <v>0.55</v>
      </c>
      <c r="G81" s="370">
        <v>0.538906587962026</v>
      </c>
    </row>
    <row r="82" ht="15.6" customHeight="1" spans="2:7">
      <c r="B82" s="88" t="s">
        <v>508</v>
      </c>
      <c r="C82" s="351">
        <v>0.03</v>
      </c>
      <c r="D82" s="351">
        <v>0.04</v>
      </c>
      <c r="E82" s="351">
        <v>0.06</v>
      </c>
      <c r="F82" s="351">
        <v>0.08</v>
      </c>
      <c r="G82" s="370">
        <v>0.112697516328727</v>
      </c>
    </row>
    <row r="83" ht="15.6" customHeight="1" spans="2:7">
      <c r="B83" s="266" t="s">
        <v>368</v>
      </c>
      <c r="C83" s="376">
        <v>88019.43</v>
      </c>
      <c r="D83" s="376">
        <v>90424.77</v>
      </c>
      <c r="E83" s="376">
        <v>91006.0625833333</v>
      </c>
      <c r="F83" s="376">
        <v>92468.2814333334</v>
      </c>
      <c r="G83" s="399">
        <v>94634.4531583333</v>
      </c>
    </row>
    <row r="84" ht="15.6" customHeight="1"/>
    <row r="85" ht="18" customHeight="1" spans="2:7">
      <c r="B85" s="20" t="s">
        <v>509</v>
      </c>
      <c r="C85" s="20"/>
      <c r="D85" s="20"/>
      <c r="E85" s="20"/>
      <c r="F85" s="20"/>
      <c r="G85" s="20"/>
    </row>
    <row r="86" s="227" customFormat="1" ht="15.6" customHeight="1" spans="2:7">
      <c r="B86" s="338" t="s">
        <v>510</v>
      </c>
      <c r="C86" s="377">
        <v>2020</v>
      </c>
      <c r="D86" s="377">
        <v>2021</v>
      </c>
      <c r="E86" s="377">
        <v>2022</v>
      </c>
      <c r="F86" s="377">
        <v>2023</v>
      </c>
      <c r="G86" s="400">
        <v>2024</v>
      </c>
    </row>
    <row r="87" ht="15.6" customHeight="1" spans="2:8">
      <c r="B87" s="97" t="s">
        <v>511</v>
      </c>
      <c r="C87" s="378">
        <v>14</v>
      </c>
      <c r="D87" s="378">
        <v>40</v>
      </c>
      <c r="E87" s="378">
        <v>15</v>
      </c>
      <c r="F87" s="378">
        <v>23</v>
      </c>
      <c r="G87" s="401">
        <v>32.2</v>
      </c>
      <c r="H87" s="7"/>
    </row>
    <row r="88" ht="15.6" customHeight="1" spans="2:7">
      <c r="B88" s="88" t="s">
        <v>512</v>
      </c>
      <c r="C88" s="379">
        <v>13</v>
      </c>
      <c r="D88" s="379">
        <v>23</v>
      </c>
      <c r="E88" s="379">
        <v>15</v>
      </c>
      <c r="F88" s="379">
        <v>18</v>
      </c>
      <c r="G88" s="402">
        <v>32.9</v>
      </c>
    </row>
    <row r="89" ht="15.6" customHeight="1" spans="2:9">
      <c r="B89" s="266" t="s">
        <v>513</v>
      </c>
      <c r="C89" s="380">
        <v>13.39</v>
      </c>
      <c r="D89" s="380">
        <v>29.6979400300503</v>
      </c>
      <c r="E89" s="380">
        <v>15</v>
      </c>
      <c r="F89" s="380">
        <v>20</v>
      </c>
      <c r="G89" s="403">
        <v>32.6</v>
      </c>
      <c r="H89" s="404"/>
      <c r="I89" s="319"/>
    </row>
    <row r="90" ht="13.2" customHeight="1" spans="2:8">
      <c r="B90" s="381" t="s">
        <v>111</v>
      </c>
      <c r="C90" s="381"/>
      <c r="D90" s="381"/>
      <c r="E90" s="381"/>
      <c r="F90" s="381"/>
      <c r="G90" s="381"/>
      <c r="H90" s="404"/>
    </row>
    <row r="91" ht="15.6" customHeight="1" spans="2:7">
      <c r="B91" s="382" t="s">
        <v>514</v>
      </c>
      <c r="C91" s="382"/>
      <c r="D91" s="382"/>
      <c r="E91" s="382"/>
      <c r="F91" s="382"/>
      <c r="G91" s="382"/>
    </row>
    <row r="93" ht="18" customHeight="1" spans="2:9">
      <c r="B93" s="20" t="s">
        <v>40</v>
      </c>
      <c r="C93" s="20"/>
      <c r="D93" s="20"/>
      <c r="E93" s="20"/>
      <c r="F93" s="20"/>
      <c r="G93" s="20"/>
      <c r="H93" s="20"/>
      <c r="I93" s="405"/>
    </row>
    <row r="94" ht="15.6" customHeight="1" spans="2:8">
      <c r="B94" s="383"/>
      <c r="C94" s="384" t="s">
        <v>515</v>
      </c>
      <c r="D94" s="385"/>
      <c r="E94" s="384" t="s">
        <v>516</v>
      </c>
      <c r="F94" s="384"/>
      <c r="G94" s="405"/>
      <c r="H94" s="405"/>
    </row>
    <row r="95" ht="15.6" customHeight="1" spans="2:8">
      <c r="B95" s="338" t="s">
        <v>517</v>
      </c>
      <c r="C95" s="386">
        <v>2023</v>
      </c>
      <c r="D95" s="387">
        <v>2024</v>
      </c>
      <c r="E95" s="386">
        <v>2023</v>
      </c>
      <c r="F95" s="387">
        <v>2024</v>
      </c>
      <c r="G95" s="406" t="s">
        <v>518</v>
      </c>
      <c r="H95" s="406" t="s">
        <v>519</v>
      </c>
    </row>
    <row r="96" ht="15.6" customHeight="1" spans="2:8">
      <c r="B96" s="202" t="s">
        <v>520</v>
      </c>
      <c r="C96" s="388">
        <v>140</v>
      </c>
      <c r="D96" s="389">
        <v>138</v>
      </c>
      <c r="E96" s="350">
        <v>0.18</v>
      </c>
      <c r="F96" s="369">
        <v>0.195652173913043</v>
      </c>
      <c r="G96" s="407" t="s">
        <v>521</v>
      </c>
      <c r="H96" s="407">
        <v>0.25</v>
      </c>
    </row>
    <row r="97" ht="15.6" customHeight="1" spans="2:8">
      <c r="B97" s="189" t="s">
        <v>522</v>
      </c>
      <c r="C97" s="390">
        <v>1323</v>
      </c>
      <c r="D97" s="391">
        <v>1340</v>
      </c>
      <c r="E97" s="351">
        <v>0.16</v>
      </c>
      <c r="F97" s="370">
        <v>0.16044776119403</v>
      </c>
      <c r="G97" s="408">
        <v>0.2</v>
      </c>
      <c r="H97" s="408" t="s">
        <v>521</v>
      </c>
    </row>
    <row r="98" ht="15.6" customHeight="1" spans="2:9">
      <c r="B98" s="189" t="s">
        <v>523</v>
      </c>
      <c r="C98" s="390"/>
      <c r="D98" s="391"/>
      <c r="E98" s="351">
        <v>0.02</v>
      </c>
      <c r="F98" s="370">
        <v>0.0194029850746269</v>
      </c>
      <c r="G98" s="351">
        <v>0.04</v>
      </c>
      <c r="H98" s="351" t="s">
        <v>521</v>
      </c>
      <c r="I98" s="7"/>
    </row>
    <row r="99" ht="15.6" customHeight="1" spans="2:8">
      <c r="B99" s="139" t="s">
        <v>524</v>
      </c>
      <c r="C99" s="392">
        <v>412</v>
      </c>
      <c r="D99" s="393">
        <v>412</v>
      </c>
      <c r="E99" s="409">
        <v>0.67</v>
      </c>
      <c r="F99" s="410">
        <v>0.713592233009709</v>
      </c>
      <c r="G99" s="411" t="s">
        <v>521</v>
      </c>
      <c r="H99" s="411">
        <v>0.75</v>
      </c>
    </row>
    <row r="100" ht="13.2" customHeight="1" spans="2:9">
      <c r="B100" s="394" t="s">
        <v>96</v>
      </c>
      <c r="C100" s="394"/>
      <c r="D100" s="394"/>
      <c r="E100" s="394"/>
      <c r="F100" s="394"/>
      <c r="G100" s="394"/>
      <c r="H100" s="394"/>
      <c r="I100" s="412"/>
    </row>
    <row r="101" ht="13.2" customHeight="1" spans="2:9">
      <c r="B101" s="395" t="s">
        <v>525</v>
      </c>
      <c r="C101" s="395"/>
      <c r="D101" s="395"/>
      <c r="E101" s="395"/>
      <c r="F101" s="395"/>
      <c r="G101" s="395"/>
      <c r="H101" s="395"/>
      <c r="I101" s="413"/>
    </row>
    <row r="102" ht="13.2" customHeight="1" spans="2:9">
      <c r="B102" s="395" t="s">
        <v>526</v>
      </c>
      <c r="C102" s="395"/>
      <c r="D102" s="395"/>
      <c r="E102" s="395"/>
      <c r="F102" s="395"/>
      <c r="G102" s="395"/>
      <c r="H102" s="395"/>
      <c r="I102" s="413"/>
    </row>
    <row r="103" ht="13.2" customHeight="1" spans="2:9">
      <c r="B103" s="395" t="s">
        <v>527</v>
      </c>
      <c r="C103" s="395"/>
      <c r="D103" s="395"/>
      <c r="E103" s="395"/>
      <c r="F103" s="395"/>
      <c r="G103" s="395"/>
      <c r="H103" s="395"/>
      <c r="I103" s="413"/>
    </row>
  </sheetData>
  <sheetProtection algorithmName="SHA-512" hashValue="dXfoYDjGnxxtBjiDzfEa0IMEXnIRH37SerZw0Wb7IjwYkBAzaaPjwAykw2nCGGM7aTPaOVXMwMlN3v8BIznHRA==" saltValue="6qHUnRDAkjqsPq8g1QcZAQ==" spinCount="100000" sheet="1" objects="1" scenarios="1"/>
  <mergeCells count="25">
    <mergeCell ref="C2:G2"/>
    <mergeCell ref="B3:G3"/>
    <mergeCell ref="B26:G26"/>
    <mergeCell ref="B27:G27"/>
    <mergeCell ref="B28:G28"/>
    <mergeCell ref="B29:G29"/>
    <mergeCell ref="B30:G30"/>
    <mergeCell ref="B31:G31"/>
    <mergeCell ref="B32:G32"/>
    <mergeCell ref="B33:G33"/>
    <mergeCell ref="B34:G34"/>
    <mergeCell ref="B52:G52"/>
    <mergeCell ref="B67:G67"/>
    <mergeCell ref="B85:G85"/>
    <mergeCell ref="B90:G90"/>
    <mergeCell ref="B91:G91"/>
    <mergeCell ref="B93:H93"/>
    <mergeCell ref="C94:D94"/>
    <mergeCell ref="E94:F94"/>
    <mergeCell ref="B100:H100"/>
    <mergeCell ref="B101:H101"/>
    <mergeCell ref="B102:H102"/>
    <mergeCell ref="B103:H103"/>
    <mergeCell ref="C97:C98"/>
    <mergeCell ref="D97:D98"/>
  </mergeCells>
  <hyperlinks>
    <hyperlink ref="C2" r:id="rId1" display="Click to read our ESG Addendum Methodology"/>
    <hyperlink ref="C2:G2" r:id="rId2" display="Click to read our ESG Addendum Methodology"/>
  </hyperlinks>
  <pageMargins left="0.708661417322835" right="0.708661417322835" top="0.748031496062992" bottom="0.748031496062992" header="0.31496062992126" footer="0.31496062992126"/>
  <pageSetup paperSize="9" scale="56" fitToHeight="2" orientation="portrait"/>
  <headerFooter/>
  <rowBreaks count="1" manualBreakCount="1">
    <brk id="51" max="8"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allowEditUser xmlns="https://web.wps.cn/et/2018/main" xmlns:s="http://schemas.openxmlformats.org/spreadsheetml/2006/main" hasInvisiblePropRange="0">
  <rangeList sheetStid="37" master="" otherUserPermission="visible"/>
  <rangeList sheetStid="38" master="" otherUserPermission="visible"/>
  <rangeList sheetStid="1" master="" otherUserPermission="visible"/>
  <rangeList sheetStid="2" master="" otherUserPermission="visible"/>
  <rangeList sheetStid="3" master="" otherUserPermission="visible"/>
  <rangeList sheetStid="14" master="" otherUserPermission="visible"/>
  <rangeList sheetStid="4" master="" otherUserPermission="visible"/>
  <rangeList sheetStid="5" master="" otherUserPermission="visible"/>
  <rangeList sheetStid="6" master="" otherUserPermission="visible"/>
  <rangeList sheetStid="8" master="" otherUserPermission="visible"/>
  <rangeList sheetStid="7" master="" otherUserPermission="visible"/>
  <rangeList sheetStid="9" master="" otherUserPermission="visible"/>
  <rangeList sheetStid="10" master="" otherUserPermission="visible"/>
  <rangeList sheetStid="12" master="" otherUserPermission="visible"/>
  <rangeList sheetStid="15" master="" otherUserPermission="visible"/>
  <rangeList sheetStid="16" master="" otherUserPermission="visible"/>
</allowEditUser>
</file>

<file path=customXml/item2.xml>��< ? x m l   v e r s i o n = ' 1 . 0 '   e n c o d i n g = ' u t f - 8 ' ? > 
 < c t : c o n t e n t T y p e S c h e m a   m a : c o n t e n t T y p e D e s c r i p t i o n = " C r e a t e   a   n e w   d o c u m e n t . "   m a : c o n t e n t T y p e S c o p e = " "   m a : v e r s i o n I D = " b 6 7 c b 7 6 8 2 0 8 0 0 7 0 9 c 4 2 5 7 4 2 1 2 8 9 0 9 6 2 f "   m a : c o n t e n t T y p e V e r s i o n = " 1 8 "   x m l n s : c t = " h t t p : / / s c h e m a s . m i c r o s o f t . c o m / o f f i c e / 2 0 0 6 / m e t a d a t a / c o n t e n t T y p e "   x m l n s : m a = " h t t p : / / s c h e m a s . m i c r o s o f t . c o m / o f f i c e / 2 0 0 6 / m e t a d a t a / p r o p e r t i e s / m e t a A t t r i b u t e s "   c t : _ = " "   m a : c o n t e n t T y p e I D = " 0 x 0 1 0 1 0 0 5 B 6 6 D 5 5 5 D 9 0 6 C D 4 3 9 D F D 3 4 6 7 7 7 0 F A 1 3 D "   m a : _ = " "   m a : c o n t e n t T y p e N a m e = " D o c u m e n t " > 
   < x s d : s c h e m a   m a : f i e l d s I D = " d 9 f 6 b e c e 0 8 7 1 b c 1 3 2 6 b 6 d b 0 1 a f 3 8 f 7 7 a "   n s 2 : _ = " "   n s 4 : _ = " "   x m l n s : p = " h t t p : / / s c h e m a s . m i c r o s o f t . c o m / o f f i c e / 2 0 0 6 / m e t a d a t a / p r o p e r t i e s "   m a : r o o t = " t r u e "   x m l n s : n s 2 = " 5 5 f 1 3 0 3 4 - e f b 6 - 4 a 6 e - b a e a - 4 a c c 4 7 f 5 8 c 8 f "   x m l n s : x s = " h t t p : / / w w w . w 3 . o r g / 2 0 0 1 / X M L S c h e m a "   x m l n s : n s 3 = " c 2 2 7 b b 0 6 - 1 4 2 9 - 4 5 8 9 - 9 7 6 d - 3 4 d 7 0 2 1 8 3 f d 9 "   t a r g e t N a m e s p a c e = " h t t p : / / s c h e m a s . m i c r o s o f t . c o m / o f f i c e / 2 0 0 6 / m e t a d a t a / p r o p e r t i e s "   x m l n s : n s 4 = " 6 5 0 4 c a f b - c 9 8 3 - 4 e 4 7 - b c a f - a 5 5 8 1 d a 3 4 0 6 e "   x m l n s : x s d = " h t t p : / / w w w . w 3 . o r g / 2 0 0 1 / X M L S c h e m a "   n s 3 : _ = " " > 
     < x s d : i m p o r t   n a m e s p a c e = " 5 5 f 1 3 0 3 4 - e f b 6 - 4 a 6 e - b a e a - 4 a c c 4 7 f 5 8 c 8 f " / > 
     < x s d : i m p o r t   n a m e s p a c e = " c 2 2 7 b b 0 6 - 1 4 2 9 - 4 5 8 9 - 9 7 6 d - 3 4 d 7 0 2 1 8 3 f d 9 " / > 
     < x s d : i m p o r t   n a m e s p a c e = " 6 5 0 4 c a f b - c 9 8 3 - 4 e 4 7 - b c a f - a 5 5 8 1 d a 3 4 0 6 e " / > 
     < x s d : e l e m e n t   n a m e = " p r o p e r t i e s " > 
       < x s d : c o m p l e x T y p e > 
         < x s d : s e q u e n c e > 
           < x s d : e l e m e n t   n a m e = " d o c u m e n t M a n a g e m e n t " > 
             < x s d : c o m p l e x T y p e > 
               < x s d : a l l > 
                 < x s d : e l e m e n t   r e f = " n s 2 : M e d i a S e r v i c e M e t a d a t a "   m i n O c c u r s = " 0 " / > 
                 < x s d : e l e m e n t   r e f = " n s 2 : M e d i a S e r v i c e F a s t M e t a d a t a "   m i n O c c u r s = " 0 " / > 
                 < x s d : e l e m e n t   r e f = " n s 2 : M e d i a S e r v i c e A u t o K e y P o i n t s "   m i n O c c u r s = " 0 " / > 
                 < x s d : e l e m e n t   r e f = " n s 2 : M e d i a S e r v i c e K e y P o i n t s "   m i n O c c u r s = " 0 " / > 
                 < x s d : e l e m e n t   r e f = " n s 2 : M e d i a S e r v i c e A u t o T a g s "   m i n O c c u r s = " 0 " / > 
                 < x s d : e l e m e n t   r e f = " n s 2 : M e d i a S e r v i c e G e n e r a t i o n T i m e "   m i n O c c u r s = " 0 " / > 
                 < x s d : e l e m e n t   r e f = " n s 2 : M e d i a S e r v i c e E v e n t H a s h C o d e "   m i n O c c u r s = " 0 " / > 
                 < x s d : e l e m e n t   r e f = " n s 2 : M e d i a S e r v i c e O C R "   m i n O c c u r s = " 0 " / > 
                 < x s d : e l e m e n t   r e f = " n s 2 : M e d i a S e r v i c e D a t e T a k e n "   m i n O c c u r s = " 0 " / > 
                 < x s d : e l e m e n t   r e f = " n s 2 : M e d i a S e r v i c e L o c a t i o n "   m i n O c c u r s = " 0 " / > 
                 < x s d : e l e m e n t   r e f = " n s 3 : S h a r e d W i t h U s e r s "   m i n O c c u r s = " 0 " / > 
                 < x s d : e l e m e n t   r e f = " n s 3 : S h a r e d W i t h D e t a i l s "   m i n O c c u r s = " 0 " / > 
                 < x s d : e l e m e n t   r e f = " n s 2 : M e d i a L e n g t h I n S e c o n d s "   m i n O c c u r s = " 0 " / > 
                 < x s d : e l e m e n t   r e f = " n s 2 : l c f 7 6 f 1 5 5 c e d 4 d d c b 4 0 9 7 1 3 4 f f 3 c 3 3 2 f "   m i n O c c u r s = " 0 " / > 
                 < x s d : e l e m e n t   r e f = " n s 4 : T a x C a t c h A l l "   m i n O c c u r s = " 0 " / > 
                 < x s d : e l e m e n t   r e f = " n s 2 : M e d i a S e r v i c e O b j e c t D e t e c t o r V e r s i o n s "   m i n O c c u r s = " 0 " / > 
                 < x s d : e l e m e n t   r e f = " n s 2 : M e d i a S e r v i c e S e a r c h P r o p e r t i e s "   m i n O c c u r s = " 0 " / > 
               < / x s d : a l l > 
             < / x s d : c o m p l e x T y p e > 
           < / x s d : e l e m e n t > 
         < / x s d : s e q u e n c e > 
       < / x s d : c o m p l e x T y p e > 
     < / x s d : e l e m e n t > 
   < / x s d : s c h e m a > 
   < x s d : s c h e m a   x m l n s : x s = " h t t p : / / w w w . w 3 . o r g / 2 0 0 1 / X M L S c h e m a "   t a r g e t N a m e s p a c e = " 5 5 f 1 3 0 3 4 - e f b 6 - 4 a 6 e - b a e a - 4 a c c 4 7 f 5 8 c 8 f "   x m l n s : x s d = " h t t p : / / w w w . w 3 . o r g / 2 0 0 1 / X M L S c h e m a "   x m l n s : p c = " h t t p : / / s c h e m a s . m i c r o s o f t . c o m / o f f i c e / i n f o p a t h / 2 0 0 7 / P a r t n e r C o n t r o l s "   e l e m e n t F o r m D e f a u l t = " q u a l i f i e d "   x m l n s : d m s = " h t t p : / / s c h e m a s . m i c r o s o f t . c o m / o f f i c e / 2 0 0 6 / d o c u m e n t M a n a g e m e n t / t y p e s " > 
     < x s d : i m p o r t   n a m e s p a c e = " h t t p : / / s c h e m a s . m i c r o s o f t . c o m / o f f i c e / 2 0 0 6 / d o c u m e n t M a n a g e m e n t / t y p e s " / > 
     < x s d : i m p o r t   n a m e s p a c e = " h t t p : / / s c h e m a s . m i c r o s o f t . c o m / o f f i c e / i n f o p a t h / 2 0 0 7 / P a r t n e r C o n t r o l s " / > 
     < x s d : e l e m e n t   m a : r e a d O n l y = " t r u e "   m a : i n t e r n a l N a m e = " M e d i a S e r v i c e M e t a d a t a "   n a m e = " M e d i a S e r v i c e M e t a d a t a "   m a : h i d d e n = " t r u e "   n i l l a b l e = " t r u e "   m a : d i s p l a y N a m e = " M e d i a S e r v i c e M e t a d a t a "   m a : i n d e x = " 8 " > 
       < x s d : s i m p l e T y p e > 
         < x s d : r e s t r i c t i o n   b a s e = " d m s : N o t e " / > 
       < / x s d : s i m p l e T y p e > 
     < / x s d : e l e m e n t > 
     < x s d : e l e m e n t   m a : r e a d O n l y = " t r u e "   m a : i n t e r n a l N a m e = " M e d i a S e r v i c e F a s t M e t a d a t a "   n a m e = " M e d i a S e r v i c e F a s t M e t a d a t a "   m a : h i d d e n = " t r u e "   n i l l a b l e = " t r u e "   m a : d i s p l a y N a m e = " M e d i a S e r v i c e F a s t M e t a d a t a "   m a : i n d e x = " 9 " > 
       < x s d : s i m p l e T y p e > 
         < x s d : r e s t r i c t i o n   b a s e = " d m s : N o t e " / > 
       < / x s d : s i m p l e T y p e > 
     < / x s d : e l e m e n t > 
     < x s d : e l e m e n t   m a : r e a d O n l y = " t r u e "   m a : i n t e r n a l N a m e = " M e d i a S e r v i c e A u t o K e y P o i n t s "   n a m e = " M e d i a S e r v i c e A u t o K e y P o i n t s "   m a : h i d d e n = " t r u e "   n i l l a b l e = " t r u e "   m a : d i s p l a y N a m e = " M e d i a S e r v i c e A u t o K e y P o i n t s "   m a : i n d e x = " 1 0 " > 
       < x s d : s i m p l e T y p e > 
         < x s d : r e s t r i c t i o n   b a s e = " d m s : N o t e " / > 
       < / x s d : s i m p l e T y p e > 
     < / x s d : e l e m e n t > 
     < x s d : e l e m e n t   m a : r e a d O n l y = " t r u e "   m a : i n t e r n a l N a m e = " M e d i a S e r v i c e K e y P o i n t s "   n a m e = " M e d i a S e r v i c e K e y P o i n t s "   n i l l a b l e = " t r u e "   m a : d i s p l a y N a m e = " K e y P o i n t s "   m a : i n d e x = " 1 1 " > 
       < x s d : s i m p l e T y p e > 
         < x s d : r e s t r i c t i o n   b a s e = " d m s : N o t e " > 
           < x s d : m a x L e n g t h   v a l u e = " 2 5 5 " / > 
         < / x s d : r e s t r i c t i o n > 
       < / x s d : s i m p l e T y p e > 
     < / x s d : e l e m e n t > 
     < x s d : e l e m e n t   m a : r e a d O n l y = " t r u e "   m a : i n t e r n a l N a m e = " M e d i a S e r v i c e A u t o T a g s "   n a m e = " M e d i a S e r v i c e A u t o T a g s "   n i l l a b l e = " t r u e "   m a : d i s p l a y N a m e = " T a g s "   m a : i n d e x = " 1 2 " > 
       < x s d : s i m p l e T y p e > 
         < x s d : r e s t r i c t i o n   b a s e = " d m s : T e x t " / > 
       < / x s d : s i m p l e T y p e > 
     < / x s d : e l e m e n t > 
     < x s d : e l e m e n t   m a : r e a d O n l y = " t r u e "   m a : i n t e r n a l N a m e = " M e d i a S e r v i c e G e n e r a t i o n T i m e "   n a m e = " M e d i a S e r v i c e G e n e r a t i o n T i m e "   m a : h i d d e n = " t r u e "   n i l l a b l e = " t r u e "   m a : d i s p l a y N a m e = " M e d i a S e r v i c e G e n e r a t i o n T i m e "   m a : i n d e x = " 1 3 " > 
       < x s d : s i m p l e T y p e > 
         < x s d : r e s t r i c t i o n   b a s e = " d m s : T e x t " / > 
       < / x s d : s i m p l e T y p e > 
     < / x s d : e l e m e n t > 
     < x s d : e l e m e n t   m a : r e a d O n l y = " t r u e "   m a : i n t e r n a l N a m e = " M e d i a S e r v i c e E v e n t H a s h C o d e "   n a m e = " M e d i a S e r v i c e E v e n t H a s h C o d e "   m a : h i d d e n = " t r u e "   n i l l a b l e = " t r u e "   m a : d i s p l a y N a m e = " M e d i a S e r v i c e E v e n t H a s h C o d e "   m a : i n d e x = " 1 4 " > 
       < x s d : s i m p l e T y p e > 
         < x s d : r e s t r i c t i o n   b a s e = " d m s : T e x t " / > 
       < / x s d : s i m p l e T y p e > 
     < / x s d : e l e m e n t > 
     < x s d : e l e m e n t   m a : r e a d O n l y = " t r u e "   m a : i n t e r n a l N a m e = " M e d i a S e r v i c e O C R "   n a m e = " M e d i a S e r v i c e O C R "   n i l l a b l e = " t r u e "   m a : d i s p l a y N a m e = " E x t r a c t e d   T e x t "   m a : i n d e x = " 1 5 " > 
       < x s d : s i m p l e T y p e > 
         < x s d : r e s t r i c t i o n   b a s e = " d m s : N o t e " > 
           < x s d : m a x L e n g t h   v a l u e = " 2 5 5 " / > 
         < / x s d : r e s t r i c t i o n > 
       < / x s d : s i m p l e T y p e > 
     < / x s d : e l e m e n t > 
     < x s d : e l e m e n t   m a : r e a d O n l y = " t r u e "   m a : i n t e r n a l N a m e = " M e d i a S e r v i c e D a t e T a k e n "   n a m e = " M e d i a S e r v i c e D a t e T a k e n "   m a : h i d d e n = " t r u e "   n i l l a b l e = " t r u e "   m a : d i s p l a y N a m e = " M e d i a S e r v i c e D a t e T a k e n "   m a : i n d e x = " 1 6 " > 
       < x s d : s i m p l e T y p e > 
         < x s d : r e s t r i c t i o n   b a s e = " d m s : T e x t " / > 
       < / x s d : s i m p l e T y p e > 
     < / x s d : e l e m e n t > 
     < x s d : e l e m e n t   m a : r e a d O n l y = " t r u e "   m a : i n t e r n a l N a m e = " M e d i a S e r v i c e L o c a t i o n "   n a m e = " M e d i a S e r v i c e L o c a t i o n "   n i l l a b l e = " t r u e "   m a : d i s p l a y N a m e = " L o c a t i o n "   m a : i n d e x = " 1 7 " > 
       < x s d : s i m p l e T y p e > 
         < x s d : r e s t r i c t i o n   b a s e = " d m s : T e x t " / > 
       < / x s d : s i m p l e T y p e > 
     < / x s d : e l e m e n t > 
     < x s d : e l e m e n t   m a : r e a d O n l y = " t r u e "   m a : i n t e r n a l N a m e = " M e d i a L e n g t h I n S e c o n d s "   n a m e = " M e d i a L e n g t h I n S e c o n d s "   n i l l a b l e = " t r u e "   m a : d i s p l a y N a m e = " L e n g t h   ( s e c o n d s ) "   m a : i n d e x = " 2 0 " > 
       < x s d : s i m p l e T y p e > 
         < x s d : r e s t r i c t i o n   b a s e = " d m s : U n k n o w n " / > 
       < / x s d : s i m p l e T y p e > 
     < / x s d : e l e m e n t > 
     < x s d : e l e m e n t   m a : r e a d O n l y = " f a l s e "   m a : o p e n = " t r u e "   m a : i n t e r n a l N a m e = " l c f 7 6 f 1 5 5 c e d 4 d d c b 4 0 9 7 1 3 4 f f 3 c 3 3 2 f "   m a : i s K e y w o r d = " f a l s e "   n a m e = " l c f 7 6 f 1 5 5 c e d 4 d d c b 4 0 9 7 1 3 4 f f 3 c 3 3 2 f "   m a : t a x o n o m y = " t r u e "   m a : t a x o n o m y F i e l d N a m e = " M e d i a S e r v i c e I m a g e T a g s "   m a : t e r m S e t I d = " 0 9 8 1 4 c d 3 - 5 6 8 e - f e 9 0 - 9 8 1 4 - 8 d 6 2 1 f f 8 f b 8 4 "   m a : f i e l d I d = " { 5 c f 7 6 f 1 5 - 5 c e d - 4 d d c - b 4 0 9 - 7 1 3 4 f f 3 c 3 3 2 f } "   m a : t a x o n o m y M u l t i = " t r u e "   n i l l a b l e = " t r u e "   m a : d i s p l a y N a m e = " I m a g e   T a g s "   m a : s s p I d = " 1 1 4 0 d b 7 b - 8 9 4 d - 4 b e 5 - b 4 f 9 - 3 2 1 6 f 8 c 4 5 b 4 b "   m a : i n d e x = " 2 2 "   m a : a n c h o r I d = " f b a 5 4 f b 3 - c 3 e 1 - f e 8 1 - a 7 7 6 - c a 4 b 6 9 1 4 8 c 4 d " > 
       < x s d : c o m p l e x T y p e > 
         < x s d : s e q u e n c e > 
           < x s d : e l e m e n t   r e f = " p c : T e r m s "   m a x O c c u r s = " 1 "   m i n O c c u r s = " 0 " / > 
         < / x s d : s e q u e n c e > 
       < / x s d : c o m p l e x T y p e > 
     < / x s d : e l e m e n t > 
     < x s d : e l e m e n t   m a : r e a d O n l y = " t r u e "   m a : i n t e r n a l N a m e = " M e d i a S e r v i c e O b j e c t D e t e c t o r V e r s i o n s "   n a m e = " M e d i a S e r v i c e O b j e c t D e t e c t o r V e r s i o n s "   m a : h i d d e n = " t r u e "   m a : i n d e x e d = " t r u e "   n i l l a b l e = " t r u e "   m a : d i s p l a y N a m e = " M e d i a S e r v i c e O b j e c t D e t e c t o r V e r s i o n s "   m a : i n d e x = " 2 4 " > 
       < x s d : s i m p l e T y p e > 
         < x s d : r e s t r i c t i o n   b a s e = " d m s : T e x t " / > 
       < / x s d : s i m p l e T y p e > 
     < / x s d : e l e m e n t > 
     < x s d : e l e m e n t   m a : r e a d O n l y = " t r u e "   m a : i n t e r n a l N a m e = " M e d i a S e r v i c e S e a r c h P r o p e r t i e s "   n a m e = " M e d i a S e r v i c e S e a r c h P r o p e r t i e s "   m a : h i d d e n = " t r u e "   n i l l a b l e = " t r u e "   m a : d i s p l a y N a m e = " M e d i a S e r v i c e S e a r c h P r o p e r t i e s "   m a : i n d e x = " 2 5 " > 
       < x s d : s i m p l e T y p e > 
         < x s d : r e s t r i c t i o n   b a s e = " d m s : N o t e " / > 
       < / x s d : s i m p l e T y p e > 
     < / x s d : e l e m e n t > 
   < / x s d : s c h e m a > 
   < x s d : s c h e m a   x m l n s : x s = " h t t p : / / w w w . w 3 . o r g / 2 0 0 1 / X M L S c h e m a "   t a r g e t N a m e s p a c e = " c 2 2 7 b b 0 6 - 1 4 2 9 - 4 5 8 9 - 9 7 6 d - 3 4 d 7 0 2 1 8 3 f d 9 "   x m l n s : x s d = " h t t p : / / w w w . w 3 . o r g / 2 0 0 1 / X M L S c h e m a "   x m l n s : p c = " h t t p : / / s c h e m a s . m i c r o s o f t . c o m / o f f i c e / i n f o p a t h / 2 0 0 7 / P a r t n e r C o n t r o l s "   e l e m e n t F o r m D e f a u l t = " q u a l i f i e d "   x m l n s : d m s = " h t t p : / / s c h e m a s . m i c r o s o f t . c o m / o f f i c e / 2 0 0 6 / d o c u m e n t M a n a g e m e n t / t y p e s " > 
     < x s d : i m p o r t   n a m e s p a c e = " h t t p : / / s c h e m a s . m i c r o s o f t . c o m / o f f i c e / 2 0 0 6 / d o c u m e n t M a n a g e m e n t / t y p e s " / > 
     < x s d : i m p o r t   n a m e s p a c e = " h t t p : / / s c h e m a s . m i c r o s o f t . c o m / o f f i c e / i n f o p a t h / 2 0 0 7 / P a r t n e r C o n t r o l s " / > 
     < x s d : e l e m e n t   m a : r e a d O n l y = " t r u e "   m a : i n t e r n a l N a m e = " S h a r e d W i t h U s e r s "   n a m e = " S h a r e d W i t h U s e r s "   n i l l a b l e = " t r u e "   m a : d i s p l a y N a m e = " S h a r e d   W i t h "   m a : i n d e x = " 1 8 " > 
       < x s d : c o m p l e x T y p e > 
         < x s d : c o m p l e x C o n t e n t > 
           < x s d : e x t e n s i o n   b a s e = " d m s : U s e r M u l t i " > 
             < x s d : s e q u e n c e > 
               < x s d : e l e m e n t   n a m e = " U s e r I n f o "   m a x O c c u r s = " u n b o u n d e d "   m i n O c c u r s = " 0 " > 
                 < x s d : c o m p l e x T y p e > 
                   < x s d : s e q u e n c e > 
                     < x s d : e l e m e n t   n a m e = " D i s p l a y N a m e "   m i n O c c u r s = " 0 "   t y p e = " x s d : s t r i n g " / > 
                     < x s d : e l e m e n t   n a m e = " A c c o u n t I d "   n i l l a b l e = " t r u e "   m i n O c c u r s = " 0 "   t y p e = " d m s : U s e r I d " / > 
                     < x s d : e l e m e n t   n a m e = " A c c o u n t T y p e "   m i n O c c u r s = " 0 "   t y p e = " x s d : s t r i n g " / > 
                   < / x s d : s e q u e n c e > 
                 < / x s d : c o m p l e x T y p e > 
               < / x s d : e l e m e n t > 
             < / x s d : s e q u e n c e > 
           < / x s d : e x t e n s i o n > 
         < / x s d : c o m p l e x C o n t e n t > 
       < / x s d : c o m p l e x T y p e > 
     < / x s d : e l e m e n t > 
     < x s d : e l e m e n t   m a : r e a d O n l y = " t r u e "   m a : i n t e r n a l N a m e = " S h a r e d W i t h D e t a i l s "   n a m e = " S h a r e d W i t h D e t a i l s "   n i l l a b l e = " t r u e "   m a : d i s p l a y N a m e = " S h a r e d   W i t h   D e t a i l s "   m a : i n d e x = " 1 9 " > 
       < x s d : s i m p l e T y p e > 
         < x s d : r e s t r i c t i o n   b a s e = " d m s : N o t e " > 
           < x s d : m a x L e n g t h   v a l u e = " 2 5 5 " / > 
         < / x s d : r e s t r i c t i o n > 
       < / x s d : s i m p l e T y p e > 
     < / x s d : e l e m e n t > 
   < / x s d : s c h e m a > 
   < x s d : s c h e m a   x m l n s : x s = " h t t p : / / w w w . w 3 . o r g / 2 0 0 1 / X M L S c h e m a "   t a r g e t N a m e s p a c e = " 6 5 0 4 c a f b - c 9 8 3 - 4 e 4 7 - b c a f - a 5 5 8 1 d a 3 4 0 6 e "   x m l n s : x s d = " h t t p : / / w w w . w 3 . o r g / 2 0 0 1 / X M L S c h e m a "   x m l n s : p c = " h t t p : / / s c h e m a s . m i c r o s o f t . c o m / o f f i c e / i n f o p a t h / 2 0 0 7 / P a r t n e r C o n t r o l s "   e l e m e n t F o r m D e f a u l t = " q u a l i f i e d "   x m l n s : d m s = " h t t p : / / s c h e m a s . m i c r o s o f t . c o m / o f f i c e / 2 0 0 6 / d o c u m e n t M a n a g e m e n t / t y p e s " > 
     < x s d : i m p o r t   n a m e s p a c e = " h t t p : / / s c h e m a s . m i c r o s o f t . c o m / o f f i c e / 2 0 0 6 / d o c u m e n t M a n a g e m e n t / t y p e s " / > 
     < x s d : i m p o r t   n a m e s p a c e = " h t t p : / / s c h e m a s . m i c r o s o f t . c o m / o f f i c e / i n f o p a t h / 2 0 0 7 / P a r t n e r C o n t r o l s " / > 
     < x s d : e l e m e n t   m a : l i s t = " { b a 3 9 0 7 e 4 - d 9 f c - 4 1 8 6 - a a 6 6 - f 0 3 3 a 6 6 5 5 a b a } "   m a : s h o w F i e l d = " C a t c h A l l D a t a "   m a : i n t e r n a l N a m e = " T a x C a t c h A l l "   n a m e = " T a x C a t c h A l l "   m a : h i d d e n = " t r u e "   m a : w e b = " c 2 2 7 b b 0 6 - 1 4 2 9 - 4 5 8 9 - 9 7 6 d - 3 4 d 7 0 2 1 8 3 f d 9 "   n i l l a b l e = " t r u e "   m a : d i s p l a y N a m e = " T a x o n o m y   C a t c h   A l l   C o l u m n "   m a : i n d e x = " 2 3 " > 
       < x s d : c o m p l e x T y p e > 
         < x s d : c o m p l e x C o n t e n t > 
           < x s d : e x t e n s i o n   b a s e = " d m s : M u l t i C h o i c e L o o k u p " > 
             < x s d : s e q u e n c e > 
               < x s d : e l e m e n t   n a m e = " V a l u e "   m a x O c c u r s = " u n b o u n d e d "   n i l l a b l e = " t r u e "   m i n O c c u r s = " 0 "   t y p e = " d m s : L o o k u p " / > 
             < / x s d : s e q u e n c e > 
           < / x s d : e x t e n s i o n > 
         < / x s d : c o m p l e x C o n t e n t > 
       < / x s d : c o m p l e x T y p e > 
     < / x s d : e l e m e n t > 
   < / x s d : s c h e m a > 
   < x s d : s c h e m a   x m l n s = " h t t p : / / s c h e m a s . o p e n x m l f o r m a t s . o r g / p a c k a g e / 2 0 0 6 / m e t a d a t a / c o r e - p r o p e r t i e s "   x m l n s : d c = " h t t p : / / p u r l . o r g / d c / e l e m e n t s / 1 . 1 / "   a t t r i b u t e F o r m D e f a u l t = " u n q u a l i f i e d "   b l o c k D e f a u l t = " # a l l "   t a r g e t N a m e s p a c e = " h t t p : / / s c h e m a s . o p e n x m l f o r m a t s . o r g / p a c k a g e / 2 0 0 6 / m e t a d a t a / c o r e - p r o p e r t i e s "   x m l n s : x s d = " h t t p : / / w w w . w 3 . o r g / 2 0 0 1 / X M L S c h e m a "   x m l n s : o d o c = " h t t p : / / s c h e m a s . m i c r o s o f t . c o m / i n t e r n a l / o b d "   x m l n s : d c t e r m s = " h t t p : / / p u r l . o r g / d c / t e r m s / "   x m l n s : x s i = " h t t p : / / w w w . w 3 . o r g / 2 0 0 1 / X M L S c h e m a - i n s t a n c e "   e l e m e n t F o r m D e f a u l t = " q u a l i f i e d " > 
     < x s d : i m p o r t   s c h e m a L o c a t i o n = " h t t p : / / d u b l i n c o r e . o r g / s c h e m a s / x m l s / q d c / 2 0 0 3 / 0 4 / 0 2 / d c . x s d "   n a m e s p a c e = " h t t p : / / p u r l . o r g / d c / e l e m e n t s / 1 . 1 / " / > 
     < x s d : i m p o r t   s c h e m a L o c a t i o n = " h t t p : / / d u b l i n c o r e . o r g / s c h e m a s / x m l s / q d c / 2 0 0 3 / 0 4 / 0 2 / d c t e r m s . x s d "   n a m e s p a c e = " h t t p : / / p u r l . o r g / d c / t e r m s / " / > 
     < x s d : e l e m e n t   n a m e = " c o r e P r o p e r t i e s "   t y p e = " C T _ c o r e P r o p e r t i e s " / > 
     < x s d : c o m p l e x T y p e   n a m e = " C T _ c o r e P r o p e r t i e s " > 
       < x s d : a l l > 
         < x s d : e l e m e n t   r e f = " d c : c r e a t o r "   m a x O c c u r s = " 1 "   m i n O c c u r s = " 0 " / > 
         < x s d : e l e m e n t   r e f = " d c t e r m s : c r e a t e d "   m a x O c c u r s = " 1 "   m i n O c c u r s = " 0 " / > 
         < x s d : e l e m e n t   r e f = " d c : i d e n t i f i e r "   m a x O c c u r s = " 1 "   m i n O c c u r s = " 0 " / > 
         < x s d : e l e m e n t   n a m e = " c o n t e n t T y p e "   m a x O c c u r s = " 1 "   m a : d i s p l a y N a m e = " C o n t e n t   T y p e "   m i n O c c u r s = " 0 "   t y p e = " x s d : s t r i n g "   m a : i n d e x = " 0 " / > 
         < x s d : e l e m e n t   r e f = " d c : t i t l e "   m a x O c c u r s = " 1 "   m a : d i s p l a y N a m e = " T i t l e "   m i n O c c u r s = " 0 "   m a : i n d e x = " 4 " / > 
         < x s d : e l e m e n t   r e f = " d c : s u b j e c t "   m a x O c c u r s = " 1 "   m i n O c c u r s = " 0 " / > 
         < x s d : e l e m e n t   r e f = " d c : d e s c r i p t i o n "   m a x O c c u r s = " 1 "   m i n O c c u r s = " 0 " / > 
         < x s d : e l e m e n t   n a m e = " k e y w o r d s "   m a x O c c u r s = " 1 "   m i n O c c u r s = " 0 "   t y p e = " x s d : s t r i n g " / > 
         < x s d : e l e m e n t   r e f = " d c : l a n g u a g e "   m a x O c c u r s = " 1 "   m i n O c c u r s = " 0 " / > 
         < x s d : e l e m e n t   n a m e = " c a t e g o r y "   m a x O c c u r s = " 1 "   m i n O c c u r s = " 0 "   t y p e = " x s d : s t r i n g " / > 
         < x s d : e l e m e n t   n a m e = " v e r s i o n "   m a x O c c u r s = " 1 "   m i n O c c u r s = " 0 "   t y p e = " x s d : s t r i n g " / > 
         < x s d : e l e m e n t   n a m e = " r e v i s i o n "   m a x O c c u r s = " 1 "   m i n O c c u r s = " 0 "   t y p e = " x s d : s t r i n g " > 
           < x s d : a n n o t a t i o n > 
             < x s d : d o c u m e n t a t i o n > & # x d ; 
                                                 T h i s   v a l u e   i n d i c a t e s   t h e   n u m b e r   o f   s a v e s   o r   r e v i s i o n s .   T h e   a p p l i c a t i o n   i s   r e s p o n s i b l e   f o r   u p d a t i n g   t h i s   v a l u e   a f t e r   e a c h   r e v i s i o n . & # x d ; 
                                         < / x s d : d o c u m e n t a t i o n > 
           < / x s d : a n n o t a t i o n > 
         < / x s d : e l e m e n t > 
         < x s d : e l e m e n t   n a m e = " l a s t M o d i f i e d B y "   m a x O c c u r s = " 1 "   m i n O c c u r s = " 0 "   t y p e = " x s d : s t r i n g " / > 
         < x s d : e l e m e n t   r e f = " d c t e r m s : m o d i f i e d "   m a x O c c u r s = " 1 "   m i n O c c u r s = " 0 " / > 
         < x s d : e l e m e n t   n a m e = " c o n t e n t S t a t u s "   m a x O c c u r s = " 1 "   m i n O c c u r s = " 0 "   t y p e = " x s d : s t r i n g " / > 
       < / x s d : a l l > 
     < / x s d : c o m p l e x T y p e > 
   < / x s d : s c h e m a > 
   < x s : s c h e m a   a t t r i b u t e F o r m D e f a u l t = " u n q u a l i f i e d "   x m l n s : x s = " h t t p : / / w w w . w 3 . o r g / 2 0 0 1 / X M L S c h e m a "   t a r g e t N a m e s p a c e = " h t t p : / / s c h e m a s . m i c r o s o f t . c o m / o f f i c e / i n f o p a t h / 2 0 0 7 / P a r t n e r C o n t r o l s "   x m l n s : p c = " h t t p : / / s c h e m a s . m i c r o s o f t . c o m / o f f i c e / i n f o p a t h / 2 0 0 7 / P a r t n e r C o n t r o l s "   e l e m e n t F o r m D e f a u l t = " q u a l i f i e d " > 
     < x s : e l e m e n t   n a m e = " P e r s o n " > 
       < x s : c o m p l e x T y p e > 
         < x s : s e q u e n c e > 
           < x s : e l e m e n t   r e f = " p c : D i s p l a y N a m e "   m i n O c c u r s = " 0 " / > 
           < x s : e l e m e n t   r e f = " p c : A c c o u n t I d "   m i n O c c u r s = " 0 " / > 
           < x s : e l e m e n t   r e f = " p c : A c c o u n t T y p e "   m i n O c c u r s = " 0 " / > 
         < / x s : s e q u e n c e > 
       < / x s : c o m p l e x T y p e > 
     < / x s : e l e m e n t > 
     < x s : e l e m e n t   n a m e = " D i s p l a y N a m e "   t y p e = " x s : s t r i n g " / > 
     < x s : e l e m e n t   n a m e = " A c c o u n t I d "   t y p e = " x s : s t r i n g " / > 
     < x s : e l e m e n t   n a m e = " A c c o u n t T y p e "   t y p e = " x s : s t r i n g " / > 
     < x s : e l e m e n t   n a m e = " B D C A s s o c i a t e d E n t i t y " > 
       < x s : c o m p l e x T y p e > 
         < x s : s e q u e n c e > 
           < x s : e l e m e n t   r e f = " p c : B D C E n t i t y "   m a x O c c u r s = " u n b o u n d e d "   m i n O c c u r s = " 0 " / > 
         < / x s : s e q u e n c e > 
         < x s : a t t r i b u t e   r e f = " p c : E n t i t y N a m e s p a c e " / > 
         < x s : a t t r i b u t e   r e f = " p c : E n t i t y N a m e " / > 
         < x s : a t t r i b u t e   r e f = " p c : S y s t e m I n s t a n c e N a m e " / > 
         < x s : a t t r i b u t e   r e f = " p c : A s s o c i a t i o n N a m e " / > 
       < / x s : c o m p l e x T y p e > 
     < / x s : e l e m e n t > 
     < x s : a t t r i b u t e   n a m e = " E n t i t y N a m e s p a c e "   t y p e = " x s : s t r i n g " / > 
     < x s : a t t r i b u t e   n a m e = " E n t i t y N a m e "   t y p e = " x s : s t r i n g " / > 
     < x s : a t t r i b u t e   n a m e = " S y s t e m I n s t a n c e N a m e "   t y p e = " x s : s t r i n g " / > 
     < x s : a t t r i b u t e   n a m e = " A s s o c i a t i o n N a m e "   t y p e = " x s : s t r i n g " / > 
     < x s : e l e m e n t   n a m e = " B D C E n t i t y " > 
       < x s : c o m p l e x T y p e > 
         < x s : s e q u e n c e > 
           < x s : e l e m e n t   r e f = " p c : E n t i t y D i s p l a y N a m e "   m i n O c c u r s = " 0 " / > 
           < x s : e l e m e n t   r e f = " p c : E n t i t y I n s t a n c e R e f e r e n c e "   m i n O c c u r s = " 0 " / > 
           < x s : e l e m e n t   r e f = " p c : E n t i t y I d 1 "   m i n O c c u r s = " 0 " / > 
           < x s : e l e m e n t   r e f = " p c : E n t i t y I d 2 "   m i n O c c u r s = " 0 " / > 
           < x s : e l e m e n t   r e f = " p c : E n t i t y I d 3 "   m i n O c c u r s = " 0 " / > 
           < x s : e l e m e n t   r e f = " p c : E n t i t y I d 4 "   m i n O c c u r s = " 0 " / > 
           < x s : e l e m e n t   r e f = " p c : E n t i t y I d 5 "   m i n O c c u r s = " 0 " / > 
         < / x s : s e q u e n c e > 
       < / x s : c o m p l e x T y p e > 
     < / x s : e l e m e n t > 
     < x s : e l e m e n t   n a m e = " E n t i t y D i s p l a y N a m e "   t y p e = " x s : s t r i n g " / > 
     < x s : e l e m e n t   n a m e = " E n t i t y I n s t a n c e R e f e r e n c e "   t y p e = " x s : s t r i n g " / > 
     < x s : e l e m e n t   n a m e = " E n t i t y I d 1 "   t y p e = " x s : s t r i n g " / > 
     < x s : e l e m e n t   n a m e = " E n t i t y I d 2 "   t y p e = " x s : s t r i n g " / > 
     < x s : e l e m e n t   n a m e = " E n t i t y I d 3 "   t y p e = " x s : s t r i n g " / > 
     < x s : e l e m e n t   n a m e = " E n t i t y I d 4 "   t y p e = " x s : s t r i n g " / > 
     < x s : e l e m e n t   n a m e = " E n t i t y I d 5 "   t y p e = " x s : s t r i n g " / > 
     < x s : e l e m e n t   n a m e = " T e r m s " > 
       < x s : c o m p l e x T y p e > 
         < x s : s e q u e n c e > 
           < x s : e l e m e n t   r e f = " p c : T e r m I n f o "   m a x O c c u r s = " u n b o u n d e d "   m i n O c c u r s = " 0 " / > 
         < / x s : s e q u e n c e > 
       < / x s : c o m p l e x T y p e > 
     < / x s : e l e m e n t > 
     < x s : e l e m e n t   n a m e = " T e r m I n f o " > 
       < x s : c o m p l e x T y p e > 
         < x s : s e q u e n c e > 
           < x s : e l e m e n t   r e f = " p c : T e r m N a m e "   m i n O c c u r s = " 0 " / > 
           < x s : e l e m e n t   r e f = " p c : T e r m I d "   m i n O c c u r s = " 0 " / > 
         < / x s : s e q u e n c e > 
       < / x s : c o m p l e x T y p e > 
     < / x s : e l e m e n t > 
     < x s : e l e m e n t   n a m e = " T e r m N a m e "   t y p e = " x s : s t r i n g " / > 
     < x s : e l e m e n t   n a m e = " T e r m I d "   t y p e = " x s : s t r i n g " / > 
   < / x s : s c h e m a > 
 < / c t : c o n t e n t T y p e S c h e m a > 
 
</file>

<file path=customXml/item3.xml>��< ? m s o - c o n t e n t T y p e   ? > 
 < F o r m T e m p l a t e s   x m l n s = " h t t p : / / s c h e m a s . m i c r o s o f t . c o m / s h a r e p o i n t / v 3 / c o n t e n t t y p e / f o r m s " > 
   < D i s p l a y > D o c u m e n t L i b r a r y F o r m < / D i s p l a y > 
   < E d i t > D o c u m e n t L i b r a r y F o r m < / E d i t > 
   < N e w > D o c u m e n t L i b r a r y F o r m < / N e w > 
 < / F o r m T e m p l a t e s > 
 
</file>

<file path=customXml/item4.xml>��< ? x m l   v e r s i o n = ' 1 . 0 '   e n c o d i n g = ' u t f - 8 ' ? > 
 < p : p r o p e r t i e s   x m l n s : p = " h t t p : / / s c h e m a s . m i c r o s o f t . c o m / o f f i c e / 2 0 0 6 / m e t a d a t a / p r o p e r t i e s "   x m l n s : x s i = " h t t p : / / w w w . w 3 . o r g / 2 0 0 1 / X M L S c h e m a - i n s t a n c e "   x m l n s : p c = " h t t p : / / s c h e m a s . m i c r o s o f t . c o m / o f f i c e / i n f o p a t h / 2 0 0 7 / P a r t n e r C o n t r o l s " > 
   < d o c u m e n t M a n a g e m e n t > 
     < T a x C a t c h A l l   x m l n s = " 6 5 0 4 c a f b - c 9 8 3 - 4 e 4 7 - b c a f - a 5 5 8 1 d a 3 4 0 6 e "   x s i : n i l = " t r u e " / > 
     < l c f 7 6 f 1 5 5 c e d 4 d d c b 4 0 9 7 1 3 4 f f 3 c 3 3 2 f   x m l n s = " 5 5 f 1 3 0 3 4 - e f b 6 - 4 a 6 e - b a e a - 4 a c c 4 7 f 5 8 c 8 f " > 
       < T e r m s   x m l n s = " h t t p : / / s c h e m a s . m i c r o s o f t . c o m / o f f i c e / i n f o p a t h / 2 0 0 7 / P a r t n e r C o n t r o l s " / > 
     < / l c f 7 6 f 1 5 5 c e d 4 d d c b 4 0 9 7 1 3 4 f f 3 c 3 3 2 f > 
     < S h a r e d W i t h U s e r s   x m l n s = " c 2 2 7 b b 0 6 - 1 4 2 9 - 4 5 8 9 - 9 7 6 d - 3 4 d 7 0 2 1 8 3 f d 9 " > 
       < U s e r I n f o > 
         < D i s p l a y N a m e > N o l a   R i c h a r d s ,   V o d a c o m < / D i s p l a y N a m e > 
         < A c c o u n t I d > 3 4 < / A c c o u n t I d > 
         < A c c o u n t T y p e / > 
       < / U s e r I n f o > 
     < / S h a r e d W i t h U s e r s > 
   < / d o c u m e n t M a n a g e m e n t > 
 < / p : p r o p e r t i e s > 
 
</file>

<file path=customXml/itemProps1.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693B3538-81C9-489B-9A6E-2A8D94280D9E}">
  <ds:schemaRefs/>
</ds:datastoreItem>
</file>

<file path=customXml/itemProps3.xml><?xml version="1.0" encoding="utf-8"?>
<ds:datastoreItem xmlns:ds="http://schemas.openxmlformats.org/officeDocument/2006/customXml" ds:itemID="{6882D20F-C3EB-462F-9B4C-930D97DB723C}">
  <ds:schemaRefs/>
</ds:datastoreItem>
</file>

<file path=customXml/itemProps4.xml><?xml version="1.0" encoding="utf-8"?>
<ds:datastoreItem xmlns:ds="http://schemas.openxmlformats.org/officeDocument/2006/customXml" ds:itemID="{56E44467-988E-4F0C-9F65-B802E9D3648B}">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16</vt:i4>
      </vt:variant>
    </vt:vector>
  </HeadingPairs>
  <TitlesOfParts>
    <vt:vector size="16" baseType="lpstr">
      <vt:lpstr>Cover</vt:lpstr>
      <vt:lpstr>Index</vt:lpstr>
      <vt:lpstr>GHG Emissions</vt:lpstr>
      <vt:lpstr>Energy</vt:lpstr>
      <vt:lpstr>Waste and Water</vt:lpstr>
      <vt:lpstr>Intensity Metrics</vt:lpstr>
      <vt:lpstr>Digital inclusion</vt:lpstr>
      <vt:lpstr>Headcount</vt:lpstr>
      <vt:lpstr>Diversity and Inclusion</vt:lpstr>
      <vt:lpstr>Responsible Supply Chain</vt:lpstr>
      <vt:lpstr>Health &amp; Safety</vt:lpstr>
      <vt:lpstr>Board &amp; ExCo</vt:lpstr>
      <vt:lpstr>Remuneration</vt:lpstr>
      <vt:lpstr>SFDR</vt:lpstr>
      <vt:lpstr>GRI</vt:lpstr>
      <vt:lpstr>UNGC</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 Parker, Vodafone</dc:creator>
  <cp:lastModifiedBy>:-(</cp:lastModifiedBy>
  <dcterms:created xsi:type="dcterms:W3CDTF">2023-11-28T12:44:00Z</dcterms:created>
  <cp:lastPrinted>2024-05-23T12:37:00Z</cp:lastPrinted>
  <dcterms:modified xsi:type="dcterms:W3CDTF">2025-04-22T14:20:23Z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y fmtid="{D5CDD505-2E9C-101B-9397-08002B2CF9AE}" pid="4" name="ContentTypeId">
    <vt:lpwstr>0x01010025C64A79F730D641AE961F8DA3F06847</vt:lpwstr>
  </property>
  <property fmtid="{D5CDD505-2E9C-101B-9397-08002B2CF9AE}" pid="5" name="MediaServiceImageTags">
    <vt:lpwstr/>
  </property>
  <property fmtid="{D5CDD505-2E9C-101B-9397-08002B2CF9AE}" pid="6" name="MSIP_Label_17da11e7-ad83-4459-98c6-12a88e2eac78_Enabled">
    <vt:lpwstr>true</vt:lpwstr>
  </property>
  <property fmtid="{D5CDD505-2E9C-101B-9397-08002B2CF9AE}" pid="7" name="MSIP_Label_17da11e7-ad83-4459-98c6-12a88e2eac78_SetDate">
    <vt:lpwstr>2024-05-23T10:39:08Z</vt:lpwstr>
  </property>
  <property fmtid="{D5CDD505-2E9C-101B-9397-08002B2CF9AE}" pid="8" name="MSIP_Label_17da11e7-ad83-4459-98c6-12a88e2eac78_Method">
    <vt:lpwstr>Privileged</vt:lpwstr>
  </property>
  <property fmtid="{D5CDD505-2E9C-101B-9397-08002B2CF9AE}" pid="9" name="MSIP_Label_17da11e7-ad83-4459-98c6-12a88e2eac78_Name">
    <vt:lpwstr>17da11e7-ad83-4459-98c6-12a88e2eac78</vt:lpwstr>
  </property>
  <property fmtid="{D5CDD505-2E9C-101B-9397-08002B2CF9AE}" pid="10" name="MSIP_Label_17da11e7-ad83-4459-98c6-12a88e2eac78_SiteId">
    <vt:lpwstr>68283f3b-8487-4c86-adb3-a5228f18b893</vt:lpwstr>
  </property>
  <property fmtid="{D5CDD505-2E9C-101B-9397-08002B2CF9AE}" pid="11" name="MSIP_Label_17da11e7-ad83-4459-98c6-12a88e2eac78_ActionId">
    <vt:lpwstr>a3de88a2-54c4-4b11-a9fb-85576213af28</vt:lpwstr>
  </property>
  <property fmtid="{D5CDD505-2E9C-101B-9397-08002B2CF9AE}" pid="12" name="MSIP_Label_17da11e7-ad83-4459-98c6-12a88e2eac78_ContentBits">
    <vt:lpwstr>0</vt:lpwstr>
  </property>
  <property fmtid="{D5CDD505-2E9C-101B-9397-08002B2CF9AE}" pid="13" name="ICV">
    <vt:lpwstr>5EAE1A7948C2070D979707685498F79E_42</vt:lpwstr>
  </property>
  <property fmtid="{D5CDD505-2E9C-101B-9397-08002B2CF9AE}" pid="14" name="KSOProductBuildVer">
    <vt:lpwstr>1033-6.15.1.8935</vt:lpwstr>
  </property>
</Properties>
</file>