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812"/>
  <workbookPr defaultThemeVersion="166925"/>
  <mc:AlternateContent>
    <mc:Choice Requires="x15">
      <x15ac:absPath xmlns:x15ac="http://schemas.microsoft.com/office/spreadsheetml/2010/11/ac" url="/Users/sarinpardermsilp/spring-boot-examples/demo/src/main/resources/templates/"/>
    </mc:Choice>
  </mc:AlternateContent>
  <xr:revisionPtr documentId="13_ncr:1_{53045460-81E5-B046-9CBE-30FFA9E2C076}" revIDLastSave="0" xr10:uidLastSave="{00000000-0000-0000-0000-000000000000}" xr6:coauthVersionLast="44" xr6:coauthVersionMax="44"/>
  <bookViews>
    <workbookView activeTab="1" windowHeight="19440" windowWidth="33600" xWindow="0" xr2:uid="{F8E02252-8423-4401-9B36-1989C3A9DFA0}" yWindow="460"/>
  </bookViews>
  <sheets>
    <sheet name="Supplier list" r:id="rId1" sheetId="2"/>
    <sheet name="Product List" r:id="rId2" sheetId="1"/>
    <sheet name="Packing list analysis" r:id="rId3" sheetId="3"/>
  </sheets>
  <externalReferences>
    <externalReference r:id="rId4"/>
  </externalReferenc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3" l="1" r="I25"/>
  <c i="3" r="F25"/>
  <c i="3" r="D25"/>
  <c i="3" r="C25"/>
  <c i="3" r="J23"/>
  <c i="3" r="H23"/>
  <c i="3" r="G23"/>
  <c i="3" r="E23"/>
  <c i="3" r="K23" s="1"/>
  <c i="3" r="J22"/>
  <c i="3" r="H22"/>
  <c i="3" r="G22"/>
  <c i="3" r="E22"/>
  <c i="3" r="J21"/>
  <c i="3" r="H21"/>
  <c i="3" r="G21"/>
  <c i="3" r="E21"/>
  <c i="3" r="K21" s="1"/>
  <c i="3" r="J20"/>
  <c i="3" r="H20"/>
  <c i="3" r="G20"/>
  <c i="3" r="E20"/>
  <c i="3" r="J19"/>
  <c i="3" r="H19"/>
  <c i="3" r="G19"/>
  <c i="3" r="E19"/>
  <c i="3" r="K19" s="1"/>
  <c i="3" r="J18"/>
  <c i="3" r="H18"/>
  <c i="3" r="G18"/>
  <c i="3" r="E18"/>
  <c i="3" r="K18" s="1"/>
  <c i="3" r="J17"/>
  <c i="3" r="H17"/>
  <c i="3" r="G17"/>
  <c i="3" r="E17"/>
  <c i="3" r="K17" s="1"/>
  <c i="3" r="J16"/>
  <c i="3" r="H16"/>
  <c i="3" r="G16"/>
  <c i="3" r="E16"/>
  <c i="3" r="J15"/>
  <c i="3" r="H15"/>
  <c i="3" r="G15"/>
  <c i="3" r="E15"/>
  <c i="3" r="K15" s="1"/>
  <c i="3" r="J14"/>
  <c i="3" r="H14"/>
  <c i="3" r="G14"/>
  <c i="3" r="E14"/>
  <c i="3" r="J13"/>
  <c i="3" r="H13"/>
  <c i="3" r="G13"/>
  <c i="3" r="E13"/>
  <c i="3" r="K13" s="1"/>
  <c i="3" r="J12"/>
  <c i="3" r="H12"/>
  <c i="3" r="G12"/>
  <c i="3" r="E12"/>
  <c i="3" r="J11"/>
  <c i="3" r="H11"/>
  <c i="3" r="G11"/>
  <c i="3" r="E11"/>
  <c i="3" r="K11" s="1"/>
  <c i="3" r="J10"/>
  <c i="3" r="H10"/>
  <c i="3" r="G10"/>
  <c i="3" r="E10"/>
  <c i="3" r="J9"/>
  <c i="3" r="H9"/>
  <c i="3" r="G9"/>
  <c i="3" r="E9"/>
  <c i="3" r="J8"/>
  <c i="3" r="H8"/>
  <c i="3" r="G8"/>
  <c i="3" r="E8"/>
  <c i="3" r="K8" s="1"/>
  <c i="3" r="J7"/>
  <c i="3" r="H7"/>
  <c i="3" r="G7"/>
  <c i="3" r="G25" s="1"/>
  <c i="3" r="E7"/>
  <c i="3" r="K7" s="1"/>
  <c i="3" r="J6"/>
  <c i="3" r="H6"/>
  <c i="3" r="G6"/>
  <c i="3" r="E6"/>
  <c i="3" r="X5"/>
  <c i="3" r="J5"/>
  <c i="3" r="H5"/>
  <c i="3" r="G5"/>
  <c i="3" r="E5"/>
  <c i="3" r="X4"/>
  <c i="3" r="J4"/>
  <c i="3" r="H4"/>
  <c i="3" r="H25" s="1"/>
  <c i="3" r="G4"/>
  <c i="3" r="E4"/>
  <c i="3" r="X3"/>
  <c i="3" r="R3"/>
  <c i="3" r="R4" s="1"/>
  <c i="3" r="R5" s="1"/>
  <c i="3" r="R6" s="1"/>
  <c i="3" r="R7" s="1"/>
  <c i="3" r="J3"/>
  <c i="3" r="J25" s="1"/>
  <c i="3" r="H3"/>
  <c i="3" r="G3"/>
  <c i="3" r="E3"/>
  <c i="3" r="E25" s="1"/>
  <c i="3" l="1" r="L6"/>
  <c i="3" r="L4"/>
  <c i="3" r="R8"/>
  <c i="3" r="R9" s="1"/>
  <c i="3" r="R10" s="1"/>
  <c i="3" r="R11" s="1"/>
  <c i="3" r="L7"/>
  <c i="3" r="M7" s="1"/>
  <c i="3" r="N7" s="1"/>
  <c i="3" r="L5"/>
  <c i="3" r="K3"/>
  <c i="3" r="K5"/>
  <c i="3" r="L3"/>
  <c i="3" r="K9"/>
  <c i="3" r="K4"/>
  <c i="3" r="M4" s="1"/>
  <c i="3" r="N4" s="1"/>
  <c i="3" r="K6"/>
  <c i="3" r="M6" s="1"/>
  <c i="3" r="N6" s="1"/>
  <c i="3" r="K10"/>
  <c i="3" r="K14"/>
  <c i="3" r="K22"/>
  <c i="3" r="K12"/>
  <c i="3" r="K16"/>
  <c i="3" r="K20"/>
  <c i="3" l="1" r="M5"/>
  <c i="3" r="N5" s="1"/>
  <c i="3" r="L11"/>
  <c i="3" r="M11" s="1"/>
  <c i="3" r="N11" s="1"/>
  <c i="3" r="R12"/>
  <c i="3" r="K25"/>
  <c i="3" r="M3"/>
  <c i="3" r="L9"/>
  <c i="3" r="M9" s="1"/>
  <c i="3" r="N9" s="1"/>
  <c i="3" r="L8"/>
  <c i="3" r="M8" s="1"/>
  <c i="3" r="N8" s="1"/>
  <c i="3" r="L10"/>
  <c i="3" r="M10" s="1"/>
  <c i="3" r="N10" s="1"/>
  <c i="3" l="1" r="N3"/>
  <c i="3" r="N25" s="1"/>
  <c i="3" r="M25"/>
  <c i="3" r="R13"/>
  <c i="3" r="L12"/>
  <c i="3" l="1" r="M12"/>
  <c i="3" r="N12" s="1"/>
  <c i="3" r="R14"/>
  <c i="3" r="L13"/>
  <c i="3" r="M13" s="1"/>
  <c i="3" r="N13" s="1"/>
  <c i="3" l="1" r="R15"/>
  <c i="3" r="L14"/>
  <c i="3" l="1" r="M14"/>
  <c i="3" r="N14" s="1"/>
  <c i="3" r="L15"/>
  <c i="3" r="M15" s="1"/>
  <c i="3" r="N15" s="1"/>
  <c i="3" r="R16"/>
  <c i="3" l="1" r="R17"/>
  <c i="3" r="L16"/>
  <c i="3" r="M16" s="1"/>
  <c i="3" r="N16" s="1"/>
  <c i="3" l="1" r="R18"/>
  <c i="3" r="L17"/>
  <c i="3" r="M17" s="1"/>
  <c i="3" r="N17" s="1"/>
  <c i="3" l="1" r="R19"/>
  <c i="3" r="L18"/>
  <c i="3" r="M18" s="1"/>
  <c i="3" r="N18" s="1"/>
  <c i="3" l="1" r="R20"/>
  <c i="3" r="L19"/>
  <c i="3" r="M19" s="1"/>
  <c i="3" r="N19" s="1"/>
  <c i="3" l="1" r="R21"/>
  <c i="3" r="L20"/>
  <c i="3" r="M20" s="1"/>
  <c i="3" r="N20" s="1"/>
  <c i="3" l="1" r="R22"/>
  <c i="3" r="L21"/>
  <c i="3" r="M21" s="1"/>
  <c i="3" r="N21" s="1"/>
  <c i="3" l="1" r="R23"/>
  <c i="3" r="L23" s="1"/>
  <c i="3" r="L22"/>
  <c i="3" r="M22" s="1"/>
  <c i="3" r="N22" s="1"/>
  <c i="3" l="1" r="M23"/>
  <c i="3" r="N23" s="1"/>
  <c i="3" r="L25"/>
</calcChain>
</file>

<file path=xl/sharedStrings.xml><?xml version="1.0" encoding="utf-8"?>
<sst xmlns="http://schemas.openxmlformats.org/spreadsheetml/2006/main" count="50" uniqueCount="44">
  <si>
    <t>W</t>
  </si>
  <si>
    <t>L</t>
  </si>
  <si>
    <t>Selling price</t>
  </si>
  <si>
    <t>Buying price</t>
  </si>
  <si>
    <t>Margin</t>
  </si>
  <si>
    <t>ID</t>
  </si>
  <si>
    <t>Description</t>
  </si>
  <si>
    <t>Weight</t>
  </si>
  <si>
    <t>Shelf life</t>
  </si>
  <si>
    <t>Product list</t>
  </si>
  <si>
    <t>Quantity/pack</t>
  </si>
  <si>
    <t>Supplier</t>
  </si>
  <si>
    <t>Picture attach</t>
  </si>
  <si>
    <t>Company</t>
  </si>
  <si>
    <t>Contact person</t>
  </si>
  <si>
    <t>Phone number</t>
  </si>
  <si>
    <t>E-mail</t>
  </si>
  <si>
    <t>Supplier list</t>
  </si>
  <si>
    <t>Profit factor</t>
  </si>
  <si>
    <t>Packing list</t>
  </si>
  <si>
    <t>Price</t>
  </si>
  <si>
    <t>Margin %</t>
  </si>
  <si>
    <t>Quantity</t>
  </si>
  <si>
    <t>sub total price</t>
  </si>
  <si>
    <t>sub total margin</t>
  </si>
  <si>
    <t>Volume</t>
  </si>
  <si>
    <t>sub total Volume</t>
  </si>
  <si>
    <t>Target factor</t>
  </si>
  <si>
    <t>Potential factor</t>
  </si>
  <si>
    <t>sub Order potential factor</t>
  </si>
  <si>
    <t xml:space="preserve">Target </t>
  </si>
  <si>
    <t>Carton box Standard size (cm)</t>
  </si>
  <si>
    <t>w</t>
  </si>
  <si>
    <t>l</t>
  </si>
  <si>
    <t>h</t>
  </si>
  <si>
    <t>M</t>
  </si>
  <si>
    <t>XL</t>
  </si>
  <si>
    <t>Total</t>
  </si>
  <si>
    <t xml:space="preserve">Comment </t>
  </si>
  <si>
    <t>หน้านี้จะเป็นหลังจากเก็บข้อมูล product list เสร็จแล้ว</t>
  </si>
  <si>
    <t>แล้วแสกนบาร์โค้ดให้ขึ้นข้อมูลต่างๆ แล้วให้กรอก quantity อย่างเดียว</t>
  </si>
  <si>
    <t>H</t>
  </si>
  <si>
    <t>haaa</t>
  </si>
  <si>
    <t>kuy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</si>
</sst>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xfId="0"/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borderId="0" fillId="0" fontId="0" numFmtId="0" xfId="0"/>
    <xf applyFill="1" borderId="0" fillId="2" fontId="0" numFmtId="0" xfId="0"/>
    <xf applyFill="1" borderId="0" fillId="3" fontId="0" numFmtId="0" xfId="0"/>
    <xf applyNumberFormat="1" borderId="0" fillId="0" fontId="0" numFmtId="9" xfId="0"/>
    <xf applyNumberFormat="1" borderId="0" fillId="0" fontId="0" numFmtId="2" xfId="0"/>
    <xf applyFill="1" borderId="0" fillId="4" fontId="0" numFmtId="0" xfId="0"/>
    <xf borderId="0" fillId="0" fontId="0" numFmtId="0" xfId="0"/>
    <xf applyFill="1" borderId="0" fillId="3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externalLinks/externalLink1.xml" Type="http://schemas.openxmlformats.org/officeDocument/2006/relationships/externalLink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externalLinks/_rels/externalLink1.xml.rels><?xml version="1.0" encoding="UTF-8" standalone="no"?>
<Relationships xmlns="http://schemas.openxmlformats.org/package/2006/relationships">
<Relationship Id="rId1" Target="/C:/Users/Tanaboon/Desktop/Start/physibility.xlsx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and profit analysis"/>
      <sheetName val="Packing list analysis"/>
    </sheetNames>
    <sheetDataSet>
      <sheetData sheetId="0">
        <row r="3">
          <cell r="A3">
            <v>2500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1B8B-199A-4356-B916-1FFC356A92DB}">
  <dimension ref="A1:E2"/>
  <sheetViews>
    <sheetView workbookViewId="0">
      <selection activeCell="C16" sqref="A16:C16"/>
    </sheetView>
  </sheetViews>
  <sheetFormatPr baseColWidth="10" defaultColWidth="8.83203125" defaultRowHeight="15" x14ac:dyDescent="0.2"/>
  <cols>
    <col min="1" max="1" customWidth="true" width="12.1640625" collapsed="false"/>
    <col min="2" max="2" customWidth="true" width="12.5" collapsed="false"/>
    <col min="3" max="3" customWidth="true" width="14.6640625" collapsed="false"/>
    <col min="4" max="4" customWidth="true" width="12.5" collapsed="false"/>
  </cols>
  <sheetData>
    <row r="1" spans="1:5" x14ac:dyDescent="0.2">
      <c r="A1" s="4" t="s">
        <v>17</v>
      </c>
      <c r="B1" s="4"/>
      <c r="C1" s="4"/>
      <c r="D1" s="4"/>
      <c r="E1" s="4"/>
    </row>
    <row r="2" spans="1:5" x14ac:dyDescent="0.2">
      <c r="A2" t="s">
        <v>5</v>
      </c>
      <c r="B2" t="s">
        <v>13</v>
      </c>
      <c r="C2" t="s">
        <v>14</v>
      </c>
      <c r="D2" t="s">
        <v>15</v>
      </c>
      <c r="E2" t="s">
        <v>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51E8-CFF5-46C8-A23E-312E8A447030}">
  <dimension ref="A1:O2"/>
  <sheetViews>
    <sheetView tabSelected="1" workbookViewId="0" zoomScale="102" zoomScaleNormal="80">
      <selection activeCell="C6" sqref="C6"/>
    </sheetView>
  </sheetViews>
  <sheetFormatPr baseColWidth="10" defaultColWidth="8.83203125" defaultRowHeight="15" x14ac:dyDescent="0.2"/>
  <cols>
    <col min="1" max="1" customWidth="true" width="13.1640625" collapsed="false"/>
    <col min="2" max="2" customWidth="true" style="9" width="13.1640625" collapsed="false"/>
    <col min="3" max="3" customWidth="true" width="11.0" collapsed="false"/>
    <col min="8" max="8" customWidth="true" width="12.33203125" collapsed="false"/>
    <col min="9" max="9" customWidth="true" width="13.1640625" collapsed="false"/>
    <col min="10" max="10" customWidth="true" width="10.83203125" collapsed="false"/>
    <col min="11" max="11" customWidth="true" width="11.0" collapsed="false"/>
    <col min="14" max="14" customWidth="true" width="12.1640625" collapsed="false"/>
    <col min="15" max="15" customWidth="true" width="12.33203125" collapsed="false"/>
  </cols>
  <sheetData>
    <row r="1" spans="1:15" x14ac:dyDescent="0.2">
      <c r="A1" s="5" t="s">
        <v>9</v>
      </c>
      <c r="B1" s="10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">
      <c r="A2" s="3" t="s">
        <v>5</v>
      </c>
      <c r="B2" s="3" t="s">
        <v>6</v>
      </c>
      <c r="C2" s="2" t="s">
        <v>11</v>
      </c>
      <c r="D2" s="1" t="s">
        <v>0</v>
      </c>
      <c r="E2" s="1" t="s">
        <v>1</v>
      </c>
      <c r="F2" s="1" t="s">
        <v>41</v>
      </c>
      <c r="G2" s="1" t="s">
        <v>7</v>
      </c>
      <c r="H2" s="2" t="s">
        <v>10</v>
      </c>
      <c r="I2" s="2" t="s">
        <v>8</v>
      </c>
      <c r="J2" s="1" t="s">
        <v>3</v>
      </c>
      <c r="K2" s="1" t="s">
        <v>2</v>
      </c>
      <c r="L2" s="1" t="s">
        <v>4</v>
      </c>
      <c r="N2" s="1" t="s">
        <v>18</v>
      </c>
      <c r="O2" s="2" t="s">
        <v>12</v>
      </c>
    </row>
    <row r="3">
      <c r="A3" t="n">
        <v>2.0</v>
      </c>
      <c r="B3"/>
      <c r="C3"/>
      <c r="D3" t="n">
        <v>100.25</v>
      </c>
      <c r="E3"/>
      <c r="F3"/>
      <c r="G3"/>
      <c r="H3"/>
      <c r="I3"/>
      <c r="J3"/>
      <c r="K3"/>
      <c r="L3"/>
      <c r="M3"/>
    </row>
    <row r="4">
      <c r="A4" t="n">
        <v>3.0</v>
      </c>
      <c r="B4" t="s">
        <v>42</v>
      </c>
      <c r="C4" t="s">
        <v>43</v>
      </c>
      <c r="D4" t="n">
        <v>23.23</v>
      </c>
      <c r="E4"/>
      <c r="F4"/>
      <c r="G4"/>
      <c r="H4"/>
      <c r="I4"/>
      <c r="J4"/>
      <c r="K4"/>
      <c r="L4"/>
      <c r="M4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3942E-7B58-46D8-B893-42D883E52730}">
  <dimension ref="A1:X29"/>
  <sheetViews>
    <sheetView workbookViewId="0" zoomScale="89">
      <selection activeCell="J24" sqref="J24"/>
    </sheetView>
  </sheetViews>
  <sheetFormatPr baseColWidth="10" defaultColWidth="8.83203125" defaultRowHeight="15" x14ac:dyDescent="0.2"/>
  <sheetData>
    <row customFormat="1" r="1" s="8" spans="1:24" x14ac:dyDescent="0.2"/>
    <row r="2" spans="1:24" x14ac:dyDescent="0.2">
      <c r="A2" t="s">
        <v>5</v>
      </c>
      <c r="B2" t="s">
        <v>19</v>
      </c>
      <c r="C2" t="s">
        <v>20</v>
      </c>
      <c r="D2" t="s">
        <v>21</v>
      </c>
      <c r="E2" t="s">
        <v>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18</v>
      </c>
      <c r="L2" t="s">
        <v>27</v>
      </c>
      <c r="M2" t="s">
        <v>28</v>
      </c>
      <c r="N2" t="s">
        <v>29</v>
      </c>
      <c r="R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25</v>
      </c>
    </row>
    <row r="3" spans="1:24" x14ac:dyDescent="0.2">
      <c r="C3">
        <v>250</v>
      </c>
      <c r="D3" s="6">
        <v>0.1</v>
      </c>
      <c r="E3" s="7">
        <f>C3*D3</f>
        <v>25</v>
      </c>
      <c r="F3">
        <v>20</v>
      </c>
      <c r="G3">
        <f>C3*F3</f>
        <v>5000</v>
      </c>
      <c r="H3">
        <f>D3*F3</f>
        <v>2</v>
      </c>
      <c r="I3">
        <v>20</v>
      </c>
      <c r="J3">
        <f>I3*F3</f>
        <v>400</v>
      </c>
      <c r="K3">
        <f>E3/I3</f>
        <v>1.25</v>
      </c>
      <c r="L3">
        <f ref="L3:L23" si="0" t="shared">E3/R3*100</f>
        <v>1</v>
      </c>
      <c r="M3">
        <f>K3*L3</f>
        <v>1.25</v>
      </c>
      <c r="N3">
        <f>M3*F3</f>
        <v>25</v>
      </c>
      <c r="R3">
        <f>'[1]Cost and profit analysis'!A3</f>
        <v>2500</v>
      </c>
      <c r="T3" t="s">
        <v>35</v>
      </c>
      <c r="U3">
        <v>51</v>
      </c>
      <c r="V3">
        <v>41</v>
      </c>
      <c r="W3">
        <v>41</v>
      </c>
      <c r="X3">
        <f>U3*V3*W3</f>
        <v>85731</v>
      </c>
    </row>
    <row r="4" spans="1:24" x14ac:dyDescent="0.2">
      <c r="C4">
        <v>20</v>
      </c>
      <c r="D4" s="6">
        <v>0.9</v>
      </c>
      <c r="E4" s="7">
        <f ref="E4:E23" si="1" t="shared">C4*D4</f>
        <v>18</v>
      </c>
      <c r="F4">
        <v>5</v>
      </c>
      <c r="G4">
        <f ref="G4:G23" si="2" t="shared">C4*F4</f>
        <v>100</v>
      </c>
      <c r="H4">
        <f ref="H4:H23" si="3" t="shared">D4*F4</f>
        <v>4.5</v>
      </c>
      <c r="I4">
        <v>5</v>
      </c>
      <c r="J4">
        <f ref="J4:J23" si="4" t="shared">I4*F4</f>
        <v>25</v>
      </c>
      <c r="K4">
        <f ref="K4:K23" si="5" t="shared">E4/I4</f>
        <v>3.6</v>
      </c>
      <c r="L4">
        <f si="0" t="shared"/>
        <v>0.72</v>
      </c>
      <c r="M4" s="7">
        <f>K4*L4</f>
        <v>2.5920000000000001</v>
      </c>
      <c r="N4">
        <f ref="N4:N23" si="6" t="shared">M4*F4</f>
        <v>12.96</v>
      </c>
      <c r="R4">
        <f>R3</f>
        <v>2500</v>
      </c>
      <c r="T4" t="s">
        <v>1</v>
      </c>
      <c r="U4">
        <v>59</v>
      </c>
      <c r="V4">
        <v>40</v>
      </c>
      <c r="W4">
        <v>37</v>
      </c>
      <c r="X4">
        <f ref="X4:X5" si="7" t="shared">U4*V4*W4</f>
        <v>87320</v>
      </c>
    </row>
    <row r="5" spans="1:24" x14ac:dyDescent="0.2">
      <c r="C5">
        <v>5</v>
      </c>
      <c r="D5" s="6">
        <v>0.1</v>
      </c>
      <c r="E5" s="7">
        <f si="1" t="shared"/>
        <v>0.5</v>
      </c>
      <c r="F5">
        <v>100</v>
      </c>
      <c r="G5">
        <f si="2" t="shared"/>
        <v>500</v>
      </c>
      <c r="H5">
        <f si="3" t="shared"/>
        <v>10</v>
      </c>
      <c r="I5">
        <v>5</v>
      </c>
      <c r="J5">
        <f si="4" t="shared"/>
        <v>500</v>
      </c>
      <c r="K5">
        <f si="5" t="shared"/>
        <v>0.1</v>
      </c>
      <c r="L5">
        <f si="0" t="shared"/>
        <v>0.02</v>
      </c>
      <c r="M5">
        <f ref="M5:M23" si="8" t="shared">K5*L5</f>
        <v>2E-3</v>
      </c>
      <c r="N5">
        <f si="6" t="shared"/>
        <v>0.2</v>
      </c>
      <c r="R5">
        <f ref="R5:R23" si="9" t="shared">R4</f>
        <v>2500</v>
      </c>
      <c r="T5" t="s">
        <v>36</v>
      </c>
      <c r="U5">
        <v>60</v>
      </c>
      <c r="V5">
        <v>48</v>
      </c>
      <c r="W5">
        <v>42</v>
      </c>
      <c r="X5">
        <f si="7" t="shared"/>
        <v>120960</v>
      </c>
    </row>
    <row r="6" spans="1:24" x14ac:dyDescent="0.2">
      <c r="D6" s="6">
        <v>0.1</v>
      </c>
      <c r="E6" s="7">
        <f si="1" t="shared"/>
        <v>0</v>
      </c>
      <c r="G6">
        <f si="2" t="shared"/>
        <v>0</v>
      </c>
      <c r="H6">
        <f si="3" t="shared"/>
        <v>0</v>
      </c>
      <c r="J6">
        <f si="4" t="shared"/>
        <v>0</v>
      </c>
      <c r="K6" t="e">
        <f si="5" t="shared"/>
        <v>#DIV/0!</v>
      </c>
      <c r="L6">
        <f si="0" t="shared"/>
        <v>0</v>
      </c>
      <c r="M6" t="e">
        <f si="8" t="shared"/>
        <v>#DIV/0!</v>
      </c>
      <c r="N6" t="e">
        <f si="6" t="shared"/>
        <v>#DIV/0!</v>
      </c>
      <c r="R6">
        <f si="9" t="shared"/>
        <v>2500</v>
      </c>
    </row>
    <row r="7" spans="1:24" x14ac:dyDescent="0.2">
      <c r="D7" s="6">
        <v>0.1</v>
      </c>
      <c r="E7" s="7">
        <f si="1" t="shared"/>
        <v>0</v>
      </c>
      <c r="G7">
        <f si="2" t="shared"/>
        <v>0</v>
      </c>
      <c r="H7">
        <f si="3" t="shared"/>
        <v>0</v>
      </c>
      <c r="J7">
        <f si="4" t="shared"/>
        <v>0</v>
      </c>
      <c r="K7" t="e">
        <f si="5" t="shared"/>
        <v>#DIV/0!</v>
      </c>
      <c r="L7">
        <f si="0" t="shared"/>
        <v>0</v>
      </c>
      <c r="M7" t="e">
        <f si="8" t="shared"/>
        <v>#DIV/0!</v>
      </c>
      <c r="N7" t="e">
        <f si="6" t="shared"/>
        <v>#DIV/0!</v>
      </c>
      <c r="R7">
        <f si="9" t="shared"/>
        <v>2500</v>
      </c>
    </row>
    <row r="8" spans="1:24" x14ac:dyDescent="0.2">
      <c r="D8" s="6">
        <v>0.1</v>
      </c>
      <c r="E8" s="7">
        <f si="1" t="shared"/>
        <v>0</v>
      </c>
      <c r="G8">
        <f si="2" t="shared"/>
        <v>0</v>
      </c>
      <c r="H8">
        <f si="3" t="shared"/>
        <v>0</v>
      </c>
      <c r="J8">
        <f si="4" t="shared"/>
        <v>0</v>
      </c>
      <c r="K8" t="e">
        <f si="5" t="shared"/>
        <v>#DIV/0!</v>
      </c>
      <c r="L8">
        <f si="0" t="shared"/>
        <v>0</v>
      </c>
      <c r="M8" t="e">
        <f si="8" t="shared"/>
        <v>#DIV/0!</v>
      </c>
      <c r="N8" t="e">
        <f si="6" t="shared"/>
        <v>#DIV/0!</v>
      </c>
      <c r="R8">
        <f si="9" t="shared"/>
        <v>2500</v>
      </c>
    </row>
    <row r="9" spans="1:24" x14ac:dyDescent="0.2">
      <c r="D9" s="6">
        <v>0.1</v>
      </c>
      <c r="E9" s="7">
        <f si="1" t="shared"/>
        <v>0</v>
      </c>
      <c r="G9">
        <f si="2" t="shared"/>
        <v>0</v>
      </c>
      <c r="H9">
        <f si="3" t="shared"/>
        <v>0</v>
      </c>
      <c r="J9">
        <f si="4" t="shared"/>
        <v>0</v>
      </c>
      <c r="K9" t="e">
        <f si="5" t="shared"/>
        <v>#DIV/0!</v>
      </c>
      <c r="L9">
        <f si="0" t="shared"/>
        <v>0</v>
      </c>
      <c r="M9" t="e">
        <f si="8" t="shared"/>
        <v>#DIV/0!</v>
      </c>
      <c r="N9" t="e">
        <f si="6" t="shared"/>
        <v>#DIV/0!</v>
      </c>
      <c r="R9">
        <f si="9" t="shared"/>
        <v>2500</v>
      </c>
    </row>
    <row r="10" spans="1:24" x14ac:dyDescent="0.2">
      <c r="D10" s="6">
        <v>0.1</v>
      </c>
      <c r="E10" s="7">
        <f si="1" t="shared"/>
        <v>0</v>
      </c>
      <c r="G10">
        <f si="2" t="shared"/>
        <v>0</v>
      </c>
      <c r="H10">
        <f si="3" t="shared"/>
        <v>0</v>
      </c>
      <c r="J10">
        <f si="4" t="shared"/>
        <v>0</v>
      </c>
      <c r="K10" t="e">
        <f si="5" t="shared"/>
        <v>#DIV/0!</v>
      </c>
      <c r="L10">
        <f si="0" t="shared"/>
        <v>0</v>
      </c>
      <c r="M10" t="e">
        <f si="8" t="shared"/>
        <v>#DIV/0!</v>
      </c>
      <c r="N10" t="e">
        <f si="6" t="shared"/>
        <v>#DIV/0!</v>
      </c>
      <c r="R10">
        <f si="9" t="shared"/>
        <v>2500</v>
      </c>
    </row>
    <row r="11" spans="1:24" x14ac:dyDescent="0.2">
      <c r="D11" s="6">
        <v>0.1</v>
      </c>
      <c r="E11" s="7">
        <f si="1" t="shared"/>
        <v>0</v>
      </c>
      <c r="G11">
        <f si="2" t="shared"/>
        <v>0</v>
      </c>
      <c r="H11">
        <f si="3" t="shared"/>
        <v>0</v>
      </c>
      <c r="J11">
        <f si="4" t="shared"/>
        <v>0</v>
      </c>
      <c r="K11" t="e">
        <f si="5" t="shared"/>
        <v>#DIV/0!</v>
      </c>
      <c r="L11">
        <f si="0" t="shared"/>
        <v>0</v>
      </c>
      <c r="M11" t="e">
        <f si="8" t="shared"/>
        <v>#DIV/0!</v>
      </c>
      <c r="N11" t="e">
        <f si="6" t="shared"/>
        <v>#DIV/0!</v>
      </c>
      <c r="R11">
        <f si="9" t="shared"/>
        <v>2500</v>
      </c>
    </row>
    <row r="12" spans="1:24" x14ac:dyDescent="0.2">
      <c r="D12" s="6">
        <v>0.1</v>
      </c>
      <c r="E12" s="7">
        <f si="1" t="shared"/>
        <v>0</v>
      </c>
      <c r="G12">
        <f si="2" t="shared"/>
        <v>0</v>
      </c>
      <c r="H12">
        <f si="3" t="shared"/>
        <v>0</v>
      </c>
      <c r="J12">
        <f si="4" t="shared"/>
        <v>0</v>
      </c>
      <c r="K12" t="e">
        <f si="5" t="shared"/>
        <v>#DIV/0!</v>
      </c>
      <c r="L12">
        <f si="0" t="shared"/>
        <v>0</v>
      </c>
      <c r="M12" t="e">
        <f si="8" t="shared"/>
        <v>#DIV/0!</v>
      </c>
      <c r="N12" t="e">
        <f si="6" t="shared"/>
        <v>#DIV/0!</v>
      </c>
      <c r="R12">
        <f si="9" t="shared"/>
        <v>2500</v>
      </c>
    </row>
    <row r="13" spans="1:24" x14ac:dyDescent="0.2">
      <c r="D13" s="6">
        <v>0.1</v>
      </c>
      <c r="E13" s="7">
        <f si="1" t="shared"/>
        <v>0</v>
      </c>
      <c r="G13">
        <f si="2" t="shared"/>
        <v>0</v>
      </c>
      <c r="H13">
        <f si="3" t="shared"/>
        <v>0</v>
      </c>
      <c r="J13">
        <f si="4" t="shared"/>
        <v>0</v>
      </c>
      <c r="K13" t="e">
        <f si="5" t="shared"/>
        <v>#DIV/0!</v>
      </c>
      <c r="L13">
        <f si="0" t="shared"/>
        <v>0</v>
      </c>
      <c r="M13" t="e">
        <f si="8" t="shared"/>
        <v>#DIV/0!</v>
      </c>
      <c r="N13" t="e">
        <f si="6" t="shared"/>
        <v>#DIV/0!</v>
      </c>
      <c r="R13">
        <f si="9" t="shared"/>
        <v>2500</v>
      </c>
    </row>
    <row r="14" spans="1:24" x14ac:dyDescent="0.2">
      <c r="D14" s="6">
        <v>0.1</v>
      </c>
      <c r="E14" s="7">
        <f si="1" t="shared"/>
        <v>0</v>
      </c>
      <c r="G14">
        <f si="2" t="shared"/>
        <v>0</v>
      </c>
      <c r="H14">
        <f si="3" t="shared"/>
        <v>0</v>
      </c>
      <c r="J14">
        <f si="4" t="shared"/>
        <v>0</v>
      </c>
      <c r="K14" t="e">
        <f si="5" t="shared"/>
        <v>#DIV/0!</v>
      </c>
      <c r="L14">
        <f si="0" t="shared"/>
        <v>0</v>
      </c>
      <c r="M14" t="e">
        <f si="8" t="shared"/>
        <v>#DIV/0!</v>
      </c>
      <c r="N14" t="e">
        <f si="6" t="shared"/>
        <v>#DIV/0!</v>
      </c>
      <c r="R14">
        <f si="9" t="shared"/>
        <v>2500</v>
      </c>
    </row>
    <row r="15" spans="1:24" x14ac:dyDescent="0.2">
      <c r="D15" s="6">
        <v>0.1</v>
      </c>
      <c r="E15" s="7">
        <f si="1" t="shared"/>
        <v>0</v>
      </c>
      <c r="G15">
        <f si="2" t="shared"/>
        <v>0</v>
      </c>
      <c r="H15">
        <f si="3" t="shared"/>
        <v>0</v>
      </c>
      <c r="J15">
        <f si="4" t="shared"/>
        <v>0</v>
      </c>
      <c r="K15" t="e">
        <f si="5" t="shared"/>
        <v>#DIV/0!</v>
      </c>
      <c r="L15">
        <f si="0" t="shared"/>
        <v>0</v>
      </c>
      <c r="M15" t="e">
        <f si="8" t="shared"/>
        <v>#DIV/0!</v>
      </c>
      <c r="N15" t="e">
        <f si="6" t="shared"/>
        <v>#DIV/0!</v>
      </c>
      <c r="R15">
        <f si="9" t="shared"/>
        <v>2500</v>
      </c>
    </row>
    <row r="16" spans="1:24" x14ac:dyDescent="0.2">
      <c r="D16" s="6">
        <v>0.1</v>
      </c>
      <c r="E16" s="7">
        <f si="1" t="shared"/>
        <v>0</v>
      </c>
      <c r="G16">
        <f si="2" t="shared"/>
        <v>0</v>
      </c>
      <c r="H16">
        <f si="3" t="shared"/>
        <v>0</v>
      </c>
      <c r="J16">
        <f si="4" t="shared"/>
        <v>0</v>
      </c>
      <c r="K16" t="e">
        <f si="5" t="shared"/>
        <v>#DIV/0!</v>
      </c>
      <c r="L16">
        <f si="0" t="shared"/>
        <v>0</v>
      </c>
      <c r="M16" t="e">
        <f si="8" t="shared"/>
        <v>#DIV/0!</v>
      </c>
      <c r="N16" t="e">
        <f si="6" t="shared"/>
        <v>#DIV/0!</v>
      </c>
      <c r="R16">
        <f si="9" t="shared"/>
        <v>2500</v>
      </c>
    </row>
    <row r="17" spans="1:18" x14ac:dyDescent="0.2">
      <c r="D17" s="6">
        <v>0.1</v>
      </c>
      <c r="E17" s="7">
        <f si="1" t="shared"/>
        <v>0</v>
      </c>
      <c r="G17">
        <f si="2" t="shared"/>
        <v>0</v>
      </c>
      <c r="H17">
        <f si="3" t="shared"/>
        <v>0</v>
      </c>
      <c r="J17">
        <f si="4" t="shared"/>
        <v>0</v>
      </c>
      <c r="K17" t="e">
        <f si="5" t="shared"/>
        <v>#DIV/0!</v>
      </c>
      <c r="L17">
        <f si="0" t="shared"/>
        <v>0</v>
      </c>
      <c r="M17" t="e">
        <f si="8" t="shared"/>
        <v>#DIV/0!</v>
      </c>
      <c r="N17" t="e">
        <f si="6" t="shared"/>
        <v>#DIV/0!</v>
      </c>
      <c r="R17">
        <f si="9" t="shared"/>
        <v>2500</v>
      </c>
    </row>
    <row r="18" spans="1:18" x14ac:dyDescent="0.2">
      <c r="D18" s="6">
        <v>0.1</v>
      </c>
      <c r="E18" s="7">
        <f si="1" t="shared"/>
        <v>0</v>
      </c>
      <c r="G18">
        <f si="2" t="shared"/>
        <v>0</v>
      </c>
      <c r="H18">
        <f si="3" t="shared"/>
        <v>0</v>
      </c>
      <c r="J18">
        <f si="4" t="shared"/>
        <v>0</v>
      </c>
      <c r="K18" t="e">
        <f si="5" t="shared"/>
        <v>#DIV/0!</v>
      </c>
      <c r="L18">
        <f si="0" t="shared"/>
        <v>0</v>
      </c>
      <c r="M18" t="e">
        <f si="8" t="shared"/>
        <v>#DIV/0!</v>
      </c>
      <c r="N18" t="e">
        <f si="6" t="shared"/>
        <v>#DIV/0!</v>
      </c>
      <c r="R18">
        <f si="9" t="shared"/>
        <v>2500</v>
      </c>
    </row>
    <row r="19" spans="1:18" x14ac:dyDescent="0.2">
      <c r="D19" s="6">
        <v>0.1</v>
      </c>
      <c r="E19" s="7">
        <f si="1" t="shared"/>
        <v>0</v>
      </c>
      <c r="G19">
        <f si="2" t="shared"/>
        <v>0</v>
      </c>
      <c r="H19">
        <f si="3" t="shared"/>
        <v>0</v>
      </c>
      <c r="J19">
        <f si="4" t="shared"/>
        <v>0</v>
      </c>
      <c r="K19" t="e">
        <f si="5" t="shared"/>
        <v>#DIV/0!</v>
      </c>
      <c r="L19">
        <f si="0" t="shared"/>
        <v>0</v>
      </c>
      <c r="M19" t="e">
        <f si="8" t="shared"/>
        <v>#DIV/0!</v>
      </c>
      <c r="N19" t="e">
        <f si="6" t="shared"/>
        <v>#DIV/0!</v>
      </c>
      <c r="R19">
        <f si="9" t="shared"/>
        <v>2500</v>
      </c>
    </row>
    <row r="20" spans="1:18" x14ac:dyDescent="0.2">
      <c r="D20" s="6">
        <v>0.1</v>
      </c>
      <c r="E20" s="7">
        <f si="1" t="shared"/>
        <v>0</v>
      </c>
      <c r="G20">
        <f si="2" t="shared"/>
        <v>0</v>
      </c>
      <c r="H20">
        <f si="3" t="shared"/>
        <v>0</v>
      </c>
      <c r="J20">
        <f si="4" t="shared"/>
        <v>0</v>
      </c>
      <c r="K20" t="e">
        <f si="5" t="shared"/>
        <v>#DIV/0!</v>
      </c>
      <c r="L20">
        <f si="0" t="shared"/>
        <v>0</v>
      </c>
      <c r="M20" t="e">
        <f si="8" t="shared"/>
        <v>#DIV/0!</v>
      </c>
      <c r="N20" t="e">
        <f si="6" t="shared"/>
        <v>#DIV/0!</v>
      </c>
      <c r="R20">
        <f si="9" t="shared"/>
        <v>2500</v>
      </c>
    </row>
    <row r="21" spans="1:18" x14ac:dyDescent="0.2">
      <c r="D21" s="6">
        <v>0.1</v>
      </c>
      <c r="E21" s="7">
        <f si="1" t="shared"/>
        <v>0</v>
      </c>
      <c r="G21">
        <f si="2" t="shared"/>
        <v>0</v>
      </c>
      <c r="H21">
        <f si="3" t="shared"/>
        <v>0</v>
      </c>
      <c r="J21">
        <f si="4" t="shared"/>
        <v>0</v>
      </c>
      <c r="K21" t="e">
        <f si="5" t="shared"/>
        <v>#DIV/0!</v>
      </c>
      <c r="L21">
        <f si="0" t="shared"/>
        <v>0</v>
      </c>
      <c r="M21" t="e">
        <f si="8" t="shared"/>
        <v>#DIV/0!</v>
      </c>
      <c r="N21" t="e">
        <f si="6" t="shared"/>
        <v>#DIV/0!</v>
      </c>
      <c r="R21">
        <f si="9" t="shared"/>
        <v>2500</v>
      </c>
    </row>
    <row r="22" spans="1:18" x14ac:dyDescent="0.2">
      <c r="D22" s="6">
        <v>0.1</v>
      </c>
      <c r="E22" s="7">
        <f si="1" t="shared"/>
        <v>0</v>
      </c>
      <c r="G22">
        <f si="2" t="shared"/>
        <v>0</v>
      </c>
      <c r="H22">
        <f si="3" t="shared"/>
        <v>0</v>
      </c>
      <c r="J22">
        <f si="4" t="shared"/>
        <v>0</v>
      </c>
      <c r="K22" t="e">
        <f si="5" t="shared"/>
        <v>#DIV/0!</v>
      </c>
      <c r="L22">
        <f si="0" t="shared"/>
        <v>0</v>
      </c>
      <c r="M22" t="e">
        <f si="8" t="shared"/>
        <v>#DIV/0!</v>
      </c>
      <c r="N22" t="e">
        <f si="6" t="shared"/>
        <v>#DIV/0!</v>
      </c>
      <c r="R22">
        <f si="9" t="shared"/>
        <v>2500</v>
      </c>
    </row>
    <row r="23" spans="1:18" x14ac:dyDescent="0.2">
      <c r="D23" s="6">
        <v>0.1</v>
      </c>
      <c r="E23" s="7">
        <f si="1" t="shared"/>
        <v>0</v>
      </c>
      <c r="G23">
        <f si="2" t="shared"/>
        <v>0</v>
      </c>
      <c r="H23">
        <f si="3" t="shared"/>
        <v>0</v>
      </c>
      <c r="J23">
        <f si="4" t="shared"/>
        <v>0</v>
      </c>
      <c r="K23" t="e">
        <f si="5" t="shared"/>
        <v>#DIV/0!</v>
      </c>
      <c r="L23">
        <f si="0" t="shared"/>
        <v>0</v>
      </c>
      <c r="M23" t="e">
        <f si="8" t="shared"/>
        <v>#DIV/0!</v>
      </c>
      <c r="N23" t="e">
        <f si="6" t="shared"/>
        <v>#DIV/0!</v>
      </c>
      <c r="R23">
        <f si="9" t="shared"/>
        <v>2500</v>
      </c>
    </row>
    <row r="25" spans="1:18" x14ac:dyDescent="0.2">
      <c r="A25" t="s">
        <v>37</v>
      </c>
      <c r="C25">
        <f ref="C25:J25" si="10" t="shared">SUM(C3:C23)</f>
        <v>275</v>
      </c>
      <c r="D25">
        <f si="10" t="shared"/>
        <v>2.9000000000000017</v>
      </c>
      <c r="E25">
        <f si="10" t="shared"/>
        <v>43.5</v>
      </c>
      <c r="F25">
        <f si="10" t="shared"/>
        <v>125</v>
      </c>
      <c r="G25">
        <f si="10" t="shared"/>
        <v>5600</v>
      </c>
      <c r="H25">
        <f si="10" t="shared"/>
        <v>16.5</v>
      </c>
      <c r="I25">
        <f si="10" t="shared"/>
        <v>30</v>
      </c>
      <c r="J25">
        <f si="10" t="shared"/>
        <v>925</v>
      </c>
      <c r="K25" t="e">
        <f>SUM(K3:K23)</f>
        <v>#DIV/0!</v>
      </c>
      <c r="L25">
        <f ref="L25:N25" si="11" t="shared">SUM(L3:L23)</f>
        <v>1.74</v>
      </c>
      <c r="M25" t="e">
        <f si="11" t="shared"/>
        <v>#DIV/0!</v>
      </c>
      <c r="N25" t="e">
        <f si="11" t="shared"/>
        <v>#DIV/0!</v>
      </c>
    </row>
    <row r="28" spans="1:18" x14ac:dyDescent="0.2">
      <c r="A28" t="s">
        <v>38</v>
      </c>
      <c r="B28" t="s">
        <v>39</v>
      </c>
    </row>
    <row r="29" spans="1:18" x14ac:dyDescent="0.2">
      <c r="B29" t="s">
        <v>40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Supplier list</vt:lpstr>
      <vt:lpstr>Product List</vt:lpstr>
      <vt:lpstr>Packing list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2019-07-29T14:50:07Z</dcterms:created>
  <dc:creator>Tanaboon</dc:creator>
  <cp:lastModifiedBy>Microsoft Office User</cp:lastModifiedBy>
  <dcterms:modified xsi:type="dcterms:W3CDTF">2019-08-15T17:31:16Z</dcterms:modified>
</cp:coreProperties>
</file>