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ko\Desktop\photosynthesis data\9-26\"/>
    </mc:Choice>
  </mc:AlternateContent>
  <xr:revisionPtr revIDLastSave="0" documentId="13_ncr:1_{309D4811-D625-48C6-BC94-61641848A1C5}" xr6:coauthVersionLast="47" xr6:coauthVersionMax="47" xr10:uidLastSave="{00000000-0000-0000-0000-000000000000}"/>
  <bookViews>
    <workbookView xWindow="0" yWindow="1035" windowWidth="21600" windowHeight="11385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210" i="1" l="1"/>
  <c r="CH210" i="1"/>
  <c r="CF210" i="1"/>
  <c r="U210" i="1" s="1"/>
  <c r="BK210" i="1"/>
  <c r="BJ210" i="1"/>
  <c r="BF210" i="1"/>
  <c r="BI210" i="1" s="1"/>
  <c r="BB210" i="1"/>
  <c r="AV210" i="1"/>
  <c r="AP210" i="1"/>
  <c r="BC210" i="1" s="1"/>
  <c r="AK210" i="1"/>
  <c r="AJ210" i="1"/>
  <c r="AI210" i="1"/>
  <c r="K210" i="1" s="1"/>
  <c r="J210" i="1" s="1"/>
  <c r="AA210" i="1"/>
  <c r="Z210" i="1"/>
  <c r="Y210" i="1"/>
  <c r="R210" i="1"/>
  <c r="M210" i="1"/>
  <c r="L210" i="1"/>
  <c r="AY210" i="1" s="1"/>
  <c r="CI209" i="1"/>
  <c r="CH209" i="1"/>
  <c r="CF209" i="1"/>
  <c r="BK209" i="1"/>
  <c r="BJ209" i="1"/>
  <c r="BF209" i="1"/>
  <c r="BB209" i="1"/>
  <c r="AV209" i="1"/>
  <c r="AP209" i="1"/>
  <c r="BC209" i="1" s="1"/>
  <c r="AK209" i="1"/>
  <c r="AI209" i="1" s="1"/>
  <c r="AA209" i="1"/>
  <c r="Z209" i="1"/>
  <c r="Y209" i="1" s="1"/>
  <c r="R209" i="1"/>
  <c r="L209" i="1"/>
  <c r="AY209" i="1" s="1"/>
  <c r="CI208" i="1"/>
  <c r="CH208" i="1"/>
  <c r="CF208" i="1"/>
  <c r="CG208" i="1" s="1"/>
  <c r="AX208" i="1" s="1"/>
  <c r="AZ208" i="1" s="1"/>
  <c r="BK208" i="1"/>
  <c r="BJ208" i="1"/>
  <c r="BG208" i="1"/>
  <c r="BF208" i="1"/>
  <c r="BB208" i="1"/>
  <c r="AV208" i="1"/>
  <c r="AP208" i="1"/>
  <c r="BC208" i="1" s="1"/>
  <c r="AK208" i="1"/>
  <c r="AJ208" i="1"/>
  <c r="AI208" i="1"/>
  <c r="K208" i="1" s="1"/>
  <c r="AC208" i="1"/>
  <c r="AA208" i="1"/>
  <c r="Z208" i="1"/>
  <c r="Y208" i="1"/>
  <c r="U208" i="1"/>
  <c r="R208" i="1"/>
  <c r="P208" i="1"/>
  <c r="M208" i="1"/>
  <c r="L208" i="1"/>
  <c r="AY208" i="1" s="1"/>
  <c r="J208" i="1"/>
  <c r="CI207" i="1"/>
  <c r="CH207" i="1"/>
  <c r="CF207" i="1"/>
  <c r="BK207" i="1"/>
  <c r="BJ207" i="1"/>
  <c r="BF207" i="1"/>
  <c r="BB207" i="1"/>
  <c r="AV207" i="1"/>
  <c r="AP207" i="1"/>
  <c r="BC207" i="1" s="1"/>
  <c r="AK207" i="1"/>
  <c r="AI207" i="1" s="1"/>
  <c r="AA207" i="1"/>
  <c r="Z207" i="1"/>
  <c r="Y207" i="1" s="1"/>
  <c r="R207" i="1"/>
  <c r="K207" i="1"/>
  <c r="J207" i="1" s="1"/>
  <c r="CI206" i="1"/>
  <c r="CH206" i="1"/>
  <c r="CG206" i="1"/>
  <c r="AX206" i="1" s="1"/>
  <c r="CF206" i="1"/>
  <c r="BK206" i="1"/>
  <c r="BJ206" i="1"/>
  <c r="BB206" i="1"/>
  <c r="BA206" i="1"/>
  <c r="AV206" i="1"/>
  <c r="AZ206" i="1" s="1"/>
  <c r="AP206" i="1"/>
  <c r="BC206" i="1" s="1"/>
  <c r="BF206" i="1" s="1"/>
  <c r="BI206" i="1" s="1"/>
  <c r="AK206" i="1"/>
  <c r="AI206" i="1"/>
  <c r="AA206" i="1"/>
  <c r="Z206" i="1"/>
  <c r="Y206" i="1" s="1"/>
  <c r="U206" i="1"/>
  <c r="R206" i="1"/>
  <c r="P206" i="1"/>
  <c r="M206" i="1"/>
  <c r="L206" i="1"/>
  <c r="AY206" i="1" s="1"/>
  <c r="CI205" i="1"/>
  <c r="CH205" i="1"/>
  <c r="CF205" i="1"/>
  <c r="BK205" i="1"/>
  <c r="BJ205" i="1"/>
  <c r="BC205" i="1"/>
  <c r="BF205" i="1" s="1"/>
  <c r="BB205" i="1"/>
  <c r="AV205" i="1"/>
  <c r="AP205" i="1"/>
  <c r="AK205" i="1"/>
  <c r="AI205" i="1" s="1"/>
  <c r="M205" i="1" s="1"/>
  <c r="AJ205" i="1"/>
  <c r="AA205" i="1"/>
  <c r="Z205" i="1"/>
  <c r="R205" i="1"/>
  <c r="P205" i="1"/>
  <c r="L205" i="1"/>
  <c r="AY205" i="1" s="1"/>
  <c r="K205" i="1"/>
  <c r="J205" i="1" s="1"/>
  <c r="AC205" i="1" s="1"/>
  <c r="CI204" i="1"/>
  <c r="CH204" i="1"/>
  <c r="CG204" i="1"/>
  <c r="AX204" i="1" s="1"/>
  <c r="CF204" i="1"/>
  <c r="BK204" i="1"/>
  <c r="BJ204" i="1"/>
  <c r="BG204" i="1"/>
  <c r="BF204" i="1"/>
  <c r="BB204" i="1"/>
  <c r="AZ204" i="1"/>
  <c r="AV204" i="1"/>
  <c r="AP204" i="1"/>
  <c r="BC204" i="1" s="1"/>
  <c r="AK204" i="1"/>
  <c r="AJ204" i="1"/>
  <c r="AI204" i="1"/>
  <c r="AA204" i="1"/>
  <c r="Z204" i="1"/>
  <c r="Y204" i="1"/>
  <c r="U204" i="1"/>
  <c r="R204" i="1"/>
  <c r="P204" i="1"/>
  <c r="M204" i="1"/>
  <c r="CI203" i="1"/>
  <c r="CH203" i="1"/>
  <c r="CF203" i="1"/>
  <c r="BK203" i="1"/>
  <c r="BJ203" i="1"/>
  <c r="BB203" i="1"/>
  <c r="AV203" i="1"/>
  <c r="AP203" i="1"/>
  <c r="BC203" i="1" s="1"/>
  <c r="BF203" i="1" s="1"/>
  <c r="AK203" i="1"/>
  <c r="AI203" i="1" s="1"/>
  <c r="AA203" i="1"/>
  <c r="Z203" i="1"/>
  <c r="R203" i="1"/>
  <c r="CI202" i="1"/>
  <c r="CH202" i="1"/>
  <c r="CF202" i="1"/>
  <c r="CG202" i="1" s="1"/>
  <c r="AX202" i="1" s="1"/>
  <c r="BL202" i="1"/>
  <c r="BM202" i="1" s="1"/>
  <c r="BK202" i="1"/>
  <c r="BJ202" i="1"/>
  <c r="BH202" i="1"/>
  <c r="BG202" i="1"/>
  <c r="BB202" i="1"/>
  <c r="AV202" i="1"/>
  <c r="AP202" i="1"/>
  <c r="BC202" i="1" s="1"/>
  <c r="BF202" i="1" s="1"/>
  <c r="BI202" i="1" s="1"/>
  <c r="AK202" i="1"/>
  <c r="AI202" i="1"/>
  <c r="AA202" i="1"/>
  <c r="Z202" i="1"/>
  <c r="Y202" i="1" s="1"/>
  <c r="U202" i="1"/>
  <c r="R202" i="1"/>
  <c r="M202" i="1"/>
  <c r="L202" i="1"/>
  <c r="AY202" i="1" s="1"/>
  <c r="BA202" i="1" s="1"/>
  <c r="CI201" i="1"/>
  <c r="CH201" i="1"/>
  <c r="CF201" i="1"/>
  <c r="BK201" i="1"/>
  <c r="BJ201" i="1"/>
  <c r="BI201" i="1"/>
  <c r="BF201" i="1"/>
  <c r="BC201" i="1"/>
  <c r="BB201" i="1"/>
  <c r="AV201" i="1"/>
  <c r="AP201" i="1"/>
  <c r="AK201" i="1"/>
  <c r="AI201" i="1" s="1"/>
  <c r="AA201" i="1"/>
  <c r="Z201" i="1"/>
  <c r="Y201" i="1"/>
  <c r="R201" i="1"/>
  <c r="CI200" i="1"/>
  <c r="CH200" i="1"/>
  <c r="CF200" i="1"/>
  <c r="BK200" i="1"/>
  <c r="BJ200" i="1"/>
  <c r="BB200" i="1"/>
  <c r="AV200" i="1"/>
  <c r="AP200" i="1"/>
  <c r="BC200" i="1" s="1"/>
  <c r="BF200" i="1" s="1"/>
  <c r="AK200" i="1"/>
  <c r="AI200" i="1" s="1"/>
  <c r="M200" i="1" s="1"/>
  <c r="AA200" i="1"/>
  <c r="Z200" i="1"/>
  <c r="Y200" i="1" s="1"/>
  <c r="R200" i="1"/>
  <c r="P200" i="1"/>
  <c r="K200" i="1"/>
  <c r="J200" i="1"/>
  <c r="CI199" i="1"/>
  <c r="CH199" i="1"/>
  <c r="CF199" i="1"/>
  <c r="BK199" i="1"/>
  <c r="BJ199" i="1"/>
  <c r="BB199" i="1"/>
  <c r="AV199" i="1"/>
  <c r="AP199" i="1"/>
  <c r="BC199" i="1" s="1"/>
  <c r="BF199" i="1" s="1"/>
  <c r="AK199" i="1"/>
  <c r="AI199" i="1"/>
  <c r="K199" i="1" s="1"/>
  <c r="J199" i="1" s="1"/>
  <c r="AA199" i="1"/>
  <c r="Z199" i="1"/>
  <c r="Y199" i="1" s="1"/>
  <c r="R199" i="1"/>
  <c r="M199" i="1"/>
  <c r="L199" i="1"/>
  <c r="AY199" i="1" s="1"/>
  <c r="CI198" i="1"/>
  <c r="CH198" i="1"/>
  <c r="CF198" i="1"/>
  <c r="BK198" i="1"/>
  <c r="BJ198" i="1"/>
  <c r="BH198" i="1"/>
  <c r="BL198" i="1" s="1"/>
  <c r="BM198" i="1" s="1"/>
  <c r="BC198" i="1"/>
  <c r="BF198" i="1" s="1"/>
  <c r="BB198" i="1"/>
  <c r="AV198" i="1"/>
  <c r="AP198" i="1"/>
  <c r="AK198" i="1"/>
  <c r="AI198" i="1"/>
  <c r="AA198" i="1"/>
  <c r="Y198" i="1" s="1"/>
  <c r="Z198" i="1"/>
  <c r="R198" i="1"/>
  <c r="M198" i="1"/>
  <c r="CI197" i="1"/>
  <c r="CH197" i="1"/>
  <c r="CG197" i="1"/>
  <c r="AX197" i="1" s="1"/>
  <c r="CF197" i="1"/>
  <c r="BK197" i="1"/>
  <c r="BJ197" i="1"/>
  <c r="BC197" i="1"/>
  <c r="BF197" i="1" s="1"/>
  <c r="BH197" i="1" s="1"/>
  <c r="BL197" i="1" s="1"/>
  <c r="BM197" i="1" s="1"/>
  <c r="BB197" i="1"/>
  <c r="AV197" i="1"/>
  <c r="AP197" i="1"/>
  <c r="AK197" i="1"/>
  <c r="AI197" i="1"/>
  <c r="AC197" i="1"/>
  <c r="AA197" i="1"/>
  <c r="Z197" i="1"/>
  <c r="Y197" i="1"/>
  <c r="U197" i="1"/>
  <c r="R197" i="1"/>
  <c r="M197" i="1"/>
  <c r="K197" i="1"/>
  <c r="J197" i="1" s="1"/>
  <c r="CI196" i="1"/>
  <c r="U196" i="1" s="1"/>
  <c r="CH196" i="1"/>
  <c r="CG196" i="1"/>
  <c r="AX196" i="1" s="1"/>
  <c r="CF196" i="1"/>
  <c r="BM196" i="1"/>
  <c r="BK196" i="1"/>
  <c r="BJ196" i="1"/>
  <c r="BI196" i="1"/>
  <c r="BG196" i="1"/>
  <c r="BC196" i="1"/>
  <c r="BF196" i="1" s="1"/>
  <c r="BH196" i="1" s="1"/>
  <c r="BL196" i="1" s="1"/>
  <c r="BB196" i="1"/>
  <c r="AV196" i="1"/>
  <c r="AZ196" i="1" s="1"/>
  <c r="AP196" i="1"/>
  <c r="AK196" i="1"/>
  <c r="AI196" i="1"/>
  <c r="AA196" i="1"/>
  <c r="Y196" i="1" s="1"/>
  <c r="Z196" i="1"/>
  <c r="R196" i="1"/>
  <c r="M196" i="1"/>
  <c r="CI195" i="1"/>
  <c r="CH195" i="1"/>
  <c r="CG195" i="1"/>
  <c r="AX195" i="1" s="1"/>
  <c r="CF195" i="1"/>
  <c r="BK195" i="1"/>
  <c r="BJ195" i="1"/>
  <c r="BC195" i="1"/>
  <c r="BF195" i="1" s="1"/>
  <c r="BH195" i="1" s="1"/>
  <c r="BL195" i="1" s="1"/>
  <c r="BM195" i="1" s="1"/>
  <c r="BB195" i="1"/>
  <c r="AV195" i="1"/>
  <c r="AP195" i="1"/>
  <c r="AK195" i="1"/>
  <c r="AI195" i="1"/>
  <c r="AC195" i="1"/>
  <c r="AA195" i="1"/>
  <c r="Z195" i="1"/>
  <c r="Y195" i="1"/>
  <c r="U195" i="1"/>
  <c r="R195" i="1"/>
  <c r="M195" i="1"/>
  <c r="K195" i="1"/>
  <c r="J195" i="1" s="1"/>
  <c r="CI194" i="1"/>
  <c r="U194" i="1" s="1"/>
  <c r="CH194" i="1"/>
  <c r="CG194" i="1"/>
  <c r="AX194" i="1" s="1"/>
  <c r="CF194" i="1"/>
  <c r="BM194" i="1"/>
  <c r="BK194" i="1"/>
  <c r="BJ194" i="1"/>
  <c r="BI194" i="1"/>
  <c r="BG194" i="1"/>
  <c r="BC194" i="1"/>
  <c r="BF194" i="1" s="1"/>
  <c r="BH194" i="1" s="1"/>
  <c r="BL194" i="1" s="1"/>
  <c r="BB194" i="1"/>
  <c r="AV194" i="1"/>
  <c r="AP194" i="1"/>
  <c r="AK194" i="1"/>
  <c r="AI194" i="1"/>
  <c r="AA194" i="1"/>
  <c r="Y194" i="1" s="1"/>
  <c r="Z194" i="1"/>
  <c r="R194" i="1"/>
  <c r="M194" i="1"/>
  <c r="CI193" i="1"/>
  <c r="U193" i="1" s="1"/>
  <c r="CH193" i="1"/>
  <c r="CG193" i="1"/>
  <c r="AX193" i="1" s="1"/>
  <c r="CF193" i="1"/>
  <c r="BK193" i="1"/>
  <c r="BJ193" i="1"/>
  <c r="BC193" i="1"/>
  <c r="BF193" i="1" s="1"/>
  <c r="BH193" i="1" s="1"/>
  <c r="BL193" i="1" s="1"/>
  <c r="BM193" i="1" s="1"/>
  <c r="BB193" i="1"/>
  <c r="AV193" i="1"/>
  <c r="AP193" i="1"/>
  <c r="AK193" i="1"/>
  <c r="AI193" i="1"/>
  <c r="AC193" i="1"/>
  <c r="AA193" i="1"/>
  <c r="Z193" i="1"/>
  <c r="Y193" i="1"/>
  <c r="R193" i="1"/>
  <c r="M193" i="1"/>
  <c r="K193" i="1"/>
  <c r="J193" i="1" s="1"/>
  <c r="CI192" i="1"/>
  <c r="U192" i="1" s="1"/>
  <c r="CH192" i="1"/>
  <c r="CG192" i="1"/>
  <c r="AX192" i="1" s="1"/>
  <c r="CF192" i="1"/>
  <c r="BK192" i="1"/>
  <c r="BJ192" i="1"/>
  <c r="BB192" i="1"/>
  <c r="AZ192" i="1"/>
  <c r="AV192" i="1"/>
  <c r="AP192" i="1"/>
  <c r="BC192" i="1" s="1"/>
  <c r="BF192" i="1" s="1"/>
  <c r="AK192" i="1"/>
  <c r="AI192" i="1" s="1"/>
  <c r="AA192" i="1"/>
  <c r="Z192" i="1"/>
  <c r="Y192" i="1"/>
  <c r="R192" i="1"/>
  <c r="P192" i="1"/>
  <c r="L192" i="1"/>
  <c r="AY192" i="1" s="1"/>
  <c r="BA192" i="1" s="1"/>
  <c r="CI191" i="1"/>
  <c r="CH191" i="1"/>
  <c r="CF191" i="1"/>
  <c r="CG191" i="1" s="1"/>
  <c r="AX191" i="1" s="1"/>
  <c r="AZ191" i="1" s="1"/>
  <c r="BL191" i="1"/>
  <c r="BM191" i="1" s="1"/>
  <c r="BK191" i="1"/>
  <c r="BJ191" i="1"/>
  <c r="BH191" i="1"/>
  <c r="BB191" i="1"/>
  <c r="AV191" i="1"/>
  <c r="AP191" i="1"/>
  <c r="BC191" i="1" s="1"/>
  <c r="BF191" i="1" s="1"/>
  <c r="AK191" i="1"/>
  <c r="AI191" i="1" s="1"/>
  <c r="AA191" i="1"/>
  <c r="Z191" i="1"/>
  <c r="Y191" i="1" s="1"/>
  <c r="R191" i="1"/>
  <c r="CI190" i="1"/>
  <c r="CH190" i="1"/>
  <c r="CF190" i="1"/>
  <c r="BK190" i="1"/>
  <c r="BJ190" i="1"/>
  <c r="BB190" i="1"/>
  <c r="AV190" i="1"/>
  <c r="AP190" i="1"/>
  <c r="BC190" i="1" s="1"/>
  <c r="BF190" i="1" s="1"/>
  <c r="AK190" i="1"/>
  <c r="AJ190" i="1"/>
  <c r="AI190" i="1"/>
  <c r="K190" i="1" s="1"/>
  <c r="J190" i="1" s="1"/>
  <c r="AA190" i="1"/>
  <c r="Z190" i="1"/>
  <c r="Y190" i="1" s="1"/>
  <c r="R190" i="1"/>
  <c r="P190" i="1"/>
  <c r="M190" i="1"/>
  <c r="L190" i="1"/>
  <c r="AY190" i="1" s="1"/>
  <c r="CI189" i="1"/>
  <c r="CH189" i="1"/>
  <c r="CF189" i="1"/>
  <c r="BK189" i="1"/>
  <c r="BJ189" i="1"/>
  <c r="BB189" i="1"/>
  <c r="AV189" i="1"/>
  <c r="AP189" i="1"/>
  <c r="BC189" i="1" s="1"/>
  <c r="BF189" i="1" s="1"/>
  <c r="AK189" i="1"/>
  <c r="AI189" i="1" s="1"/>
  <c r="AJ189" i="1"/>
  <c r="AA189" i="1"/>
  <c r="Z189" i="1"/>
  <c r="Y189" i="1" s="1"/>
  <c r="R189" i="1"/>
  <c r="CI188" i="1"/>
  <c r="CH188" i="1"/>
  <c r="CF188" i="1"/>
  <c r="BK188" i="1"/>
  <c r="BJ188" i="1"/>
  <c r="BB188" i="1"/>
  <c r="AV188" i="1"/>
  <c r="AP188" i="1"/>
  <c r="BC188" i="1" s="1"/>
  <c r="BF188" i="1" s="1"/>
  <c r="AK188" i="1"/>
  <c r="AJ188" i="1"/>
  <c r="AI188" i="1"/>
  <c r="K188" i="1" s="1"/>
  <c r="J188" i="1" s="1"/>
  <c r="AA188" i="1"/>
  <c r="Z188" i="1"/>
  <c r="Y188" i="1" s="1"/>
  <c r="R188" i="1"/>
  <c r="P188" i="1"/>
  <c r="M188" i="1"/>
  <c r="L188" i="1"/>
  <c r="AY188" i="1" s="1"/>
  <c r="CI187" i="1"/>
  <c r="CH187" i="1"/>
  <c r="CF187" i="1"/>
  <c r="BK187" i="1"/>
  <c r="BJ187" i="1"/>
  <c r="BB187" i="1"/>
  <c r="AV187" i="1"/>
  <c r="AP187" i="1"/>
  <c r="BC187" i="1" s="1"/>
  <c r="BF187" i="1" s="1"/>
  <c r="AK187" i="1"/>
  <c r="AI187" i="1" s="1"/>
  <c r="AJ187" i="1"/>
  <c r="AA187" i="1"/>
  <c r="Z187" i="1"/>
  <c r="Y187" i="1" s="1"/>
  <c r="R187" i="1"/>
  <c r="CI186" i="1"/>
  <c r="CH186" i="1"/>
  <c r="CF186" i="1"/>
  <c r="BK186" i="1"/>
  <c r="BJ186" i="1"/>
  <c r="BB186" i="1"/>
  <c r="AV186" i="1"/>
  <c r="AP186" i="1"/>
  <c r="BC186" i="1" s="1"/>
  <c r="BF186" i="1" s="1"/>
  <c r="AK186" i="1"/>
  <c r="AJ186" i="1"/>
  <c r="AI186" i="1"/>
  <c r="K186" i="1" s="1"/>
  <c r="J186" i="1" s="1"/>
  <c r="AA186" i="1"/>
  <c r="Z186" i="1"/>
  <c r="Y186" i="1" s="1"/>
  <c r="R186" i="1"/>
  <c r="P186" i="1"/>
  <c r="M186" i="1"/>
  <c r="L186" i="1"/>
  <c r="AY186" i="1" s="1"/>
  <c r="CI185" i="1"/>
  <c r="CH185" i="1"/>
  <c r="CF185" i="1"/>
  <c r="BK185" i="1"/>
  <c r="BJ185" i="1"/>
  <c r="BH185" i="1"/>
  <c r="BL185" i="1" s="1"/>
  <c r="BM185" i="1" s="1"/>
  <c r="BB185" i="1"/>
  <c r="AV185" i="1"/>
  <c r="AP185" i="1"/>
  <c r="BC185" i="1" s="1"/>
  <c r="BF185" i="1" s="1"/>
  <c r="AK185" i="1"/>
  <c r="AI185" i="1" s="1"/>
  <c r="AJ185" i="1" s="1"/>
  <c r="AA185" i="1"/>
  <c r="Z185" i="1"/>
  <c r="Y185" i="1" s="1"/>
  <c r="R185" i="1"/>
  <c r="CI184" i="1"/>
  <c r="CH184" i="1"/>
  <c r="CF184" i="1"/>
  <c r="BK184" i="1"/>
  <c r="BJ184" i="1"/>
  <c r="BF184" i="1"/>
  <c r="BB184" i="1"/>
  <c r="AV184" i="1"/>
  <c r="AP184" i="1"/>
  <c r="BC184" i="1" s="1"/>
  <c r="AK184" i="1"/>
  <c r="AJ184" i="1"/>
  <c r="AI184" i="1"/>
  <c r="K184" i="1" s="1"/>
  <c r="J184" i="1" s="1"/>
  <c r="AA184" i="1"/>
  <c r="Z184" i="1"/>
  <c r="Y184" i="1" s="1"/>
  <c r="R184" i="1"/>
  <c r="P184" i="1"/>
  <c r="M184" i="1"/>
  <c r="L184" i="1"/>
  <c r="AY184" i="1" s="1"/>
  <c r="CI183" i="1"/>
  <c r="CH183" i="1"/>
  <c r="CF183" i="1"/>
  <c r="CG183" i="1" s="1"/>
  <c r="AX183" i="1" s="1"/>
  <c r="AZ183" i="1" s="1"/>
  <c r="BK183" i="1"/>
  <c r="BJ183" i="1"/>
  <c r="BF183" i="1"/>
  <c r="BB183" i="1"/>
  <c r="AV183" i="1"/>
  <c r="AP183" i="1"/>
  <c r="BC183" i="1" s="1"/>
  <c r="AK183" i="1"/>
  <c r="AI183" i="1" s="1"/>
  <c r="AJ183" i="1"/>
  <c r="AA183" i="1"/>
  <c r="Z183" i="1"/>
  <c r="Y183" i="1" s="1"/>
  <c r="R183" i="1"/>
  <c r="P183" i="1"/>
  <c r="L183" i="1"/>
  <c r="AY183" i="1" s="1"/>
  <c r="BA183" i="1" s="1"/>
  <c r="CI182" i="1"/>
  <c r="CH182" i="1"/>
  <c r="CF182" i="1"/>
  <c r="BK182" i="1"/>
  <c r="BJ182" i="1"/>
  <c r="BH182" i="1"/>
  <c r="BL182" i="1" s="1"/>
  <c r="BM182" i="1" s="1"/>
  <c r="BF182" i="1"/>
  <c r="BB182" i="1"/>
  <c r="AV182" i="1"/>
  <c r="AP182" i="1"/>
  <c r="BC182" i="1" s="1"/>
  <c r="AK182" i="1"/>
  <c r="AJ182" i="1"/>
  <c r="AI182" i="1"/>
  <c r="K182" i="1" s="1"/>
  <c r="J182" i="1" s="1"/>
  <c r="AA182" i="1"/>
  <c r="Z182" i="1"/>
  <c r="Y182" i="1" s="1"/>
  <c r="R182" i="1"/>
  <c r="P182" i="1"/>
  <c r="M182" i="1"/>
  <c r="L182" i="1"/>
  <c r="AY182" i="1" s="1"/>
  <c r="CI181" i="1"/>
  <c r="CH181" i="1"/>
  <c r="CF181" i="1"/>
  <c r="BK181" i="1"/>
  <c r="BJ181" i="1"/>
  <c r="BB181" i="1"/>
  <c r="AV181" i="1"/>
  <c r="AP181" i="1"/>
  <c r="BC181" i="1" s="1"/>
  <c r="BF181" i="1" s="1"/>
  <c r="AK181" i="1"/>
  <c r="AI181" i="1" s="1"/>
  <c r="AA181" i="1"/>
  <c r="Z181" i="1"/>
  <c r="Y181" i="1" s="1"/>
  <c r="R181" i="1"/>
  <c r="P181" i="1"/>
  <c r="CI180" i="1"/>
  <c r="CH180" i="1"/>
  <c r="CF180" i="1"/>
  <c r="BK180" i="1"/>
  <c r="BJ180" i="1"/>
  <c r="BB180" i="1"/>
  <c r="AV180" i="1"/>
  <c r="AP180" i="1"/>
  <c r="BC180" i="1" s="1"/>
  <c r="BF180" i="1" s="1"/>
  <c r="AK180" i="1"/>
  <c r="AJ180" i="1"/>
  <c r="AI180" i="1"/>
  <c r="K180" i="1" s="1"/>
  <c r="AA180" i="1"/>
  <c r="Z180" i="1"/>
  <c r="Y180" i="1" s="1"/>
  <c r="R180" i="1"/>
  <c r="P180" i="1"/>
  <c r="M180" i="1"/>
  <c r="L180" i="1"/>
  <c r="AY180" i="1" s="1"/>
  <c r="J180" i="1"/>
  <c r="CI179" i="1"/>
  <c r="CH179" i="1"/>
  <c r="CF179" i="1"/>
  <c r="BK179" i="1"/>
  <c r="BJ179" i="1"/>
  <c r="BF179" i="1"/>
  <c r="BB179" i="1"/>
  <c r="AV179" i="1"/>
  <c r="AP179" i="1"/>
  <c r="BC179" i="1" s="1"/>
  <c r="AK179" i="1"/>
  <c r="AI179" i="1" s="1"/>
  <c r="AJ179" i="1"/>
  <c r="AA179" i="1"/>
  <c r="Z179" i="1"/>
  <c r="Y179" i="1" s="1"/>
  <c r="R179" i="1"/>
  <c r="P179" i="1"/>
  <c r="L179" i="1"/>
  <c r="AY179" i="1" s="1"/>
  <c r="CI178" i="1"/>
  <c r="CH178" i="1"/>
  <c r="CF178" i="1"/>
  <c r="BK178" i="1"/>
  <c r="BJ178" i="1"/>
  <c r="BH178" i="1"/>
  <c r="BL178" i="1" s="1"/>
  <c r="BM178" i="1" s="1"/>
  <c r="BF178" i="1"/>
  <c r="BB178" i="1"/>
  <c r="AV178" i="1"/>
  <c r="AP178" i="1"/>
  <c r="BC178" i="1" s="1"/>
  <c r="AK178" i="1"/>
  <c r="AI178" i="1" s="1"/>
  <c r="AJ178" i="1" s="1"/>
  <c r="AA178" i="1"/>
  <c r="Z178" i="1"/>
  <c r="R178" i="1"/>
  <c r="K178" i="1"/>
  <c r="J178" i="1"/>
  <c r="CI177" i="1"/>
  <c r="CH177" i="1"/>
  <c r="CF177" i="1"/>
  <c r="BK177" i="1"/>
  <c r="BJ177" i="1"/>
  <c r="BF177" i="1"/>
  <c r="BB177" i="1"/>
  <c r="AV177" i="1"/>
  <c r="AP177" i="1"/>
  <c r="BC177" i="1" s="1"/>
  <c r="AK177" i="1"/>
  <c r="AI177" i="1"/>
  <c r="AA177" i="1"/>
  <c r="Z177" i="1"/>
  <c r="Y177" i="1"/>
  <c r="R177" i="1"/>
  <c r="P177" i="1"/>
  <c r="M177" i="1"/>
  <c r="CI176" i="1"/>
  <c r="U176" i="1" s="1"/>
  <c r="CH176" i="1"/>
  <c r="CG176" i="1" s="1"/>
  <c r="AX176" i="1" s="1"/>
  <c r="CF176" i="1"/>
  <c r="BK176" i="1"/>
  <c r="BJ176" i="1"/>
  <c r="BC176" i="1"/>
  <c r="BF176" i="1" s="1"/>
  <c r="BB176" i="1"/>
  <c r="AV176" i="1"/>
  <c r="AZ176" i="1" s="1"/>
  <c r="AP176" i="1"/>
  <c r="AK176" i="1"/>
  <c r="AI176" i="1" s="1"/>
  <c r="AJ176" i="1"/>
  <c r="AA176" i="1"/>
  <c r="Z176" i="1"/>
  <c r="Y176" i="1" s="1"/>
  <c r="R176" i="1"/>
  <c r="K176" i="1"/>
  <c r="J176" i="1"/>
  <c r="AC176" i="1" s="1"/>
  <c r="CI175" i="1"/>
  <c r="CH175" i="1"/>
  <c r="CF175" i="1"/>
  <c r="CG175" i="1" s="1"/>
  <c r="AX175" i="1" s="1"/>
  <c r="BK175" i="1"/>
  <c r="BJ175" i="1"/>
  <c r="BB175" i="1"/>
  <c r="AV175" i="1"/>
  <c r="AP175" i="1"/>
  <c r="BC175" i="1" s="1"/>
  <c r="BF175" i="1" s="1"/>
  <c r="AK175" i="1"/>
  <c r="AI175" i="1"/>
  <c r="AA175" i="1"/>
  <c r="Z175" i="1"/>
  <c r="Y175" i="1"/>
  <c r="R175" i="1"/>
  <c r="P175" i="1"/>
  <c r="M175" i="1"/>
  <c r="L175" i="1"/>
  <c r="AY175" i="1" s="1"/>
  <c r="BA175" i="1" s="1"/>
  <c r="CI174" i="1"/>
  <c r="U174" i="1" s="1"/>
  <c r="CH174" i="1"/>
  <c r="CG174" i="1" s="1"/>
  <c r="CF174" i="1"/>
  <c r="BK174" i="1"/>
  <c r="BJ174" i="1"/>
  <c r="BI174" i="1"/>
  <c r="BH174" i="1"/>
  <c r="BL174" i="1" s="1"/>
  <c r="BM174" i="1" s="1"/>
  <c r="BC174" i="1"/>
  <c r="BF174" i="1" s="1"/>
  <c r="BG174" i="1" s="1"/>
  <c r="BB174" i="1"/>
  <c r="AX174" i="1"/>
  <c r="AV174" i="1"/>
  <c r="AP174" i="1"/>
  <c r="AK174" i="1"/>
  <c r="AI174" i="1" s="1"/>
  <c r="AJ174" i="1"/>
  <c r="AA174" i="1"/>
  <c r="Z174" i="1"/>
  <c r="Y174" i="1" s="1"/>
  <c r="R174" i="1"/>
  <c r="CI173" i="1"/>
  <c r="CH173" i="1"/>
  <c r="CF173" i="1"/>
  <c r="CG173" i="1" s="1"/>
  <c r="AX173" i="1" s="1"/>
  <c r="BK173" i="1"/>
  <c r="BJ173" i="1"/>
  <c r="BF173" i="1"/>
  <c r="BB173" i="1"/>
  <c r="AZ173" i="1"/>
  <c r="AV173" i="1"/>
  <c r="AP173" i="1"/>
  <c r="BC173" i="1" s="1"/>
  <c r="AK173" i="1"/>
  <c r="AI173" i="1"/>
  <c r="AA173" i="1"/>
  <c r="Z173" i="1"/>
  <c r="Y173" i="1"/>
  <c r="R173" i="1"/>
  <c r="P173" i="1"/>
  <c r="CI172" i="1"/>
  <c r="U172" i="1" s="1"/>
  <c r="CH172" i="1"/>
  <c r="CF172" i="1"/>
  <c r="CG172" i="1" s="1"/>
  <c r="AX172" i="1" s="1"/>
  <c r="AZ172" i="1" s="1"/>
  <c r="BK172" i="1"/>
  <c r="BJ172" i="1"/>
  <c r="BC172" i="1"/>
  <c r="BF172" i="1" s="1"/>
  <c r="BB172" i="1"/>
  <c r="AV172" i="1"/>
  <c r="AP172" i="1"/>
  <c r="AK172" i="1"/>
  <c r="AI172" i="1" s="1"/>
  <c r="AJ172" i="1"/>
  <c r="AA172" i="1"/>
  <c r="Z172" i="1"/>
  <c r="Y172" i="1" s="1"/>
  <c r="R172" i="1"/>
  <c r="V172" i="1" s="1"/>
  <c r="W172" i="1" s="1"/>
  <c r="K172" i="1"/>
  <c r="J172" i="1"/>
  <c r="AC172" i="1" s="1"/>
  <c r="CI171" i="1"/>
  <c r="CH171" i="1"/>
  <c r="CF171" i="1"/>
  <c r="CG171" i="1" s="1"/>
  <c r="AX171" i="1" s="1"/>
  <c r="BK171" i="1"/>
  <c r="BJ171" i="1"/>
  <c r="BB171" i="1"/>
  <c r="BA171" i="1"/>
  <c r="AV171" i="1"/>
  <c r="AZ171" i="1" s="1"/>
  <c r="AP171" i="1"/>
  <c r="BC171" i="1" s="1"/>
  <c r="BF171" i="1" s="1"/>
  <c r="AK171" i="1"/>
  <c r="AI171" i="1"/>
  <c r="AA171" i="1"/>
  <c r="Z171" i="1"/>
  <c r="Y171" i="1"/>
  <c r="R171" i="1"/>
  <c r="P171" i="1"/>
  <c r="M171" i="1"/>
  <c r="L171" i="1"/>
  <c r="AY171" i="1" s="1"/>
  <c r="CI170" i="1"/>
  <c r="CH170" i="1"/>
  <c r="CF170" i="1"/>
  <c r="CG170" i="1" s="1"/>
  <c r="BK170" i="1"/>
  <c r="BJ170" i="1"/>
  <c r="BI170" i="1"/>
  <c r="BH170" i="1"/>
  <c r="BL170" i="1" s="1"/>
  <c r="BM170" i="1" s="1"/>
  <c r="BC170" i="1"/>
  <c r="BF170" i="1" s="1"/>
  <c r="BG170" i="1" s="1"/>
  <c r="BB170" i="1"/>
  <c r="AX170" i="1"/>
  <c r="AZ170" i="1" s="1"/>
  <c r="AV170" i="1"/>
  <c r="AP170" i="1"/>
  <c r="AK170" i="1"/>
  <c r="AI170" i="1" s="1"/>
  <c r="AJ170" i="1"/>
  <c r="AA170" i="1"/>
  <c r="Z170" i="1"/>
  <c r="Y170" i="1" s="1"/>
  <c r="R170" i="1"/>
  <c r="K170" i="1"/>
  <c r="J170" i="1"/>
  <c r="CI169" i="1"/>
  <c r="CH169" i="1"/>
  <c r="CF169" i="1"/>
  <c r="CG169" i="1" s="1"/>
  <c r="AX169" i="1" s="1"/>
  <c r="BK169" i="1"/>
  <c r="BJ169" i="1"/>
  <c r="BF169" i="1"/>
  <c r="BB169" i="1"/>
  <c r="AV169" i="1"/>
  <c r="AZ169" i="1" s="1"/>
  <c r="AP169" i="1"/>
  <c r="BC169" i="1" s="1"/>
  <c r="AK169" i="1"/>
  <c r="AI169" i="1"/>
  <c r="AA169" i="1"/>
  <c r="Z169" i="1"/>
  <c r="Y169" i="1"/>
  <c r="U169" i="1"/>
  <c r="R169" i="1"/>
  <c r="P169" i="1"/>
  <c r="M169" i="1"/>
  <c r="CI168" i="1"/>
  <c r="CH168" i="1"/>
  <c r="CF168" i="1"/>
  <c r="CG168" i="1" s="1"/>
  <c r="AX168" i="1" s="1"/>
  <c r="AZ168" i="1" s="1"/>
  <c r="BK168" i="1"/>
  <c r="BJ168" i="1"/>
  <c r="BC168" i="1"/>
  <c r="BF168" i="1" s="1"/>
  <c r="BB168" i="1"/>
  <c r="AV168" i="1"/>
  <c r="AP168" i="1"/>
  <c r="AK168" i="1"/>
  <c r="AI168" i="1" s="1"/>
  <c r="AJ168" i="1"/>
  <c r="AA168" i="1"/>
  <c r="Z168" i="1"/>
  <c r="Y168" i="1" s="1"/>
  <c r="R168" i="1"/>
  <c r="K168" i="1"/>
  <c r="J168" i="1"/>
  <c r="AC168" i="1" s="1"/>
  <c r="CI167" i="1"/>
  <c r="CH167" i="1"/>
  <c r="CF167" i="1"/>
  <c r="CG167" i="1" s="1"/>
  <c r="AX167" i="1" s="1"/>
  <c r="BK167" i="1"/>
  <c r="BJ167" i="1"/>
  <c r="BB167" i="1"/>
  <c r="AV167" i="1"/>
  <c r="AP167" i="1"/>
  <c r="BC167" i="1" s="1"/>
  <c r="BF167" i="1" s="1"/>
  <c r="AK167" i="1"/>
  <c r="AI167" i="1"/>
  <c r="AA167" i="1"/>
  <c r="Z167" i="1"/>
  <c r="Y167" i="1"/>
  <c r="R167" i="1"/>
  <c r="P167" i="1"/>
  <c r="M167" i="1"/>
  <c r="L167" i="1"/>
  <c r="AY167" i="1" s="1"/>
  <c r="BA167" i="1" s="1"/>
  <c r="CI166" i="1"/>
  <c r="CH166" i="1"/>
  <c r="CF166" i="1"/>
  <c r="CG166" i="1" s="1"/>
  <c r="BK166" i="1"/>
  <c r="BJ166" i="1"/>
  <c r="BI166" i="1"/>
  <c r="BH166" i="1"/>
  <c r="BL166" i="1" s="1"/>
  <c r="BM166" i="1" s="1"/>
  <c r="BC166" i="1"/>
  <c r="BF166" i="1" s="1"/>
  <c r="BG166" i="1" s="1"/>
  <c r="BB166" i="1"/>
  <c r="AX166" i="1"/>
  <c r="AZ166" i="1" s="1"/>
  <c r="AV166" i="1"/>
  <c r="AP166" i="1"/>
  <c r="AK166" i="1"/>
  <c r="AI166" i="1" s="1"/>
  <c r="AA166" i="1"/>
  <c r="Z166" i="1"/>
  <c r="Y166" i="1" s="1"/>
  <c r="R166" i="1"/>
  <c r="CI165" i="1"/>
  <c r="CH165" i="1"/>
  <c r="CF165" i="1"/>
  <c r="CG165" i="1" s="1"/>
  <c r="AX165" i="1" s="1"/>
  <c r="AZ165" i="1" s="1"/>
  <c r="BK165" i="1"/>
  <c r="BJ165" i="1"/>
  <c r="BF165" i="1"/>
  <c r="BB165" i="1"/>
  <c r="AV165" i="1"/>
  <c r="AP165" i="1"/>
  <c r="BC165" i="1" s="1"/>
  <c r="AK165" i="1"/>
  <c r="AI165" i="1"/>
  <c r="AA165" i="1"/>
  <c r="Z165" i="1"/>
  <c r="Y165" i="1"/>
  <c r="R165" i="1"/>
  <c r="P165" i="1"/>
  <c r="CI164" i="1"/>
  <c r="CH164" i="1"/>
  <c r="CF164" i="1"/>
  <c r="BK164" i="1"/>
  <c r="BJ164" i="1"/>
  <c r="BC164" i="1"/>
  <c r="BF164" i="1" s="1"/>
  <c r="BB164" i="1"/>
  <c r="AV164" i="1"/>
  <c r="AP164" i="1"/>
  <c r="AK164" i="1"/>
  <c r="AI164" i="1" s="1"/>
  <c r="AJ164" i="1"/>
  <c r="AA164" i="1"/>
  <c r="Z164" i="1"/>
  <c r="Y164" i="1" s="1"/>
  <c r="R164" i="1"/>
  <c r="K164" i="1"/>
  <c r="J164" i="1"/>
  <c r="AC164" i="1" s="1"/>
  <c r="CI163" i="1"/>
  <c r="CH163" i="1"/>
  <c r="CF163" i="1"/>
  <c r="CG163" i="1" s="1"/>
  <c r="AX163" i="1" s="1"/>
  <c r="BK163" i="1"/>
  <c r="BJ163" i="1"/>
  <c r="BB163" i="1"/>
  <c r="BA163" i="1"/>
  <c r="AV163" i="1"/>
  <c r="AZ163" i="1" s="1"/>
  <c r="AP163" i="1"/>
  <c r="BC163" i="1" s="1"/>
  <c r="BF163" i="1" s="1"/>
  <c r="AK163" i="1"/>
  <c r="AI163" i="1"/>
  <c r="AA163" i="1"/>
  <c r="Z163" i="1"/>
  <c r="Y163" i="1"/>
  <c r="R163" i="1"/>
  <c r="P163" i="1"/>
  <c r="M163" i="1"/>
  <c r="L163" i="1"/>
  <c r="AY163" i="1" s="1"/>
  <c r="CI162" i="1"/>
  <c r="CH162" i="1"/>
  <c r="CF162" i="1"/>
  <c r="CG162" i="1" s="1"/>
  <c r="AX162" i="1" s="1"/>
  <c r="BK162" i="1"/>
  <c r="BJ162" i="1"/>
  <c r="BB162" i="1"/>
  <c r="AZ162" i="1"/>
  <c r="AV162" i="1"/>
  <c r="AP162" i="1"/>
  <c r="BC162" i="1" s="1"/>
  <c r="BF162" i="1" s="1"/>
  <c r="AK162" i="1"/>
  <c r="AI162" i="1" s="1"/>
  <c r="AA162" i="1"/>
  <c r="Z162" i="1"/>
  <c r="Y162" i="1" s="1"/>
  <c r="R162" i="1"/>
  <c r="CI161" i="1"/>
  <c r="CH161" i="1"/>
  <c r="CF161" i="1"/>
  <c r="CG161" i="1" s="1"/>
  <c r="AX161" i="1" s="1"/>
  <c r="BK161" i="1"/>
  <c r="BJ161" i="1"/>
  <c r="BB161" i="1"/>
  <c r="AZ161" i="1"/>
  <c r="AV161" i="1"/>
  <c r="AP161" i="1"/>
  <c r="BC161" i="1" s="1"/>
  <c r="BF161" i="1" s="1"/>
  <c r="AK161" i="1"/>
  <c r="AI161" i="1"/>
  <c r="K161" i="1" s="1"/>
  <c r="AA161" i="1"/>
  <c r="Z161" i="1"/>
  <c r="Y161" i="1" s="1"/>
  <c r="U161" i="1"/>
  <c r="R161" i="1"/>
  <c r="P161" i="1"/>
  <c r="M161" i="1"/>
  <c r="L161" i="1"/>
  <c r="AY161" i="1" s="1"/>
  <c r="BA161" i="1" s="1"/>
  <c r="J161" i="1"/>
  <c r="CI160" i="1"/>
  <c r="CH160" i="1"/>
  <c r="CF160" i="1"/>
  <c r="BK160" i="1"/>
  <c r="BJ160" i="1"/>
  <c r="BC160" i="1"/>
  <c r="BF160" i="1" s="1"/>
  <c r="BB160" i="1"/>
  <c r="AV160" i="1"/>
  <c r="AP160" i="1"/>
  <c r="AK160" i="1"/>
  <c r="AI160" i="1" s="1"/>
  <c r="M160" i="1" s="1"/>
  <c r="AJ160" i="1"/>
  <c r="AA160" i="1"/>
  <c r="Z160" i="1"/>
  <c r="R160" i="1"/>
  <c r="P160" i="1"/>
  <c r="L160" i="1"/>
  <c r="AY160" i="1" s="1"/>
  <c r="K160" i="1"/>
  <c r="J160" i="1" s="1"/>
  <c r="AC160" i="1" s="1"/>
  <c r="CI159" i="1"/>
  <c r="CH159" i="1"/>
  <c r="CG159" i="1"/>
  <c r="AX159" i="1" s="1"/>
  <c r="AZ159" i="1" s="1"/>
  <c r="CF159" i="1"/>
  <c r="BK159" i="1"/>
  <c r="BJ159" i="1"/>
  <c r="BG159" i="1"/>
  <c r="BF159" i="1"/>
  <c r="BB159" i="1"/>
  <c r="AV159" i="1"/>
  <c r="AP159" i="1"/>
  <c r="BC159" i="1" s="1"/>
  <c r="AK159" i="1"/>
  <c r="AJ159" i="1"/>
  <c r="AI159" i="1"/>
  <c r="AA159" i="1"/>
  <c r="Z159" i="1"/>
  <c r="Y159" i="1"/>
  <c r="U159" i="1"/>
  <c r="R159" i="1"/>
  <c r="P159" i="1"/>
  <c r="M159" i="1"/>
  <c r="CI158" i="1"/>
  <c r="CH158" i="1"/>
  <c r="CF158" i="1"/>
  <c r="BK158" i="1"/>
  <c r="BJ158" i="1"/>
  <c r="BI158" i="1"/>
  <c r="BH158" i="1"/>
  <c r="BL158" i="1" s="1"/>
  <c r="BM158" i="1" s="1"/>
  <c r="BB158" i="1"/>
  <c r="AV158" i="1"/>
  <c r="AP158" i="1"/>
  <c r="BC158" i="1" s="1"/>
  <c r="BF158" i="1" s="1"/>
  <c r="BG158" i="1" s="1"/>
  <c r="AK158" i="1"/>
  <c r="AI158" i="1" s="1"/>
  <c r="AA158" i="1"/>
  <c r="Z158" i="1"/>
  <c r="R158" i="1"/>
  <c r="CI157" i="1"/>
  <c r="CH157" i="1"/>
  <c r="CF157" i="1"/>
  <c r="CG157" i="1" s="1"/>
  <c r="AX157" i="1" s="1"/>
  <c r="BK157" i="1"/>
  <c r="BJ157" i="1"/>
  <c r="BB157" i="1"/>
  <c r="AV157" i="1"/>
  <c r="AZ157" i="1" s="1"/>
  <c r="AP157" i="1"/>
  <c r="BC157" i="1" s="1"/>
  <c r="BF157" i="1" s="1"/>
  <c r="AK157" i="1"/>
  <c r="AI157" i="1"/>
  <c r="AJ157" i="1" s="1"/>
  <c r="AA157" i="1"/>
  <c r="Y157" i="1" s="1"/>
  <c r="Z157" i="1"/>
  <c r="U157" i="1"/>
  <c r="R157" i="1"/>
  <c r="M157" i="1"/>
  <c r="L157" i="1"/>
  <c r="AY157" i="1" s="1"/>
  <c r="BA157" i="1" s="1"/>
  <c r="CI156" i="1"/>
  <c r="CH156" i="1"/>
  <c r="CG156" i="1"/>
  <c r="AX156" i="1" s="1"/>
  <c r="CF156" i="1"/>
  <c r="BK156" i="1"/>
  <c r="BJ156" i="1"/>
  <c r="BI156" i="1"/>
  <c r="BH156" i="1"/>
  <c r="BL156" i="1" s="1"/>
  <c r="BM156" i="1" s="1"/>
  <c r="BG156" i="1"/>
  <c r="BC156" i="1"/>
  <c r="BF156" i="1" s="1"/>
  <c r="BB156" i="1"/>
  <c r="AV156" i="1"/>
  <c r="AP156" i="1"/>
  <c r="AK156" i="1"/>
  <c r="AI156" i="1" s="1"/>
  <c r="AA156" i="1"/>
  <c r="Z156" i="1"/>
  <c r="Y156" i="1"/>
  <c r="U156" i="1"/>
  <c r="R156" i="1"/>
  <c r="CI155" i="1"/>
  <c r="CH155" i="1"/>
  <c r="CF155" i="1"/>
  <c r="CG155" i="1" s="1"/>
  <c r="AX155" i="1" s="1"/>
  <c r="BM155" i="1"/>
  <c r="BK155" i="1"/>
  <c r="BJ155" i="1"/>
  <c r="BG155" i="1"/>
  <c r="BB155" i="1"/>
  <c r="AV155" i="1"/>
  <c r="AP155" i="1"/>
  <c r="BC155" i="1" s="1"/>
  <c r="BF155" i="1" s="1"/>
  <c r="BH155" i="1" s="1"/>
  <c r="BL155" i="1" s="1"/>
  <c r="AK155" i="1"/>
  <c r="AI155" i="1"/>
  <c r="AJ155" i="1" s="1"/>
  <c r="AA155" i="1"/>
  <c r="Y155" i="1" s="1"/>
  <c r="Z155" i="1"/>
  <c r="U155" i="1"/>
  <c r="R155" i="1"/>
  <c r="M155" i="1"/>
  <c r="L155" i="1"/>
  <c r="AY155" i="1" s="1"/>
  <c r="CI154" i="1"/>
  <c r="CH154" i="1"/>
  <c r="CG154" i="1"/>
  <c r="AX154" i="1" s="1"/>
  <c r="CF154" i="1"/>
  <c r="BK154" i="1"/>
  <c r="BJ154" i="1"/>
  <c r="BI154" i="1"/>
  <c r="BH154" i="1"/>
  <c r="BL154" i="1" s="1"/>
  <c r="BM154" i="1" s="1"/>
  <c r="BG154" i="1"/>
  <c r="BC154" i="1"/>
  <c r="BF154" i="1" s="1"/>
  <c r="BB154" i="1"/>
  <c r="AV154" i="1"/>
  <c r="AP154" i="1"/>
  <c r="AK154" i="1"/>
  <c r="AI154" i="1" s="1"/>
  <c r="AA154" i="1"/>
  <c r="Z154" i="1"/>
  <c r="Y154" i="1" s="1"/>
  <c r="U154" i="1"/>
  <c r="R154" i="1"/>
  <c r="CI153" i="1"/>
  <c r="CH153" i="1"/>
  <c r="CF153" i="1"/>
  <c r="CG153" i="1" s="1"/>
  <c r="AX153" i="1" s="1"/>
  <c r="BM153" i="1"/>
  <c r="BK153" i="1"/>
  <c r="BJ153" i="1"/>
  <c r="BG153" i="1"/>
  <c r="BB153" i="1"/>
  <c r="AV153" i="1"/>
  <c r="AP153" i="1"/>
  <c r="BC153" i="1" s="1"/>
  <c r="BF153" i="1" s="1"/>
  <c r="BH153" i="1" s="1"/>
  <c r="BL153" i="1" s="1"/>
  <c r="AK153" i="1"/>
  <c r="AI153" i="1"/>
  <c r="AJ153" i="1" s="1"/>
  <c r="AA153" i="1"/>
  <c r="Y153" i="1" s="1"/>
  <c r="Z153" i="1"/>
  <c r="U153" i="1"/>
  <c r="R153" i="1"/>
  <c r="P153" i="1"/>
  <c r="M153" i="1"/>
  <c r="L153" i="1"/>
  <c r="AY153" i="1" s="1"/>
  <c r="BA153" i="1" s="1"/>
  <c r="K153" i="1"/>
  <c r="J153" i="1" s="1"/>
  <c r="AC153" i="1" s="1"/>
  <c r="CI152" i="1"/>
  <c r="CH152" i="1"/>
  <c r="CG152" i="1" s="1"/>
  <c r="AX152" i="1" s="1"/>
  <c r="CF152" i="1"/>
  <c r="BL152" i="1"/>
  <c r="BM152" i="1" s="1"/>
  <c r="BK152" i="1"/>
  <c r="BJ152" i="1"/>
  <c r="BH152" i="1"/>
  <c r="BG152" i="1"/>
  <c r="BC152" i="1"/>
  <c r="BF152" i="1" s="1"/>
  <c r="BI152" i="1" s="1"/>
  <c r="BB152" i="1"/>
  <c r="AV152" i="1"/>
  <c r="AP152" i="1"/>
  <c r="AK152" i="1"/>
  <c r="AI152" i="1" s="1"/>
  <c r="AA152" i="1"/>
  <c r="Z152" i="1"/>
  <c r="Y152" i="1"/>
  <c r="U152" i="1"/>
  <c r="R152" i="1"/>
  <c r="CI151" i="1"/>
  <c r="CH151" i="1"/>
  <c r="CF151" i="1"/>
  <c r="CG151" i="1" s="1"/>
  <c r="AX151" i="1" s="1"/>
  <c r="BK151" i="1"/>
  <c r="BJ151" i="1"/>
  <c r="BI151" i="1"/>
  <c r="BB151" i="1"/>
  <c r="AV151" i="1"/>
  <c r="AZ151" i="1" s="1"/>
  <c r="AP151" i="1"/>
  <c r="BC151" i="1" s="1"/>
  <c r="BF151" i="1" s="1"/>
  <c r="BH151" i="1" s="1"/>
  <c r="BL151" i="1" s="1"/>
  <c r="BM151" i="1" s="1"/>
  <c r="AK151" i="1"/>
  <c r="AI151" i="1" s="1"/>
  <c r="AA151" i="1"/>
  <c r="Y151" i="1" s="1"/>
  <c r="Z151" i="1"/>
  <c r="U151" i="1"/>
  <c r="R151" i="1"/>
  <c r="M151" i="1"/>
  <c r="L151" i="1"/>
  <c r="AY151" i="1" s="1"/>
  <c r="BA151" i="1" s="1"/>
  <c r="CI150" i="1"/>
  <c r="CH150" i="1"/>
  <c r="CG150" i="1"/>
  <c r="AX150" i="1" s="1"/>
  <c r="CF150" i="1"/>
  <c r="BK150" i="1"/>
  <c r="BJ150" i="1"/>
  <c r="BH150" i="1"/>
  <c r="BL150" i="1" s="1"/>
  <c r="BM150" i="1" s="1"/>
  <c r="BG150" i="1"/>
  <c r="BC150" i="1"/>
  <c r="BF150" i="1" s="1"/>
  <c r="BI150" i="1" s="1"/>
  <c r="BB150" i="1"/>
  <c r="AV150" i="1"/>
  <c r="AP150" i="1"/>
  <c r="AK150" i="1"/>
  <c r="AI150" i="1" s="1"/>
  <c r="AA150" i="1"/>
  <c r="Z150" i="1"/>
  <c r="Y150" i="1" s="1"/>
  <c r="U150" i="1"/>
  <c r="R150" i="1"/>
  <c r="CI149" i="1"/>
  <c r="U149" i="1" s="1"/>
  <c r="CH149" i="1"/>
  <c r="CF149" i="1"/>
  <c r="CG149" i="1" s="1"/>
  <c r="AX149" i="1" s="1"/>
  <c r="BK149" i="1"/>
  <c r="BJ149" i="1"/>
  <c r="BB149" i="1"/>
  <c r="AV149" i="1"/>
  <c r="AZ149" i="1" s="1"/>
  <c r="AP149" i="1"/>
  <c r="BC149" i="1" s="1"/>
  <c r="BF149" i="1" s="1"/>
  <c r="AK149" i="1"/>
  <c r="AI149" i="1" s="1"/>
  <c r="AA149" i="1"/>
  <c r="Y149" i="1" s="1"/>
  <c r="Z149" i="1"/>
  <c r="R149" i="1"/>
  <c r="CI148" i="1"/>
  <c r="CH148" i="1"/>
  <c r="CG148" i="1" s="1"/>
  <c r="AX148" i="1" s="1"/>
  <c r="CF148" i="1"/>
  <c r="BL148" i="1"/>
  <c r="BM148" i="1" s="1"/>
  <c r="BK148" i="1"/>
  <c r="BJ148" i="1"/>
  <c r="BH148" i="1"/>
  <c r="BG148" i="1"/>
  <c r="BC148" i="1"/>
  <c r="BF148" i="1" s="1"/>
  <c r="BI148" i="1" s="1"/>
  <c r="BB148" i="1"/>
  <c r="AV148" i="1"/>
  <c r="AP148" i="1"/>
  <c r="AK148" i="1"/>
  <c r="AI148" i="1" s="1"/>
  <c r="AA148" i="1"/>
  <c r="Z148" i="1"/>
  <c r="Y148" i="1"/>
  <c r="U148" i="1"/>
  <c r="R148" i="1"/>
  <c r="CI147" i="1"/>
  <c r="CH147" i="1"/>
  <c r="CF147" i="1"/>
  <c r="CG147" i="1" s="1"/>
  <c r="AX147" i="1" s="1"/>
  <c r="BK147" i="1"/>
  <c r="BJ147" i="1"/>
  <c r="BI147" i="1"/>
  <c r="BB147" i="1"/>
  <c r="AV147" i="1"/>
  <c r="AP147" i="1"/>
  <c r="BC147" i="1" s="1"/>
  <c r="BF147" i="1" s="1"/>
  <c r="BH147" i="1" s="1"/>
  <c r="BL147" i="1" s="1"/>
  <c r="BM147" i="1" s="1"/>
  <c r="AK147" i="1"/>
  <c r="AI147" i="1" s="1"/>
  <c r="AA147" i="1"/>
  <c r="Y147" i="1" s="1"/>
  <c r="Z147" i="1"/>
  <c r="R147" i="1"/>
  <c r="M147" i="1"/>
  <c r="L147" i="1"/>
  <c r="AY147" i="1" s="1"/>
  <c r="BA147" i="1" s="1"/>
  <c r="CI146" i="1"/>
  <c r="CH146" i="1"/>
  <c r="CG146" i="1"/>
  <c r="AX146" i="1" s="1"/>
  <c r="CF146" i="1"/>
  <c r="BK146" i="1"/>
  <c r="BJ146" i="1"/>
  <c r="BH146" i="1"/>
  <c r="BL146" i="1" s="1"/>
  <c r="BM146" i="1" s="1"/>
  <c r="BG146" i="1"/>
  <c r="BC146" i="1"/>
  <c r="BF146" i="1" s="1"/>
  <c r="BI146" i="1" s="1"/>
  <c r="BB146" i="1"/>
  <c r="AV146" i="1"/>
  <c r="AP146" i="1"/>
  <c r="AK146" i="1"/>
  <c r="AI146" i="1" s="1"/>
  <c r="AA146" i="1"/>
  <c r="Z146" i="1"/>
  <c r="Y146" i="1" s="1"/>
  <c r="U146" i="1"/>
  <c r="R146" i="1"/>
  <c r="CI145" i="1"/>
  <c r="U145" i="1" s="1"/>
  <c r="CH145" i="1"/>
  <c r="CF145" i="1"/>
  <c r="CG145" i="1" s="1"/>
  <c r="AX145" i="1" s="1"/>
  <c r="BK145" i="1"/>
  <c r="BJ145" i="1"/>
  <c r="BG145" i="1"/>
  <c r="BB145" i="1"/>
  <c r="AV145" i="1"/>
  <c r="AZ145" i="1" s="1"/>
  <c r="AP145" i="1"/>
  <c r="BC145" i="1" s="1"/>
  <c r="BF145" i="1" s="1"/>
  <c r="AK145" i="1"/>
  <c r="AI145" i="1" s="1"/>
  <c r="AA145" i="1"/>
  <c r="Y145" i="1" s="1"/>
  <c r="Z145" i="1"/>
  <c r="R145" i="1"/>
  <c r="CI144" i="1"/>
  <c r="CH144" i="1"/>
  <c r="CG144" i="1" s="1"/>
  <c r="AX144" i="1" s="1"/>
  <c r="CF144" i="1"/>
  <c r="BL144" i="1"/>
  <c r="BM144" i="1" s="1"/>
  <c r="BK144" i="1"/>
  <c r="BJ144" i="1"/>
  <c r="BH144" i="1"/>
  <c r="BG144" i="1"/>
  <c r="BC144" i="1"/>
  <c r="BF144" i="1" s="1"/>
  <c r="BI144" i="1" s="1"/>
  <c r="BB144" i="1"/>
  <c r="AV144" i="1"/>
  <c r="AP144" i="1"/>
  <c r="AK144" i="1"/>
  <c r="AI144" i="1" s="1"/>
  <c r="AA144" i="1"/>
  <c r="Z144" i="1"/>
  <c r="Y144" i="1"/>
  <c r="U144" i="1"/>
  <c r="R144" i="1"/>
  <c r="CI143" i="1"/>
  <c r="CH143" i="1"/>
  <c r="CF143" i="1"/>
  <c r="CG143" i="1" s="1"/>
  <c r="AX143" i="1" s="1"/>
  <c r="BK143" i="1"/>
  <c r="BJ143" i="1"/>
  <c r="BI143" i="1"/>
  <c r="BB143" i="1"/>
  <c r="AV143" i="1"/>
  <c r="AZ143" i="1" s="1"/>
  <c r="AP143" i="1"/>
  <c r="BC143" i="1" s="1"/>
  <c r="BF143" i="1" s="1"/>
  <c r="BH143" i="1" s="1"/>
  <c r="BL143" i="1" s="1"/>
  <c r="BM143" i="1" s="1"/>
  <c r="AK143" i="1"/>
  <c r="AI143" i="1" s="1"/>
  <c r="AA143" i="1"/>
  <c r="Y143" i="1" s="1"/>
  <c r="Z143" i="1"/>
  <c r="U143" i="1"/>
  <c r="R143" i="1"/>
  <c r="M143" i="1"/>
  <c r="L143" i="1"/>
  <c r="AY143" i="1" s="1"/>
  <c r="BA143" i="1" s="1"/>
  <c r="CI142" i="1"/>
  <c r="CH142" i="1"/>
  <c r="CG142" i="1"/>
  <c r="AX142" i="1" s="1"/>
  <c r="CF142" i="1"/>
  <c r="BK142" i="1"/>
  <c r="BJ142" i="1"/>
  <c r="BH142" i="1"/>
  <c r="BL142" i="1" s="1"/>
  <c r="BM142" i="1" s="1"/>
  <c r="BG142" i="1"/>
  <c r="BC142" i="1"/>
  <c r="BF142" i="1" s="1"/>
  <c r="BI142" i="1" s="1"/>
  <c r="BB142" i="1"/>
  <c r="AV142" i="1"/>
  <c r="AP142" i="1"/>
  <c r="AK142" i="1"/>
  <c r="AI142" i="1" s="1"/>
  <c r="AA142" i="1"/>
  <c r="Z142" i="1"/>
  <c r="Y142" i="1" s="1"/>
  <c r="U142" i="1"/>
  <c r="R142" i="1"/>
  <c r="CI141" i="1"/>
  <c r="U141" i="1" s="1"/>
  <c r="CH141" i="1"/>
  <c r="CF141" i="1"/>
  <c r="CG141" i="1" s="1"/>
  <c r="AX141" i="1" s="1"/>
  <c r="BK141" i="1"/>
  <c r="BJ141" i="1"/>
  <c r="BB141" i="1"/>
  <c r="AV141" i="1"/>
  <c r="AZ141" i="1" s="1"/>
  <c r="AP141" i="1"/>
  <c r="BC141" i="1" s="1"/>
  <c r="BF141" i="1" s="1"/>
  <c r="AK141" i="1"/>
  <c r="AI141" i="1" s="1"/>
  <c r="AA141" i="1"/>
  <c r="Y141" i="1" s="1"/>
  <c r="Z141" i="1"/>
  <c r="R141" i="1"/>
  <c r="CI140" i="1"/>
  <c r="CH140" i="1"/>
  <c r="CG140" i="1" s="1"/>
  <c r="AX140" i="1" s="1"/>
  <c r="CF140" i="1"/>
  <c r="BL140" i="1"/>
  <c r="BM140" i="1" s="1"/>
  <c r="BK140" i="1"/>
  <c r="BJ140" i="1"/>
  <c r="BH140" i="1"/>
  <c r="BG140" i="1"/>
  <c r="BC140" i="1"/>
  <c r="BF140" i="1" s="1"/>
  <c r="BI140" i="1" s="1"/>
  <c r="BB140" i="1"/>
  <c r="AV140" i="1"/>
  <c r="AP140" i="1"/>
  <c r="AK140" i="1"/>
  <c r="AI140" i="1" s="1"/>
  <c r="AA140" i="1"/>
  <c r="Z140" i="1"/>
  <c r="Y140" i="1"/>
  <c r="U140" i="1"/>
  <c r="R140" i="1"/>
  <c r="CI139" i="1"/>
  <c r="CH139" i="1"/>
  <c r="CF139" i="1"/>
  <c r="CG139" i="1" s="1"/>
  <c r="AX139" i="1" s="1"/>
  <c r="BK139" i="1"/>
  <c r="BJ139" i="1"/>
  <c r="BI139" i="1"/>
  <c r="BB139" i="1"/>
  <c r="BA139" i="1"/>
  <c r="AV139" i="1"/>
  <c r="AP139" i="1"/>
  <c r="BC139" i="1" s="1"/>
  <c r="BF139" i="1" s="1"/>
  <c r="BH139" i="1" s="1"/>
  <c r="BL139" i="1" s="1"/>
  <c r="BM139" i="1" s="1"/>
  <c r="AK139" i="1"/>
  <c r="AI139" i="1" s="1"/>
  <c r="AA139" i="1"/>
  <c r="Y139" i="1" s="1"/>
  <c r="Z139" i="1"/>
  <c r="R139" i="1"/>
  <c r="M139" i="1"/>
  <c r="L139" i="1"/>
  <c r="AY139" i="1" s="1"/>
  <c r="CI138" i="1"/>
  <c r="CH138" i="1"/>
  <c r="CG138" i="1"/>
  <c r="AX138" i="1" s="1"/>
  <c r="CF138" i="1"/>
  <c r="BK138" i="1"/>
  <c r="BJ138" i="1"/>
  <c r="BH138" i="1"/>
  <c r="BL138" i="1" s="1"/>
  <c r="BM138" i="1" s="1"/>
  <c r="BG138" i="1"/>
  <c r="BC138" i="1"/>
  <c r="BF138" i="1" s="1"/>
  <c r="BI138" i="1" s="1"/>
  <c r="BB138" i="1"/>
  <c r="AV138" i="1"/>
  <c r="AP138" i="1"/>
  <c r="AK138" i="1"/>
  <c r="AI138" i="1" s="1"/>
  <c r="AA138" i="1"/>
  <c r="Z138" i="1"/>
  <c r="Y138" i="1" s="1"/>
  <c r="U138" i="1"/>
  <c r="R138" i="1"/>
  <c r="CI137" i="1"/>
  <c r="U137" i="1" s="1"/>
  <c r="CH137" i="1"/>
  <c r="CF137" i="1"/>
  <c r="CG137" i="1" s="1"/>
  <c r="AX137" i="1" s="1"/>
  <c r="BK137" i="1"/>
  <c r="BJ137" i="1"/>
  <c r="BG137" i="1"/>
  <c r="BB137" i="1"/>
  <c r="AV137" i="1"/>
  <c r="AZ137" i="1" s="1"/>
  <c r="AP137" i="1"/>
  <c r="BC137" i="1" s="1"/>
  <c r="BF137" i="1" s="1"/>
  <c r="AK137" i="1"/>
  <c r="AI137" i="1" s="1"/>
  <c r="AA137" i="1"/>
  <c r="Y137" i="1" s="1"/>
  <c r="Z137" i="1"/>
  <c r="R137" i="1"/>
  <c r="CI136" i="1"/>
  <c r="CH136" i="1"/>
  <c r="CG136" i="1" s="1"/>
  <c r="AX136" i="1" s="1"/>
  <c r="CF136" i="1"/>
  <c r="BL136" i="1"/>
  <c r="BM136" i="1" s="1"/>
  <c r="BK136" i="1"/>
  <c r="BJ136" i="1"/>
  <c r="BH136" i="1"/>
  <c r="BG136" i="1"/>
  <c r="BC136" i="1"/>
  <c r="BF136" i="1" s="1"/>
  <c r="BI136" i="1" s="1"/>
  <c r="BB136" i="1"/>
  <c r="AV136" i="1"/>
  <c r="AP136" i="1"/>
  <c r="AK136" i="1"/>
  <c r="AI136" i="1" s="1"/>
  <c r="AA136" i="1"/>
  <c r="Z136" i="1"/>
  <c r="Y136" i="1"/>
  <c r="U136" i="1"/>
  <c r="R136" i="1"/>
  <c r="CI135" i="1"/>
  <c r="CH135" i="1"/>
  <c r="CF135" i="1"/>
  <c r="CG135" i="1" s="1"/>
  <c r="AX135" i="1" s="1"/>
  <c r="BK135" i="1"/>
  <c r="BJ135" i="1"/>
  <c r="BI135" i="1"/>
  <c r="BB135" i="1"/>
  <c r="AV135" i="1"/>
  <c r="AZ135" i="1" s="1"/>
  <c r="AP135" i="1"/>
  <c r="BC135" i="1" s="1"/>
  <c r="BF135" i="1" s="1"/>
  <c r="BH135" i="1" s="1"/>
  <c r="BL135" i="1" s="1"/>
  <c r="BM135" i="1" s="1"/>
  <c r="AK135" i="1"/>
  <c r="AI135" i="1" s="1"/>
  <c r="AA135" i="1"/>
  <c r="Y135" i="1" s="1"/>
  <c r="Z135" i="1"/>
  <c r="U135" i="1"/>
  <c r="R135" i="1"/>
  <c r="M135" i="1"/>
  <c r="L135" i="1"/>
  <c r="AY135" i="1" s="1"/>
  <c r="BA135" i="1" s="1"/>
  <c r="CI134" i="1"/>
  <c r="CH134" i="1"/>
  <c r="CG134" i="1"/>
  <c r="AX134" i="1" s="1"/>
  <c r="CF134" i="1"/>
  <c r="BK134" i="1"/>
  <c r="BJ134" i="1"/>
  <c r="BH134" i="1"/>
  <c r="BL134" i="1" s="1"/>
  <c r="BM134" i="1" s="1"/>
  <c r="BG134" i="1"/>
  <c r="BC134" i="1"/>
  <c r="BF134" i="1" s="1"/>
  <c r="BI134" i="1" s="1"/>
  <c r="BB134" i="1"/>
  <c r="AV134" i="1"/>
  <c r="AP134" i="1"/>
  <c r="AK134" i="1"/>
  <c r="AI134" i="1" s="1"/>
  <c r="AA134" i="1"/>
  <c r="Z134" i="1"/>
  <c r="Y134" i="1" s="1"/>
  <c r="U134" i="1"/>
  <c r="R134" i="1"/>
  <c r="CI133" i="1"/>
  <c r="U133" i="1" s="1"/>
  <c r="CH133" i="1"/>
  <c r="CF133" i="1"/>
  <c r="CG133" i="1" s="1"/>
  <c r="AX133" i="1" s="1"/>
  <c r="BK133" i="1"/>
  <c r="BJ133" i="1"/>
  <c r="BB133" i="1"/>
  <c r="AV133" i="1"/>
  <c r="AZ133" i="1" s="1"/>
  <c r="AP133" i="1"/>
  <c r="BC133" i="1" s="1"/>
  <c r="BF133" i="1" s="1"/>
  <c r="AK133" i="1"/>
  <c r="AI133" i="1" s="1"/>
  <c r="AA133" i="1"/>
  <c r="Y133" i="1" s="1"/>
  <c r="Z133" i="1"/>
  <c r="R133" i="1"/>
  <c r="CI132" i="1"/>
  <c r="CH132" i="1"/>
  <c r="CG132" i="1" s="1"/>
  <c r="AX132" i="1" s="1"/>
  <c r="CF132" i="1"/>
  <c r="BL132" i="1"/>
  <c r="BM132" i="1" s="1"/>
  <c r="BK132" i="1"/>
  <c r="BJ132" i="1"/>
  <c r="BH132" i="1"/>
  <c r="BG132" i="1"/>
  <c r="BC132" i="1"/>
  <c r="BF132" i="1" s="1"/>
  <c r="BI132" i="1" s="1"/>
  <c r="BB132" i="1"/>
  <c r="AV132" i="1"/>
  <c r="AP132" i="1"/>
  <c r="AK132" i="1"/>
  <c r="AI132" i="1" s="1"/>
  <c r="AA132" i="1"/>
  <c r="Z132" i="1"/>
  <c r="Y132" i="1"/>
  <c r="U132" i="1"/>
  <c r="R132" i="1"/>
  <c r="CI131" i="1"/>
  <c r="CH131" i="1"/>
  <c r="CF131" i="1"/>
  <c r="CG131" i="1" s="1"/>
  <c r="AX131" i="1" s="1"/>
  <c r="BK131" i="1"/>
  <c r="BJ131" i="1"/>
  <c r="BI131" i="1"/>
  <c r="BB131" i="1"/>
  <c r="BA131" i="1"/>
  <c r="AV131" i="1"/>
  <c r="AP131" i="1"/>
  <c r="BC131" i="1" s="1"/>
  <c r="BF131" i="1" s="1"/>
  <c r="BH131" i="1" s="1"/>
  <c r="BL131" i="1" s="1"/>
  <c r="BM131" i="1" s="1"/>
  <c r="AK131" i="1"/>
  <c r="AI131" i="1" s="1"/>
  <c r="AA131" i="1"/>
  <c r="Y131" i="1" s="1"/>
  <c r="Z131" i="1"/>
  <c r="R131" i="1"/>
  <c r="M131" i="1"/>
  <c r="L131" i="1"/>
  <c r="AY131" i="1" s="1"/>
  <c r="CI130" i="1"/>
  <c r="CH130" i="1"/>
  <c r="CG130" i="1"/>
  <c r="AX130" i="1" s="1"/>
  <c r="CF130" i="1"/>
  <c r="BK130" i="1"/>
  <c r="BJ130" i="1"/>
  <c r="BH130" i="1"/>
  <c r="BL130" i="1" s="1"/>
  <c r="BM130" i="1" s="1"/>
  <c r="BG130" i="1"/>
  <c r="BC130" i="1"/>
  <c r="BF130" i="1" s="1"/>
  <c r="BI130" i="1" s="1"/>
  <c r="BB130" i="1"/>
  <c r="AV130" i="1"/>
  <c r="AP130" i="1"/>
  <c r="AK130" i="1"/>
  <c r="AI130" i="1" s="1"/>
  <c r="AA130" i="1"/>
  <c r="Z130" i="1"/>
  <c r="Y130" i="1" s="1"/>
  <c r="U130" i="1"/>
  <c r="R130" i="1"/>
  <c r="CI129" i="1"/>
  <c r="CH129" i="1"/>
  <c r="CF129" i="1"/>
  <c r="BK129" i="1"/>
  <c r="BJ129" i="1"/>
  <c r="BC129" i="1"/>
  <c r="BF129" i="1" s="1"/>
  <c r="BB129" i="1"/>
  <c r="AY129" i="1"/>
  <c r="AV129" i="1"/>
  <c r="AP129" i="1"/>
  <c r="AK129" i="1"/>
  <c r="AI129" i="1" s="1"/>
  <c r="AA129" i="1"/>
  <c r="Z129" i="1"/>
  <c r="Y129" i="1" s="1"/>
  <c r="R129" i="1"/>
  <c r="L129" i="1"/>
  <c r="K129" i="1"/>
  <c r="J129" i="1" s="1"/>
  <c r="AC129" i="1" s="1"/>
  <c r="CI128" i="1"/>
  <c r="CH128" i="1"/>
  <c r="CG128" i="1"/>
  <c r="CF128" i="1"/>
  <c r="BK128" i="1"/>
  <c r="BJ128" i="1"/>
  <c r="BH128" i="1"/>
  <c r="BL128" i="1" s="1"/>
  <c r="BM128" i="1" s="1"/>
  <c r="BB128" i="1"/>
  <c r="AX128" i="1"/>
  <c r="AV128" i="1"/>
  <c r="AP128" i="1"/>
  <c r="BC128" i="1" s="1"/>
  <c r="BF128" i="1" s="1"/>
  <c r="BI128" i="1" s="1"/>
  <c r="AK128" i="1"/>
  <c r="AJ128" i="1"/>
  <c r="AI128" i="1"/>
  <c r="AA128" i="1"/>
  <c r="Z128" i="1"/>
  <c r="Y128" i="1"/>
  <c r="U128" i="1"/>
  <c r="R128" i="1"/>
  <c r="M128" i="1"/>
  <c r="CI127" i="1"/>
  <c r="CH127" i="1"/>
  <c r="CF127" i="1"/>
  <c r="BK127" i="1"/>
  <c r="BJ127" i="1"/>
  <c r="BI127" i="1"/>
  <c r="BB127" i="1"/>
  <c r="AV127" i="1"/>
  <c r="AP127" i="1"/>
  <c r="BC127" i="1" s="1"/>
  <c r="BF127" i="1" s="1"/>
  <c r="AK127" i="1"/>
  <c r="AI127" i="1" s="1"/>
  <c r="AA127" i="1"/>
  <c r="Z127" i="1"/>
  <c r="R127" i="1"/>
  <c r="P127" i="1"/>
  <c r="CI126" i="1"/>
  <c r="CH126" i="1"/>
  <c r="CG126" i="1" s="1"/>
  <c r="AX126" i="1" s="1"/>
  <c r="CF126" i="1"/>
  <c r="BK126" i="1"/>
  <c r="BJ126" i="1"/>
  <c r="BG126" i="1"/>
  <c r="BB126" i="1"/>
  <c r="AV126" i="1"/>
  <c r="AP126" i="1"/>
  <c r="BC126" i="1" s="1"/>
  <c r="BF126" i="1" s="1"/>
  <c r="AK126" i="1"/>
  <c r="AI126" i="1"/>
  <c r="AA126" i="1"/>
  <c r="Z126" i="1"/>
  <c r="Y126" i="1" s="1"/>
  <c r="U126" i="1"/>
  <c r="R126" i="1"/>
  <c r="CI125" i="1"/>
  <c r="CH125" i="1"/>
  <c r="CF125" i="1"/>
  <c r="BK125" i="1"/>
  <c r="BJ125" i="1"/>
  <c r="BF125" i="1"/>
  <c r="BC125" i="1"/>
  <c r="BB125" i="1"/>
  <c r="AY125" i="1"/>
  <c r="AV125" i="1"/>
  <c r="AP125" i="1"/>
  <c r="AK125" i="1"/>
  <c r="AI125" i="1" s="1"/>
  <c r="AA125" i="1"/>
  <c r="Z125" i="1"/>
  <c r="Y125" i="1" s="1"/>
  <c r="R125" i="1"/>
  <c r="L125" i="1"/>
  <c r="K125" i="1"/>
  <c r="J125" i="1" s="1"/>
  <c r="AC125" i="1" s="1"/>
  <c r="CI124" i="1"/>
  <c r="CH124" i="1"/>
  <c r="CG124" i="1"/>
  <c r="AX124" i="1" s="1"/>
  <c r="CF124" i="1"/>
  <c r="BK124" i="1"/>
  <c r="BJ124" i="1"/>
  <c r="BH124" i="1"/>
  <c r="BL124" i="1" s="1"/>
  <c r="BM124" i="1" s="1"/>
  <c r="BB124" i="1"/>
  <c r="AV124" i="1"/>
  <c r="AP124" i="1"/>
  <c r="BC124" i="1" s="1"/>
  <c r="BF124" i="1" s="1"/>
  <c r="BI124" i="1" s="1"/>
  <c r="AK124" i="1"/>
  <c r="AJ124" i="1"/>
  <c r="AI124" i="1"/>
  <c r="AA124" i="1"/>
  <c r="Z124" i="1"/>
  <c r="Y124" i="1"/>
  <c r="U124" i="1"/>
  <c r="R124" i="1"/>
  <c r="M124" i="1"/>
  <c r="CI123" i="1"/>
  <c r="CH123" i="1"/>
  <c r="CF123" i="1"/>
  <c r="BK123" i="1"/>
  <c r="BJ123" i="1"/>
  <c r="BB123" i="1"/>
  <c r="AV123" i="1"/>
  <c r="AP123" i="1"/>
  <c r="BC123" i="1" s="1"/>
  <c r="BF123" i="1" s="1"/>
  <c r="AK123" i="1"/>
  <c r="AI123" i="1" s="1"/>
  <c r="AA123" i="1"/>
  <c r="Z123" i="1"/>
  <c r="R123" i="1"/>
  <c r="CI122" i="1"/>
  <c r="CH122" i="1"/>
  <c r="CG122" i="1" s="1"/>
  <c r="AX122" i="1" s="1"/>
  <c r="CF122" i="1"/>
  <c r="BK122" i="1"/>
  <c r="BJ122" i="1"/>
  <c r="BB122" i="1"/>
  <c r="AV122" i="1"/>
  <c r="AP122" i="1"/>
  <c r="BC122" i="1" s="1"/>
  <c r="BF122" i="1" s="1"/>
  <c r="AK122" i="1"/>
  <c r="AI122" i="1"/>
  <c r="AA122" i="1"/>
  <c r="Z122" i="1"/>
  <c r="Y122" i="1"/>
  <c r="U122" i="1"/>
  <c r="R122" i="1"/>
  <c r="CI121" i="1"/>
  <c r="CH121" i="1"/>
  <c r="CF121" i="1"/>
  <c r="BK121" i="1"/>
  <c r="BJ121" i="1"/>
  <c r="BC121" i="1"/>
  <c r="BF121" i="1" s="1"/>
  <c r="BB121" i="1"/>
  <c r="AY121" i="1"/>
  <c r="AV121" i="1"/>
  <c r="AP121" i="1"/>
  <c r="AK121" i="1"/>
  <c r="AI121" i="1" s="1"/>
  <c r="AA121" i="1"/>
  <c r="Z121" i="1"/>
  <c r="Y121" i="1" s="1"/>
  <c r="R121" i="1"/>
  <c r="L121" i="1"/>
  <c r="K121" i="1"/>
  <c r="J121" i="1" s="1"/>
  <c r="CI120" i="1"/>
  <c r="CH120" i="1"/>
  <c r="CG120" i="1"/>
  <c r="AX120" i="1" s="1"/>
  <c r="BA120" i="1" s="1"/>
  <c r="CF120" i="1"/>
  <c r="BK120" i="1"/>
  <c r="BJ120" i="1"/>
  <c r="BH120" i="1"/>
  <c r="BL120" i="1" s="1"/>
  <c r="BM120" i="1" s="1"/>
  <c r="BB120" i="1"/>
  <c r="AV120" i="1"/>
  <c r="AP120" i="1"/>
  <c r="BC120" i="1" s="1"/>
  <c r="BF120" i="1" s="1"/>
  <c r="BI120" i="1" s="1"/>
  <c r="AK120" i="1"/>
  <c r="AJ120" i="1"/>
  <c r="AI120" i="1"/>
  <c r="K120" i="1" s="1"/>
  <c r="AC120" i="1"/>
  <c r="AA120" i="1"/>
  <c r="Z120" i="1"/>
  <c r="Y120" i="1"/>
  <c r="U120" i="1"/>
  <c r="R120" i="1"/>
  <c r="V120" i="1" s="1"/>
  <c r="W120" i="1" s="1"/>
  <c r="P120" i="1"/>
  <c r="M120" i="1"/>
  <c r="L120" i="1"/>
  <c r="AY120" i="1" s="1"/>
  <c r="J120" i="1"/>
  <c r="CI119" i="1"/>
  <c r="CH119" i="1"/>
  <c r="CF119" i="1"/>
  <c r="CG119" i="1" s="1"/>
  <c r="BK119" i="1"/>
  <c r="BJ119" i="1"/>
  <c r="BI119" i="1"/>
  <c r="BH119" i="1"/>
  <c r="BL119" i="1" s="1"/>
  <c r="BM119" i="1" s="1"/>
  <c r="BC119" i="1"/>
  <c r="BF119" i="1" s="1"/>
  <c r="BG119" i="1" s="1"/>
  <c r="BB119" i="1"/>
  <c r="AX119" i="1"/>
  <c r="AZ119" i="1" s="1"/>
  <c r="AV119" i="1"/>
  <c r="AP119" i="1"/>
  <c r="AK119" i="1"/>
  <c r="AI119" i="1" s="1"/>
  <c r="AJ119" i="1"/>
  <c r="AA119" i="1"/>
  <c r="Z119" i="1"/>
  <c r="Y119" i="1" s="1"/>
  <c r="R119" i="1"/>
  <c r="K119" i="1"/>
  <c r="J119" i="1"/>
  <c r="CI118" i="1"/>
  <c r="CH118" i="1"/>
  <c r="CF118" i="1"/>
  <c r="BK118" i="1"/>
  <c r="BJ118" i="1"/>
  <c r="BF118" i="1"/>
  <c r="BB118" i="1"/>
  <c r="AV118" i="1"/>
  <c r="AP118" i="1"/>
  <c r="BC118" i="1" s="1"/>
  <c r="AK118" i="1"/>
  <c r="AI118" i="1"/>
  <c r="AA118" i="1"/>
  <c r="Z118" i="1"/>
  <c r="Y118" i="1"/>
  <c r="R118" i="1"/>
  <c r="P118" i="1"/>
  <c r="M118" i="1"/>
  <c r="CI117" i="1"/>
  <c r="CH117" i="1"/>
  <c r="CF117" i="1"/>
  <c r="CG117" i="1" s="1"/>
  <c r="AX117" i="1" s="1"/>
  <c r="AZ117" i="1" s="1"/>
  <c r="BK117" i="1"/>
  <c r="BJ117" i="1"/>
  <c r="BC117" i="1"/>
  <c r="BF117" i="1" s="1"/>
  <c r="BG117" i="1" s="1"/>
  <c r="BB117" i="1"/>
  <c r="AV117" i="1"/>
  <c r="AP117" i="1"/>
  <c r="AK117" i="1"/>
  <c r="AI117" i="1" s="1"/>
  <c r="AJ117" i="1"/>
  <c r="AA117" i="1"/>
  <c r="Z117" i="1"/>
  <c r="Y117" i="1" s="1"/>
  <c r="R117" i="1"/>
  <c r="K117" i="1"/>
  <c r="J117" i="1"/>
  <c r="AC117" i="1" s="1"/>
  <c r="CI116" i="1"/>
  <c r="CH116" i="1"/>
  <c r="CF116" i="1"/>
  <c r="CG116" i="1" s="1"/>
  <c r="AX116" i="1" s="1"/>
  <c r="BK116" i="1"/>
  <c r="BJ116" i="1"/>
  <c r="BB116" i="1"/>
  <c r="BA116" i="1"/>
  <c r="AV116" i="1"/>
  <c r="AP116" i="1"/>
  <c r="BC116" i="1" s="1"/>
  <c r="BF116" i="1" s="1"/>
  <c r="AK116" i="1"/>
  <c r="AI116" i="1"/>
  <c r="AA116" i="1"/>
  <c r="Z116" i="1"/>
  <c r="Y116" i="1"/>
  <c r="R116" i="1"/>
  <c r="P116" i="1"/>
  <c r="M116" i="1"/>
  <c r="L116" i="1"/>
  <c r="AY116" i="1" s="1"/>
  <c r="CI115" i="1"/>
  <c r="CH115" i="1"/>
  <c r="CF115" i="1"/>
  <c r="CG115" i="1" s="1"/>
  <c r="BK115" i="1"/>
  <c r="BJ115" i="1"/>
  <c r="BI115" i="1"/>
  <c r="BH115" i="1"/>
  <c r="BL115" i="1" s="1"/>
  <c r="BM115" i="1" s="1"/>
  <c r="BC115" i="1"/>
  <c r="BF115" i="1" s="1"/>
  <c r="BG115" i="1" s="1"/>
  <c r="BB115" i="1"/>
  <c r="AX115" i="1"/>
  <c r="AZ115" i="1" s="1"/>
  <c r="AV115" i="1"/>
  <c r="AP115" i="1"/>
  <c r="AK115" i="1"/>
  <c r="AI115" i="1" s="1"/>
  <c r="AJ115" i="1"/>
  <c r="AA115" i="1"/>
  <c r="Z115" i="1"/>
  <c r="Y115" i="1" s="1"/>
  <c r="R115" i="1"/>
  <c r="K115" i="1"/>
  <c r="J115" i="1"/>
  <c r="CI114" i="1"/>
  <c r="CH114" i="1"/>
  <c r="CF114" i="1"/>
  <c r="BK114" i="1"/>
  <c r="BJ114" i="1"/>
  <c r="BF114" i="1"/>
  <c r="BB114" i="1"/>
  <c r="AV114" i="1"/>
  <c r="AP114" i="1"/>
  <c r="BC114" i="1" s="1"/>
  <c r="AK114" i="1"/>
  <c r="AI114" i="1"/>
  <c r="AA114" i="1"/>
  <c r="Z114" i="1"/>
  <c r="Y114" i="1"/>
  <c r="R114" i="1"/>
  <c r="P114" i="1"/>
  <c r="M114" i="1"/>
  <c r="CI113" i="1"/>
  <c r="CH113" i="1"/>
  <c r="CF113" i="1"/>
  <c r="CG113" i="1" s="1"/>
  <c r="AX113" i="1" s="1"/>
  <c r="AZ113" i="1" s="1"/>
  <c r="BK113" i="1"/>
  <c r="BJ113" i="1"/>
  <c r="BC113" i="1"/>
  <c r="BF113" i="1" s="1"/>
  <c r="BG113" i="1" s="1"/>
  <c r="BB113" i="1"/>
  <c r="AV113" i="1"/>
  <c r="AP113" i="1"/>
  <c r="AK113" i="1"/>
  <c r="AI113" i="1" s="1"/>
  <c r="AJ113" i="1"/>
  <c r="AA113" i="1"/>
  <c r="Z113" i="1"/>
  <c r="Y113" i="1" s="1"/>
  <c r="R113" i="1"/>
  <c r="K113" i="1"/>
  <c r="J113" i="1"/>
  <c r="AC113" i="1" s="1"/>
  <c r="CI112" i="1"/>
  <c r="CH112" i="1"/>
  <c r="CF112" i="1"/>
  <c r="CG112" i="1" s="1"/>
  <c r="AX112" i="1" s="1"/>
  <c r="BK112" i="1"/>
  <c r="BJ112" i="1"/>
  <c r="BB112" i="1"/>
  <c r="BA112" i="1"/>
  <c r="AV112" i="1"/>
  <c r="AZ112" i="1" s="1"/>
  <c r="AP112" i="1"/>
  <c r="BC112" i="1" s="1"/>
  <c r="BF112" i="1" s="1"/>
  <c r="AK112" i="1"/>
  <c r="AI112" i="1"/>
  <c r="AA112" i="1"/>
  <c r="Z112" i="1"/>
  <c r="Y112" i="1"/>
  <c r="R112" i="1"/>
  <c r="P112" i="1"/>
  <c r="M112" i="1"/>
  <c r="L112" i="1"/>
  <c r="AY112" i="1" s="1"/>
  <c r="CI111" i="1"/>
  <c r="CH111" i="1"/>
  <c r="CF111" i="1"/>
  <c r="CG111" i="1" s="1"/>
  <c r="BK111" i="1"/>
  <c r="BJ111" i="1"/>
  <c r="BI111" i="1"/>
  <c r="BH111" i="1"/>
  <c r="BL111" i="1" s="1"/>
  <c r="BM111" i="1" s="1"/>
  <c r="BC111" i="1"/>
  <c r="BF111" i="1" s="1"/>
  <c r="BG111" i="1" s="1"/>
  <c r="BB111" i="1"/>
  <c r="AX111" i="1"/>
  <c r="AZ111" i="1" s="1"/>
  <c r="AV111" i="1"/>
  <c r="AP111" i="1"/>
  <c r="AK111" i="1"/>
  <c r="AI111" i="1" s="1"/>
  <c r="AJ111" i="1"/>
  <c r="AA111" i="1"/>
  <c r="Z111" i="1"/>
  <c r="Y111" i="1" s="1"/>
  <c r="R111" i="1"/>
  <c r="K111" i="1"/>
  <c r="J111" i="1"/>
  <c r="CI110" i="1"/>
  <c r="CH110" i="1"/>
  <c r="CF110" i="1"/>
  <c r="BK110" i="1"/>
  <c r="BJ110" i="1"/>
  <c r="BF110" i="1"/>
  <c r="BB110" i="1"/>
  <c r="AV110" i="1"/>
  <c r="AP110" i="1"/>
  <c r="BC110" i="1" s="1"/>
  <c r="AK110" i="1"/>
  <c r="AI110" i="1"/>
  <c r="AA110" i="1"/>
  <c r="Z110" i="1"/>
  <c r="Y110" i="1"/>
  <c r="R110" i="1"/>
  <c r="P110" i="1"/>
  <c r="M110" i="1"/>
  <c r="CI109" i="1"/>
  <c r="CH109" i="1"/>
  <c r="CF109" i="1"/>
  <c r="CG109" i="1" s="1"/>
  <c r="AX109" i="1" s="1"/>
  <c r="AZ109" i="1" s="1"/>
  <c r="BK109" i="1"/>
  <c r="BJ109" i="1"/>
  <c r="BC109" i="1"/>
  <c r="BF109" i="1" s="1"/>
  <c r="BG109" i="1" s="1"/>
  <c r="BB109" i="1"/>
  <c r="AV109" i="1"/>
  <c r="AP109" i="1"/>
  <c r="AK109" i="1"/>
  <c r="AI109" i="1" s="1"/>
  <c r="AJ109" i="1"/>
  <c r="AA109" i="1"/>
  <c r="Z109" i="1"/>
  <c r="Y109" i="1" s="1"/>
  <c r="R109" i="1"/>
  <c r="K109" i="1"/>
  <c r="J109" i="1"/>
  <c r="AC109" i="1" s="1"/>
  <c r="CI108" i="1"/>
  <c r="CH108" i="1"/>
  <c r="CF108" i="1"/>
  <c r="CG108" i="1" s="1"/>
  <c r="AX108" i="1" s="1"/>
  <c r="BK108" i="1"/>
  <c r="BJ108" i="1"/>
  <c r="BB108" i="1"/>
  <c r="BA108" i="1"/>
  <c r="AV108" i="1"/>
  <c r="AZ108" i="1" s="1"/>
  <c r="AP108" i="1"/>
  <c r="BC108" i="1" s="1"/>
  <c r="BF108" i="1" s="1"/>
  <c r="AK108" i="1"/>
  <c r="AI108" i="1"/>
  <c r="AA108" i="1"/>
  <c r="Z108" i="1"/>
  <c r="Y108" i="1"/>
  <c r="R108" i="1"/>
  <c r="P108" i="1"/>
  <c r="M108" i="1"/>
  <c r="L108" i="1"/>
  <c r="AY108" i="1" s="1"/>
  <c r="CI107" i="1"/>
  <c r="CH107" i="1"/>
  <c r="CF107" i="1"/>
  <c r="CG107" i="1" s="1"/>
  <c r="BK107" i="1"/>
  <c r="BJ107" i="1"/>
  <c r="BI107" i="1"/>
  <c r="BH107" i="1"/>
  <c r="BL107" i="1" s="1"/>
  <c r="BM107" i="1" s="1"/>
  <c r="BC107" i="1"/>
  <c r="BF107" i="1" s="1"/>
  <c r="BG107" i="1" s="1"/>
  <c r="BB107" i="1"/>
  <c r="AX107" i="1"/>
  <c r="AZ107" i="1" s="1"/>
  <c r="AV107" i="1"/>
  <c r="AP107" i="1"/>
  <c r="AK107" i="1"/>
  <c r="AI107" i="1" s="1"/>
  <c r="AJ107" i="1"/>
  <c r="AA107" i="1"/>
  <c r="Z107" i="1"/>
  <c r="Y107" i="1" s="1"/>
  <c r="R107" i="1"/>
  <c r="K107" i="1"/>
  <c r="J107" i="1"/>
  <c r="CI106" i="1"/>
  <c r="CH106" i="1"/>
  <c r="CF106" i="1"/>
  <c r="BK106" i="1"/>
  <c r="BJ106" i="1"/>
  <c r="BF106" i="1"/>
  <c r="BB106" i="1"/>
  <c r="AV106" i="1"/>
  <c r="AP106" i="1"/>
  <c r="BC106" i="1" s="1"/>
  <c r="AK106" i="1"/>
  <c r="AI106" i="1"/>
  <c r="AA106" i="1"/>
  <c r="Z106" i="1"/>
  <c r="Y106" i="1"/>
  <c r="R106" i="1"/>
  <c r="P106" i="1"/>
  <c r="M106" i="1"/>
  <c r="CI105" i="1"/>
  <c r="CH105" i="1"/>
  <c r="CF105" i="1"/>
  <c r="CG105" i="1" s="1"/>
  <c r="AX105" i="1" s="1"/>
  <c r="AZ105" i="1" s="1"/>
  <c r="BK105" i="1"/>
  <c r="BJ105" i="1"/>
  <c r="BC105" i="1"/>
  <c r="BF105" i="1" s="1"/>
  <c r="BG105" i="1" s="1"/>
  <c r="BB105" i="1"/>
  <c r="AV105" i="1"/>
  <c r="AP105" i="1"/>
  <c r="AK105" i="1"/>
  <c r="AI105" i="1" s="1"/>
  <c r="AJ105" i="1"/>
  <c r="AA105" i="1"/>
  <c r="Z105" i="1"/>
  <c r="Y105" i="1" s="1"/>
  <c r="R105" i="1"/>
  <c r="K105" i="1"/>
  <c r="J105" i="1"/>
  <c r="AC105" i="1" s="1"/>
  <c r="CI104" i="1"/>
  <c r="CH104" i="1"/>
  <c r="CF104" i="1"/>
  <c r="CG104" i="1" s="1"/>
  <c r="AX104" i="1" s="1"/>
  <c r="BK104" i="1"/>
  <c r="BJ104" i="1"/>
  <c r="BB104" i="1"/>
  <c r="BA104" i="1"/>
  <c r="AV104" i="1"/>
  <c r="AZ104" i="1" s="1"/>
  <c r="AP104" i="1"/>
  <c r="BC104" i="1" s="1"/>
  <c r="BF104" i="1" s="1"/>
  <c r="AK104" i="1"/>
  <c r="AI104" i="1"/>
  <c r="AA104" i="1"/>
  <c r="Z104" i="1"/>
  <c r="Y104" i="1"/>
  <c r="R104" i="1"/>
  <c r="P104" i="1"/>
  <c r="M104" i="1"/>
  <c r="L104" i="1"/>
  <c r="AY104" i="1" s="1"/>
  <c r="CI103" i="1"/>
  <c r="CH103" i="1"/>
  <c r="CF103" i="1"/>
  <c r="CG103" i="1" s="1"/>
  <c r="BK103" i="1"/>
  <c r="BJ103" i="1"/>
  <c r="BI103" i="1"/>
  <c r="BH103" i="1"/>
  <c r="BL103" i="1" s="1"/>
  <c r="BM103" i="1" s="1"/>
  <c r="BC103" i="1"/>
  <c r="BF103" i="1" s="1"/>
  <c r="BG103" i="1" s="1"/>
  <c r="BB103" i="1"/>
  <c r="AX103" i="1"/>
  <c r="AZ103" i="1" s="1"/>
  <c r="AV103" i="1"/>
  <c r="AP103" i="1"/>
  <c r="AK103" i="1"/>
  <c r="AI103" i="1" s="1"/>
  <c r="AJ103" i="1"/>
  <c r="AA103" i="1"/>
  <c r="Z103" i="1"/>
  <c r="Y103" i="1" s="1"/>
  <c r="R103" i="1"/>
  <c r="K103" i="1"/>
  <c r="J103" i="1"/>
  <c r="CI102" i="1"/>
  <c r="CH102" i="1"/>
  <c r="CF102" i="1"/>
  <c r="BK102" i="1"/>
  <c r="BJ102" i="1"/>
  <c r="BF102" i="1"/>
  <c r="BB102" i="1"/>
  <c r="AV102" i="1"/>
  <c r="AP102" i="1"/>
  <c r="BC102" i="1" s="1"/>
  <c r="AK102" i="1"/>
  <c r="AI102" i="1"/>
  <c r="AA102" i="1"/>
  <c r="Z102" i="1"/>
  <c r="Y102" i="1"/>
  <c r="R102" i="1"/>
  <c r="P102" i="1"/>
  <c r="M102" i="1"/>
  <c r="CI101" i="1"/>
  <c r="CH101" i="1"/>
  <c r="CF101" i="1"/>
  <c r="CG101" i="1" s="1"/>
  <c r="AX101" i="1" s="1"/>
  <c r="AZ101" i="1" s="1"/>
  <c r="BK101" i="1"/>
  <c r="BJ101" i="1"/>
  <c r="BC101" i="1"/>
  <c r="BF101" i="1" s="1"/>
  <c r="BG101" i="1" s="1"/>
  <c r="BB101" i="1"/>
  <c r="AV101" i="1"/>
  <c r="AP101" i="1"/>
  <c r="AK101" i="1"/>
  <c r="AI101" i="1" s="1"/>
  <c r="AJ101" i="1"/>
  <c r="AA101" i="1"/>
  <c r="Z101" i="1"/>
  <c r="Y101" i="1" s="1"/>
  <c r="R101" i="1"/>
  <c r="K101" i="1"/>
  <c r="J101" i="1"/>
  <c r="AC101" i="1" s="1"/>
  <c r="CI100" i="1"/>
  <c r="CH100" i="1"/>
  <c r="CF100" i="1"/>
  <c r="CG100" i="1" s="1"/>
  <c r="AX100" i="1" s="1"/>
  <c r="BK100" i="1"/>
  <c r="BJ100" i="1"/>
  <c r="BB100" i="1"/>
  <c r="BA100" i="1"/>
  <c r="AV100" i="1"/>
  <c r="AP100" i="1"/>
  <c r="BC100" i="1" s="1"/>
  <c r="BF100" i="1" s="1"/>
  <c r="AK100" i="1"/>
  <c r="AI100" i="1"/>
  <c r="AA100" i="1"/>
  <c r="Z100" i="1"/>
  <c r="Y100" i="1"/>
  <c r="R100" i="1"/>
  <c r="P100" i="1"/>
  <c r="M100" i="1"/>
  <c r="L100" i="1"/>
  <c r="AY100" i="1" s="1"/>
  <c r="CI99" i="1"/>
  <c r="CH99" i="1"/>
  <c r="CF99" i="1"/>
  <c r="CG99" i="1" s="1"/>
  <c r="BK99" i="1"/>
  <c r="BJ99" i="1"/>
  <c r="BI99" i="1"/>
  <c r="BH99" i="1"/>
  <c r="BL99" i="1" s="1"/>
  <c r="BM99" i="1" s="1"/>
  <c r="BC99" i="1"/>
  <c r="BF99" i="1" s="1"/>
  <c r="BG99" i="1" s="1"/>
  <c r="BB99" i="1"/>
  <c r="AX99" i="1"/>
  <c r="AZ99" i="1" s="1"/>
  <c r="AV99" i="1"/>
  <c r="AP99" i="1"/>
  <c r="AK99" i="1"/>
  <c r="AI99" i="1" s="1"/>
  <c r="AJ99" i="1"/>
  <c r="AA99" i="1"/>
  <c r="Z99" i="1"/>
  <c r="Y99" i="1" s="1"/>
  <c r="R99" i="1"/>
  <c r="K99" i="1"/>
  <c r="J99" i="1"/>
  <c r="CI98" i="1"/>
  <c r="CH98" i="1"/>
  <c r="CF98" i="1"/>
  <c r="BK98" i="1"/>
  <c r="BJ98" i="1"/>
  <c r="BF98" i="1"/>
  <c r="BB98" i="1"/>
  <c r="AV98" i="1"/>
  <c r="AP98" i="1"/>
  <c r="BC98" i="1" s="1"/>
  <c r="AK98" i="1"/>
  <c r="AI98" i="1"/>
  <c r="AA98" i="1"/>
  <c r="Z98" i="1"/>
  <c r="Y98" i="1"/>
  <c r="R98" i="1"/>
  <c r="P98" i="1"/>
  <c r="M98" i="1"/>
  <c r="CI97" i="1"/>
  <c r="CH97" i="1"/>
  <c r="CF97" i="1"/>
  <c r="CG97" i="1" s="1"/>
  <c r="AX97" i="1" s="1"/>
  <c r="AZ97" i="1" s="1"/>
  <c r="BK97" i="1"/>
  <c r="BJ97" i="1"/>
  <c r="BC97" i="1"/>
  <c r="BF97" i="1" s="1"/>
  <c r="BG97" i="1" s="1"/>
  <c r="BB97" i="1"/>
  <c r="AV97" i="1"/>
  <c r="AP97" i="1"/>
  <c r="AK97" i="1"/>
  <c r="AI97" i="1" s="1"/>
  <c r="AJ97" i="1"/>
  <c r="AA97" i="1"/>
  <c r="Z97" i="1"/>
  <c r="Y97" i="1" s="1"/>
  <c r="R97" i="1"/>
  <c r="K97" i="1"/>
  <c r="J97" i="1"/>
  <c r="AC97" i="1" s="1"/>
  <c r="CI96" i="1"/>
  <c r="CH96" i="1"/>
  <c r="CF96" i="1"/>
  <c r="CG96" i="1" s="1"/>
  <c r="AX96" i="1" s="1"/>
  <c r="BK96" i="1"/>
  <c r="BJ96" i="1"/>
  <c r="BF96" i="1"/>
  <c r="BI96" i="1" s="1"/>
  <c r="BB96" i="1"/>
  <c r="AV96" i="1"/>
  <c r="AZ96" i="1" s="1"/>
  <c r="AP96" i="1"/>
  <c r="BC96" i="1" s="1"/>
  <c r="AK96" i="1"/>
  <c r="AI96" i="1"/>
  <c r="AA96" i="1"/>
  <c r="Z96" i="1"/>
  <c r="Y96" i="1"/>
  <c r="U96" i="1"/>
  <c r="R96" i="1"/>
  <c r="M96" i="1"/>
  <c r="CI95" i="1"/>
  <c r="CH95" i="1"/>
  <c r="CF95" i="1"/>
  <c r="BK95" i="1"/>
  <c r="BJ95" i="1"/>
  <c r="BB95" i="1"/>
  <c r="AV95" i="1"/>
  <c r="AP95" i="1"/>
  <c r="BC95" i="1" s="1"/>
  <c r="BF95" i="1" s="1"/>
  <c r="AK95" i="1"/>
  <c r="AI95" i="1" s="1"/>
  <c r="AA95" i="1"/>
  <c r="Z95" i="1"/>
  <c r="Y95" i="1" s="1"/>
  <c r="R95" i="1"/>
  <c r="CI94" i="1"/>
  <c r="CH94" i="1"/>
  <c r="CF94" i="1"/>
  <c r="CG94" i="1" s="1"/>
  <c r="AX94" i="1" s="1"/>
  <c r="AZ94" i="1" s="1"/>
  <c r="BK94" i="1"/>
  <c r="BJ94" i="1"/>
  <c r="BB94" i="1"/>
  <c r="AV94" i="1"/>
  <c r="AP94" i="1"/>
  <c r="BC94" i="1" s="1"/>
  <c r="BF94" i="1" s="1"/>
  <c r="AK94" i="1"/>
  <c r="AI94" i="1"/>
  <c r="K94" i="1" s="1"/>
  <c r="AA94" i="1"/>
  <c r="Z94" i="1"/>
  <c r="Y94" i="1" s="1"/>
  <c r="U94" i="1"/>
  <c r="R94" i="1"/>
  <c r="P94" i="1"/>
  <c r="M94" i="1"/>
  <c r="L94" i="1"/>
  <c r="AY94" i="1" s="1"/>
  <c r="J94" i="1"/>
  <c r="CI93" i="1"/>
  <c r="CH93" i="1"/>
  <c r="CF93" i="1"/>
  <c r="BK93" i="1"/>
  <c r="BJ93" i="1"/>
  <c r="BC93" i="1"/>
  <c r="BF93" i="1" s="1"/>
  <c r="BI93" i="1" s="1"/>
  <c r="BB93" i="1"/>
  <c r="AV93" i="1"/>
  <c r="AP93" i="1"/>
  <c r="AK93" i="1"/>
  <c r="AI93" i="1" s="1"/>
  <c r="M93" i="1" s="1"/>
  <c r="AJ93" i="1"/>
  <c r="AA93" i="1"/>
  <c r="Z93" i="1"/>
  <c r="R93" i="1"/>
  <c r="P93" i="1"/>
  <c r="L93" i="1"/>
  <c r="AY93" i="1" s="1"/>
  <c r="K93" i="1"/>
  <c r="J93" i="1" s="1"/>
  <c r="CI92" i="1"/>
  <c r="CH92" i="1"/>
  <c r="CG92" i="1"/>
  <c r="AX92" i="1" s="1"/>
  <c r="CF92" i="1"/>
  <c r="BK92" i="1"/>
  <c r="BJ92" i="1"/>
  <c r="BF92" i="1"/>
  <c r="BI92" i="1" s="1"/>
  <c r="BB92" i="1"/>
  <c r="AV92" i="1"/>
  <c r="AP92" i="1"/>
  <c r="BC92" i="1" s="1"/>
  <c r="AK92" i="1"/>
  <c r="AI92" i="1"/>
  <c r="M92" i="1" s="1"/>
  <c r="AA92" i="1"/>
  <c r="Z92" i="1"/>
  <c r="Y92" i="1"/>
  <c r="U92" i="1"/>
  <c r="R92" i="1"/>
  <c r="CI91" i="1"/>
  <c r="CH91" i="1"/>
  <c r="CF91" i="1"/>
  <c r="BK91" i="1"/>
  <c r="BJ91" i="1"/>
  <c r="BB91" i="1"/>
  <c r="AV91" i="1"/>
  <c r="AP91" i="1"/>
  <c r="BC91" i="1" s="1"/>
  <c r="BF91" i="1" s="1"/>
  <c r="AK91" i="1"/>
  <c r="AI91" i="1" s="1"/>
  <c r="AA91" i="1"/>
  <c r="Z91" i="1"/>
  <c r="Y91" i="1" s="1"/>
  <c r="R91" i="1"/>
  <c r="CI90" i="1"/>
  <c r="CH90" i="1"/>
  <c r="CF90" i="1"/>
  <c r="CG90" i="1" s="1"/>
  <c r="AX90" i="1" s="1"/>
  <c r="BK90" i="1"/>
  <c r="BJ90" i="1"/>
  <c r="BB90" i="1"/>
  <c r="AZ90" i="1"/>
  <c r="AV90" i="1"/>
  <c r="AP90" i="1"/>
  <c r="BC90" i="1" s="1"/>
  <c r="BF90" i="1" s="1"/>
  <c r="AK90" i="1"/>
  <c r="AI90" i="1"/>
  <c r="K90" i="1" s="1"/>
  <c r="AA90" i="1"/>
  <c r="Z90" i="1"/>
  <c r="Y90" i="1" s="1"/>
  <c r="U90" i="1"/>
  <c r="R90" i="1"/>
  <c r="P90" i="1"/>
  <c r="M90" i="1"/>
  <c r="L90" i="1"/>
  <c r="AY90" i="1" s="1"/>
  <c r="BA90" i="1" s="1"/>
  <c r="J90" i="1"/>
  <c r="CI89" i="1"/>
  <c r="CH89" i="1"/>
  <c r="CF89" i="1"/>
  <c r="BK89" i="1"/>
  <c r="BJ89" i="1"/>
  <c r="BC89" i="1"/>
  <c r="BF89" i="1" s="1"/>
  <c r="BB89" i="1"/>
  <c r="AV89" i="1"/>
  <c r="AP89" i="1"/>
  <c r="AK89" i="1"/>
  <c r="AI89" i="1" s="1"/>
  <c r="M89" i="1" s="1"/>
  <c r="AJ89" i="1"/>
  <c r="AA89" i="1"/>
  <c r="Z89" i="1"/>
  <c r="R89" i="1"/>
  <c r="P89" i="1"/>
  <c r="L89" i="1"/>
  <c r="AY89" i="1" s="1"/>
  <c r="K89" i="1"/>
  <c r="J89" i="1" s="1"/>
  <c r="CI88" i="1"/>
  <c r="CH88" i="1"/>
  <c r="CG88" i="1"/>
  <c r="CF88" i="1"/>
  <c r="BK88" i="1"/>
  <c r="BJ88" i="1"/>
  <c r="BF88" i="1"/>
  <c r="BB88" i="1"/>
  <c r="AX88" i="1"/>
  <c r="AV88" i="1"/>
  <c r="AP88" i="1"/>
  <c r="BC88" i="1" s="1"/>
  <c r="AK88" i="1"/>
  <c r="AJ88" i="1"/>
  <c r="AI88" i="1"/>
  <c r="AA88" i="1"/>
  <c r="Z88" i="1"/>
  <c r="Y88" i="1"/>
  <c r="U88" i="1"/>
  <c r="R88" i="1"/>
  <c r="M88" i="1"/>
  <c r="CI87" i="1"/>
  <c r="CH87" i="1"/>
  <c r="CF87" i="1"/>
  <c r="BK87" i="1"/>
  <c r="BJ87" i="1"/>
  <c r="BF87" i="1"/>
  <c r="BB87" i="1"/>
  <c r="AV87" i="1"/>
  <c r="AP87" i="1"/>
  <c r="BC87" i="1" s="1"/>
  <c r="AK87" i="1"/>
  <c r="AI87" i="1" s="1"/>
  <c r="AA87" i="1"/>
  <c r="Z87" i="1"/>
  <c r="Y87" i="1" s="1"/>
  <c r="R87" i="1"/>
  <c r="CI86" i="1"/>
  <c r="CH86" i="1"/>
  <c r="CF86" i="1"/>
  <c r="CG86" i="1" s="1"/>
  <c r="AX86" i="1" s="1"/>
  <c r="BK86" i="1"/>
  <c r="BJ86" i="1"/>
  <c r="BH86" i="1"/>
  <c r="BL86" i="1" s="1"/>
  <c r="BM86" i="1" s="1"/>
  <c r="BB86" i="1"/>
  <c r="AZ86" i="1"/>
  <c r="AV86" i="1"/>
  <c r="AP86" i="1"/>
  <c r="BC86" i="1" s="1"/>
  <c r="BF86" i="1" s="1"/>
  <c r="BI86" i="1" s="1"/>
  <c r="AK86" i="1"/>
  <c r="AI86" i="1"/>
  <c r="K86" i="1" s="1"/>
  <c r="AA86" i="1"/>
  <c r="Z86" i="1"/>
  <c r="Y86" i="1" s="1"/>
  <c r="R86" i="1"/>
  <c r="P86" i="1"/>
  <c r="M86" i="1"/>
  <c r="L86" i="1"/>
  <c r="AY86" i="1" s="1"/>
  <c r="BA86" i="1" s="1"/>
  <c r="J86" i="1"/>
  <c r="CI85" i="1"/>
  <c r="CH85" i="1"/>
  <c r="CF85" i="1"/>
  <c r="BK85" i="1"/>
  <c r="BJ85" i="1"/>
  <c r="BC85" i="1"/>
  <c r="BF85" i="1" s="1"/>
  <c r="BB85" i="1"/>
  <c r="AV85" i="1"/>
  <c r="AP85" i="1"/>
  <c r="AK85" i="1"/>
  <c r="AI85" i="1" s="1"/>
  <c r="M85" i="1" s="1"/>
  <c r="AJ85" i="1"/>
  <c r="AA85" i="1"/>
  <c r="Z85" i="1"/>
  <c r="R85" i="1"/>
  <c r="P85" i="1"/>
  <c r="L85" i="1"/>
  <c r="AY85" i="1" s="1"/>
  <c r="K85" i="1"/>
  <c r="J85" i="1" s="1"/>
  <c r="CI84" i="1"/>
  <c r="CH84" i="1"/>
  <c r="CG84" i="1"/>
  <c r="AX84" i="1" s="1"/>
  <c r="CF84" i="1"/>
  <c r="BK84" i="1"/>
  <c r="BJ84" i="1"/>
  <c r="BF84" i="1"/>
  <c r="BB84" i="1"/>
  <c r="AV84" i="1"/>
  <c r="AP84" i="1"/>
  <c r="BC84" i="1" s="1"/>
  <c r="AK84" i="1"/>
  <c r="AI84" i="1"/>
  <c r="AA84" i="1"/>
  <c r="Z84" i="1"/>
  <c r="Y84" i="1"/>
  <c r="U84" i="1"/>
  <c r="R84" i="1"/>
  <c r="CI83" i="1"/>
  <c r="CH83" i="1"/>
  <c r="CF83" i="1"/>
  <c r="BK83" i="1"/>
  <c r="BJ83" i="1"/>
  <c r="BB83" i="1"/>
  <c r="AV83" i="1"/>
  <c r="AP83" i="1"/>
  <c r="BC83" i="1" s="1"/>
  <c r="BF83" i="1" s="1"/>
  <c r="AK83" i="1"/>
  <c r="AI83" i="1" s="1"/>
  <c r="AA83" i="1"/>
  <c r="Z83" i="1"/>
  <c r="Y83" i="1" s="1"/>
  <c r="R83" i="1"/>
  <c r="CI82" i="1"/>
  <c r="CH82" i="1"/>
  <c r="CF82" i="1"/>
  <c r="CG82" i="1" s="1"/>
  <c r="AX82" i="1" s="1"/>
  <c r="BK82" i="1"/>
  <c r="BJ82" i="1"/>
  <c r="BB82" i="1"/>
  <c r="AZ82" i="1"/>
  <c r="AV82" i="1"/>
  <c r="AP82" i="1"/>
  <c r="BC82" i="1" s="1"/>
  <c r="BF82" i="1" s="1"/>
  <c r="BI82" i="1" s="1"/>
  <c r="AK82" i="1"/>
  <c r="AI82" i="1"/>
  <c r="K82" i="1" s="1"/>
  <c r="AA82" i="1"/>
  <c r="Z82" i="1"/>
  <c r="Y82" i="1" s="1"/>
  <c r="U82" i="1"/>
  <c r="R82" i="1"/>
  <c r="P82" i="1"/>
  <c r="M82" i="1"/>
  <c r="L82" i="1"/>
  <c r="AY82" i="1" s="1"/>
  <c r="BA82" i="1" s="1"/>
  <c r="J82" i="1"/>
  <c r="CI81" i="1"/>
  <c r="CH81" i="1"/>
  <c r="CF81" i="1"/>
  <c r="BK81" i="1"/>
  <c r="BJ81" i="1"/>
  <c r="BI81" i="1"/>
  <c r="BC81" i="1"/>
  <c r="BF81" i="1" s="1"/>
  <c r="BB81" i="1"/>
  <c r="AV81" i="1"/>
  <c r="AP81" i="1"/>
  <c r="AK81" i="1"/>
  <c r="AI81" i="1" s="1"/>
  <c r="M81" i="1" s="1"/>
  <c r="AJ81" i="1"/>
  <c r="AA81" i="1"/>
  <c r="Z81" i="1"/>
  <c r="R81" i="1"/>
  <c r="P81" i="1"/>
  <c r="L81" i="1"/>
  <c r="AY81" i="1" s="1"/>
  <c r="K81" i="1"/>
  <c r="J81" i="1" s="1"/>
  <c r="CI80" i="1"/>
  <c r="CH80" i="1"/>
  <c r="CG80" i="1"/>
  <c r="AX80" i="1" s="1"/>
  <c r="CF80" i="1"/>
  <c r="BK80" i="1"/>
  <c r="BJ80" i="1"/>
  <c r="BF80" i="1"/>
  <c r="BB80" i="1"/>
  <c r="AV80" i="1"/>
  <c r="AP80" i="1"/>
  <c r="BC80" i="1" s="1"/>
  <c r="AK80" i="1"/>
  <c r="AI80" i="1"/>
  <c r="AJ80" i="1" s="1"/>
  <c r="AA80" i="1"/>
  <c r="Z80" i="1"/>
  <c r="Y80" i="1"/>
  <c r="U80" i="1"/>
  <c r="R80" i="1"/>
  <c r="CI79" i="1"/>
  <c r="CH79" i="1"/>
  <c r="CF79" i="1"/>
  <c r="BK79" i="1"/>
  <c r="BJ79" i="1"/>
  <c r="BB79" i="1"/>
  <c r="AV79" i="1"/>
  <c r="AP79" i="1"/>
  <c r="BC79" i="1" s="1"/>
  <c r="BF79" i="1" s="1"/>
  <c r="AK79" i="1"/>
  <c r="AI79" i="1" s="1"/>
  <c r="AA79" i="1"/>
  <c r="Z79" i="1"/>
  <c r="Y79" i="1" s="1"/>
  <c r="R79" i="1"/>
  <c r="CI78" i="1"/>
  <c r="CH78" i="1"/>
  <c r="CF78" i="1"/>
  <c r="CG78" i="1" s="1"/>
  <c r="AX78" i="1" s="1"/>
  <c r="BK78" i="1"/>
  <c r="BJ78" i="1"/>
  <c r="BB78" i="1"/>
  <c r="AZ78" i="1"/>
  <c r="AV78" i="1"/>
  <c r="AP78" i="1"/>
  <c r="BC78" i="1" s="1"/>
  <c r="BF78" i="1" s="1"/>
  <c r="AK78" i="1"/>
  <c r="AI78" i="1"/>
  <c r="K78" i="1" s="1"/>
  <c r="AA78" i="1"/>
  <c r="Z78" i="1"/>
  <c r="Y78" i="1" s="1"/>
  <c r="U78" i="1"/>
  <c r="R78" i="1"/>
  <c r="P78" i="1"/>
  <c r="M78" i="1"/>
  <c r="L78" i="1"/>
  <c r="AY78" i="1" s="1"/>
  <c r="BA78" i="1" s="1"/>
  <c r="J78" i="1"/>
  <c r="CI77" i="1"/>
  <c r="CH77" i="1"/>
  <c r="CF77" i="1"/>
  <c r="BK77" i="1"/>
  <c r="BJ77" i="1"/>
  <c r="BC77" i="1"/>
  <c r="BF77" i="1" s="1"/>
  <c r="BB77" i="1"/>
  <c r="AV77" i="1"/>
  <c r="AP77" i="1"/>
  <c r="AK77" i="1"/>
  <c r="AI77" i="1" s="1"/>
  <c r="M77" i="1" s="1"/>
  <c r="AJ77" i="1"/>
  <c r="AA77" i="1"/>
  <c r="Z77" i="1"/>
  <c r="R77" i="1"/>
  <c r="P77" i="1"/>
  <c r="L77" i="1"/>
  <c r="AY77" i="1" s="1"/>
  <c r="K77" i="1"/>
  <c r="J77" i="1" s="1"/>
  <c r="CI76" i="1"/>
  <c r="CH76" i="1"/>
  <c r="CG76" i="1" s="1"/>
  <c r="AX76" i="1" s="1"/>
  <c r="CF76" i="1"/>
  <c r="BK76" i="1"/>
  <c r="BJ76" i="1"/>
  <c r="BF76" i="1"/>
  <c r="BB76" i="1"/>
  <c r="AV76" i="1"/>
  <c r="AP76" i="1"/>
  <c r="BC76" i="1" s="1"/>
  <c r="AK76" i="1"/>
  <c r="AI76" i="1"/>
  <c r="AA76" i="1"/>
  <c r="Z76" i="1"/>
  <c r="Y76" i="1"/>
  <c r="U76" i="1"/>
  <c r="R76" i="1"/>
  <c r="CI75" i="1"/>
  <c r="CH75" i="1"/>
  <c r="CF75" i="1"/>
  <c r="BK75" i="1"/>
  <c r="BJ75" i="1"/>
  <c r="BB75" i="1"/>
  <c r="AV75" i="1"/>
  <c r="AP75" i="1"/>
  <c r="BC75" i="1" s="1"/>
  <c r="BF75" i="1" s="1"/>
  <c r="AK75" i="1"/>
  <c r="AI75" i="1" s="1"/>
  <c r="AA75" i="1"/>
  <c r="Z75" i="1"/>
  <c r="Y75" i="1" s="1"/>
  <c r="R75" i="1"/>
  <c r="CI74" i="1"/>
  <c r="CH74" i="1"/>
  <c r="CF74" i="1"/>
  <c r="CG74" i="1" s="1"/>
  <c r="AX74" i="1" s="1"/>
  <c r="BL74" i="1"/>
  <c r="BM74" i="1" s="1"/>
  <c r="BK74" i="1"/>
  <c r="BJ74" i="1"/>
  <c r="BH74" i="1"/>
  <c r="BG74" i="1"/>
  <c r="BB74" i="1"/>
  <c r="AZ74" i="1"/>
  <c r="AV74" i="1"/>
  <c r="AP74" i="1"/>
  <c r="BC74" i="1" s="1"/>
  <c r="BF74" i="1" s="1"/>
  <c r="BI74" i="1" s="1"/>
  <c r="AK74" i="1"/>
  <c r="AI74" i="1"/>
  <c r="K74" i="1" s="1"/>
  <c r="AA74" i="1"/>
  <c r="Z74" i="1"/>
  <c r="Y74" i="1" s="1"/>
  <c r="R74" i="1"/>
  <c r="P74" i="1"/>
  <c r="M74" i="1"/>
  <c r="L74" i="1"/>
  <c r="AY74" i="1" s="1"/>
  <c r="BA74" i="1" s="1"/>
  <c r="J74" i="1"/>
  <c r="CI73" i="1"/>
  <c r="CH73" i="1"/>
  <c r="CF73" i="1"/>
  <c r="BK73" i="1"/>
  <c r="BJ73" i="1"/>
  <c r="BC73" i="1"/>
  <c r="BF73" i="1" s="1"/>
  <c r="BI73" i="1" s="1"/>
  <c r="BB73" i="1"/>
  <c r="AV73" i="1"/>
  <c r="AP73" i="1"/>
  <c r="AK73" i="1"/>
  <c r="AI73" i="1" s="1"/>
  <c r="M73" i="1" s="1"/>
  <c r="AJ73" i="1"/>
  <c r="AA73" i="1"/>
  <c r="Z73" i="1"/>
  <c r="R73" i="1"/>
  <c r="P73" i="1"/>
  <c r="L73" i="1"/>
  <c r="AY73" i="1" s="1"/>
  <c r="K73" i="1"/>
  <c r="J73" i="1" s="1"/>
  <c r="CI72" i="1"/>
  <c r="CH72" i="1"/>
  <c r="CG72" i="1"/>
  <c r="CF72" i="1"/>
  <c r="BK72" i="1"/>
  <c r="BJ72" i="1"/>
  <c r="BF72" i="1"/>
  <c r="BB72" i="1"/>
  <c r="AX72" i="1"/>
  <c r="AV72" i="1"/>
  <c r="AP72" i="1"/>
  <c r="BC72" i="1" s="1"/>
  <c r="AK72" i="1"/>
  <c r="AJ72" i="1"/>
  <c r="AI72" i="1"/>
  <c r="AA72" i="1"/>
  <c r="Z72" i="1"/>
  <c r="Y72" i="1"/>
  <c r="U72" i="1"/>
  <c r="R72" i="1"/>
  <c r="M72" i="1"/>
  <c r="CI71" i="1"/>
  <c r="CH71" i="1"/>
  <c r="CF71" i="1"/>
  <c r="BK71" i="1"/>
  <c r="BJ71" i="1"/>
  <c r="BF71" i="1"/>
  <c r="BB71" i="1"/>
  <c r="AV71" i="1"/>
  <c r="AP71" i="1"/>
  <c r="BC71" i="1" s="1"/>
  <c r="AK71" i="1"/>
  <c r="AI71" i="1" s="1"/>
  <c r="AA71" i="1"/>
  <c r="Z71" i="1"/>
  <c r="Y71" i="1" s="1"/>
  <c r="R71" i="1"/>
  <c r="CI70" i="1"/>
  <c r="CH70" i="1"/>
  <c r="CF70" i="1"/>
  <c r="BK70" i="1"/>
  <c r="BJ70" i="1"/>
  <c r="BH70" i="1"/>
  <c r="BL70" i="1" s="1"/>
  <c r="BM70" i="1" s="1"/>
  <c r="BB70" i="1"/>
  <c r="AV70" i="1"/>
  <c r="AP70" i="1"/>
  <c r="BC70" i="1" s="1"/>
  <c r="BF70" i="1" s="1"/>
  <c r="BI70" i="1" s="1"/>
  <c r="AK70" i="1"/>
  <c r="AI70" i="1"/>
  <c r="K70" i="1" s="1"/>
  <c r="AA70" i="1"/>
  <c r="Z70" i="1"/>
  <c r="Y70" i="1" s="1"/>
  <c r="R70" i="1"/>
  <c r="P70" i="1"/>
  <c r="M70" i="1"/>
  <c r="L70" i="1"/>
  <c r="AY70" i="1" s="1"/>
  <c r="J70" i="1"/>
  <c r="CI69" i="1"/>
  <c r="CH69" i="1"/>
  <c r="CF69" i="1"/>
  <c r="BK69" i="1"/>
  <c r="BJ69" i="1"/>
  <c r="BC69" i="1"/>
  <c r="BF69" i="1" s="1"/>
  <c r="BB69" i="1"/>
  <c r="AV69" i="1"/>
  <c r="AP69" i="1"/>
  <c r="AK69" i="1"/>
  <c r="AI69" i="1" s="1"/>
  <c r="M69" i="1" s="1"/>
  <c r="AJ69" i="1"/>
  <c r="AA69" i="1"/>
  <c r="Z69" i="1"/>
  <c r="R69" i="1"/>
  <c r="P69" i="1"/>
  <c r="L69" i="1"/>
  <c r="AY69" i="1" s="1"/>
  <c r="K69" i="1"/>
  <c r="J69" i="1" s="1"/>
  <c r="CI68" i="1"/>
  <c r="CH68" i="1"/>
  <c r="CG68" i="1"/>
  <c r="AX68" i="1" s="1"/>
  <c r="CF68" i="1"/>
  <c r="BK68" i="1"/>
  <c r="BJ68" i="1"/>
  <c r="BF68" i="1"/>
  <c r="BB68" i="1"/>
  <c r="AV68" i="1"/>
  <c r="AP68" i="1"/>
  <c r="BC68" i="1" s="1"/>
  <c r="AK68" i="1"/>
  <c r="AI68" i="1"/>
  <c r="AA68" i="1"/>
  <c r="Z68" i="1"/>
  <c r="Y68" i="1"/>
  <c r="U68" i="1"/>
  <c r="R68" i="1"/>
  <c r="CI67" i="1"/>
  <c r="CH67" i="1"/>
  <c r="CF67" i="1"/>
  <c r="BK67" i="1"/>
  <c r="BJ67" i="1"/>
  <c r="BB67" i="1"/>
  <c r="AV67" i="1"/>
  <c r="AP67" i="1"/>
  <c r="BC67" i="1" s="1"/>
  <c r="BF67" i="1" s="1"/>
  <c r="AK67" i="1"/>
  <c r="AI67" i="1" s="1"/>
  <c r="AA67" i="1"/>
  <c r="Z67" i="1"/>
  <c r="Y67" i="1" s="1"/>
  <c r="R67" i="1"/>
  <c r="CI66" i="1"/>
  <c r="CH66" i="1"/>
  <c r="CF66" i="1"/>
  <c r="CG66" i="1" s="1"/>
  <c r="AX66" i="1" s="1"/>
  <c r="BK66" i="1"/>
  <c r="BJ66" i="1"/>
  <c r="BB66" i="1"/>
  <c r="BA66" i="1"/>
  <c r="AZ66" i="1"/>
  <c r="AV66" i="1"/>
  <c r="AP66" i="1"/>
  <c r="BC66" i="1" s="1"/>
  <c r="BF66" i="1" s="1"/>
  <c r="BI66" i="1" s="1"/>
  <c r="AK66" i="1"/>
  <c r="AI66" i="1"/>
  <c r="K66" i="1" s="1"/>
  <c r="AA66" i="1"/>
  <c r="Z66" i="1"/>
  <c r="Y66" i="1" s="1"/>
  <c r="U66" i="1"/>
  <c r="R66" i="1"/>
  <c r="P66" i="1"/>
  <c r="M66" i="1"/>
  <c r="L66" i="1"/>
  <c r="AY66" i="1" s="1"/>
  <c r="J66" i="1"/>
  <c r="CI65" i="1"/>
  <c r="CH65" i="1"/>
  <c r="CF65" i="1"/>
  <c r="BK65" i="1"/>
  <c r="BJ65" i="1"/>
  <c r="BC65" i="1"/>
  <c r="BF65" i="1" s="1"/>
  <c r="BB65" i="1"/>
  <c r="AV65" i="1"/>
  <c r="AP65" i="1"/>
  <c r="AK65" i="1"/>
  <c r="AI65" i="1" s="1"/>
  <c r="M65" i="1" s="1"/>
  <c r="AJ65" i="1"/>
  <c r="AA65" i="1"/>
  <c r="Z65" i="1"/>
  <c r="R65" i="1"/>
  <c r="P65" i="1"/>
  <c r="L65" i="1"/>
  <c r="AY65" i="1" s="1"/>
  <c r="K65" i="1"/>
  <c r="J65" i="1" s="1"/>
  <c r="CI64" i="1"/>
  <c r="CH64" i="1"/>
  <c r="CG64" i="1"/>
  <c r="CF64" i="1"/>
  <c r="BK64" i="1"/>
  <c r="BJ64" i="1"/>
  <c r="BG64" i="1"/>
  <c r="BF64" i="1"/>
  <c r="BB64" i="1"/>
  <c r="AX64" i="1"/>
  <c r="AZ64" i="1" s="1"/>
  <c r="AV64" i="1"/>
  <c r="AP64" i="1"/>
  <c r="BC64" i="1" s="1"/>
  <c r="AK64" i="1"/>
  <c r="AJ64" i="1"/>
  <c r="AI64" i="1"/>
  <c r="AA64" i="1"/>
  <c r="Z64" i="1"/>
  <c r="Y64" i="1"/>
  <c r="U64" i="1"/>
  <c r="R64" i="1"/>
  <c r="P64" i="1"/>
  <c r="M64" i="1"/>
  <c r="CI63" i="1"/>
  <c r="CH63" i="1"/>
  <c r="CF63" i="1"/>
  <c r="BK63" i="1"/>
  <c r="BJ63" i="1"/>
  <c r="BB63" i="1"/>
  <c r="AV63" i="1"/>
  <c r="AP63" i="1"/>
  <c r="BC63" i="1" s="1"/>
  <c r="BF63" i="1" s="1"/>
  <c r="AK63" i="1"/>
  <c r="AI63" i="1" s="1"/>
  <c r="P63" i="1" s="1"/>
  <c r="AA63" i="1"/>
  <c r="Z63" i="1"/>
  <c r="Y63" i="1" s="1"/>
  <c r="R63" i="1"/>
  <c r="CI62" i="1"/>
  <c r="CH62" i="1"/>
  <c r="CF62" i="1"/>
  <c r="CG62" i="1" s="1"/>
  <c r="AX62" i="1" s="1"/>
  <c r="BK62" i="1"/>
  <c r="BJ62" i="1"/>
  <c r="BB62" i="1"/>
  <c r="AV62" i="1"/>
  <c r="AZ62" i="1" s="1"/>
  <c r="AP62" i="1"/>
  <c r="BC62" i="1" s="1"/>
  <c r="BF62" i="1" s="1"/>
  <c r="AK62" i="1"/>
  <c r="AI62" i="1"/>
  <c r="AJ62" i="1" s="1"/>
  <c r="AA62" i="1"/>
  <c r="Z62" i="1"/>
  <c r="Y62" i="1" s="1"/>
  <c r="U62" i="1"/>
  <c r="R62" i="1"/>
  <c r="M62" i="1"/>
  <c r="L62" i="1"/>
  <c r="AY62" i="1" s="1"/>
  <c r="BA62" i="1" s="1"/>
  <c r="K62" i="1"/>
  <c r="J62" i="1" s="1"/>
  <c r="CI61" i="1"/>
  <c r="CH61" i="1"/>
  <c r="CG61" i="1"/>
  <c r="CF61" i="1"/>
  <c r="BK61" i="1"/>
  <c r="BJ61" i="1"/>
  <c r="BC61" i="1"/>
  <c r="BF61" i="1" s="1"/>
  <c r="BB61" i="1"/>
  <c r="AX61" i="1"/>
  <c r="AV61" i="1"/>
  <c r="AP61" i="1"/>
  <c r="AK61" i="1"/>
  <c r="AI61" i="1" s="1"/>
  <c r="AA61" i="1"/>
  <c r="Z61" i="1"/>
  <c r="Y61" i="1"/>
  <c r="U61" i="1"/>
  <c r="R61" i="1"/>
  <c r="CI60" i="1"/>
  <c r="U60" i="1" s="1"/>
  <c r="CH60" i="1"/>
  <c r="CF60" i="1"/>
  <c r="CG60" i="1" s="1"/>
  <c r="AX60" i="1" s="1"/>
  <c r="AZ60" i="1" s="1"/>
  <c r="BK60" i="1"/>
  <c r="BJ60" i="1"/>
  <c r="BB60" i="1"/>
  <c r="AV60" i="1"/>
  <c r="AP60" i="1"/>
  <c r="BC60" i="1" s="1"/>
  <c r="BF60" i="1" s="1"/>
  <c r="AK60" i="1"/>
  <c r="AI60" i="1" s="1"/>
  <c r="P60" i="1" s="1"/>
  <c r="AA60" i="1"/>
  <c r="Z60" i="1"/>
  <c r="Y60" i="1"/>
  <c r="R60" i="1"/>
  <c r="K60" i="1"/>
  <c r="J60" i="1" s="1"/>
  <c r="CI59" i="1"/>
  <c r="CH59" i="1"/>
  <c r="CG59" i="1"/>
  <c r="CF59" i="1"/>
  <c r="BK59" i="1"/>
  <c r="BJ59" i="1"/>
  <c r="BC59" i="1"/>
  <c r="BF59" i="1" s="1"/>
  <c r="BB59" i="1"/>
  <c r="AX59" i="1"/>
  <c r="AV59" i="1"/>
  <c r="AP59" i="1"/>
  <c r="AK59" i="1"/>
  <c r="AI59" i="1" s="1"/>
  <c r="AA59" i="1"/>
  <c r="Z59" i="1"/>
  <c r="Y59" i="1"/>
  <c r="U59" i="1"/>
  <c r="R59" i="1"/>
  <c r="CI58" i="1"/>
  <c r="CH58" i="1"/>
  <c r="CF58" i="1"/>
  <c r="CG58" i="1" s="1"/>
  <c r="AX58" i="1" s="1"/>
  <c r="AZ58" i="1" s="1"/>
  <c r="BK58" i="1"/>
  <c r="BJ58" i="1"/>
  <c r="BB58" i="1"/>
  <c r="AV58" i="1"/>
  <c r="AP58" i="1"/>
  <c r="BC58" i="1" s="1"/>
  <c r="BF58" i="1" s="1"/>
  <c r="AK58" i="1"/>
  <c r="AI58" i="1"/>
  <c r="K58" i="1" s="1"/>
  <c r="J58" i="1" s="1"/>
  <c r="AA58" i="1"/>
  <c r="Z58" i="1"/>
  <c r="Y58" i="1"/>
  <c r="U58" i="1"/>
  <c r="V58" i="1" s="1"/>
  <c r="W58" i="1" s="1"/>
  <c r="AE58" i="1" s="1"/>
  <c r="R58" i="1"/>
  <c r="P58" i="1"/>
  <c r="M58" i="1"/>
  <c r="L58" i="1"/>
  <c r="AY58" i="1" s="1"/>
  <c r="CI57" i="1"/>
  <c r="CH57" i="1"/>
  <c r="CF57" i="1"/>
  <c r="CG57" i="1" s="1"/>
  <c r="AX57" i="1" s="1"/>
  <c r="AZ57" i="1" s="1"/>
  <c r="BK57" i="1"/>
  <c r="BJ57" i="1"/>
  <c r="BH57" i="1"/>
  <c r="BL57" i="1" s="1"/>
  <c r="BM57" i="1" s="1"/>
  <c r="BC57" i="1"/>
  <c r="BF57" i="1" s="1"/>
  <c r="BB57" i="1"/>
  <c r="AV57" i="1"/>
  <c r="AP57" i="1"/>
  <c r="AK57" i="1"/>
  <c r="AI57" i="1" s="1"/>
  <c r="AJ57" i="1"/>
  <c r="AA57" i="1"/>
  <c r="Z57" i="1"/>
  <c r="Y57" i="1" s="1"/>
  <c r="R57" i="1"/>
  <c r="CI56" i="1"/>
  <c r="CH56" i="1"/>
  <c r="CF56" i="1"/>
  <c r="BK56" i="1"/>
  <c r="BJ56" i="1"/>
  <c r="BB56" i="1"/>
  <c r="AV56" i="1"/>
  <c r="AP56" i="1"/>
  <c r="BC56" i="1" s="1"/>
  <c r="BF56" i="1" s="1"/>
  <c r="AK56" i="1"/>
  <c r="AI56" i="1"/>
  <c r="K56" i="1" s="1"/>
  <c r="J56" i="1" s="1"/>
  <c r="AA56" i="1"/>
  <c r="Z56" i="1"/>
  <c r="Y56" i="1"/>
  <c r="R56" i="1"/>
  <c r="P56" i="1"/>
  <c r="M56" i="1"/>
  <c r="L56" i="1"/>
  <c r="AY56" i="1" s="1"/>
  <c r="CI55" i="1"/>
  <c r="CH55" i="1"/>
  <c r="CF55" i="1"/>
  <c r="CG55" i="1" s="1"/>
  <c r="AX55" i="1" s="1"/>
  <c r="AZ55" i="1" s="1"/>
  <c r="BK55" i="1"/>
  <c r="BJ55" i="1"/>
  <c r="BH55" i="1"/>
  <c r="BL55" i="1" s="1"/>
  <c r="BM55" i="1" s="1"/>
  <c r="BC55" i="1"/>
  <c r="BF55" i="1" s="1"/>
  <c r="BB55" i="1"/>
  <c r="AV55" i="1"/>
  <c r="AP55" i="1"/>
  <c r="AK55" i="1"/>
  <c r="AI55" i="1" s="1"/>
  <c r="AJ55" i="1"/>
  <c r="AA55" i="1"/>
  <c r="Z55" i="1"/>
  <c r="Y55" i="1" s="1"/>
  <c r="R55" i="1"/>
  <c r="CI54" i="1"/>
  <c r="CH54" i="1"/>
  <c r="CF54" i="1"/>
  <c r="BK54" i="1"/>
  <c r="BJ54" i="1"/>
  <c r="BB54" i="1"/>
  <c r="AV54" i="1"/>
  <c r="AP54" i="1"/>
  <c r="BC54" i="1" s="1"/>
  <c r="BF54" i="1" s="1"/>
  <c r="AK54" i="1"/>
  <c r="AI54" i="1"/>
  <c r="K54" i="1" s="1"/>
  <c r="J54" i="1" s="1"/>
  <c r="AA54" i="1"/>
  <c r="Z54" i="1"/>
  <c r="Y54" i="1"/>
  <c r="R54" i="1"/>
  <c r="P54" i="1"/>
  <c r="M54" i="1"/>
  <c r="L54" i="1"/>
  <c r="AY54" i="1" s="1"/>
  <c r="CI53" i="1"/>
  <c r="CH53" i="1"/>
  <c r="CF53" i="1"/>
  <c r="CG53" i="1" s="1"/>
  <c r="AX53" i="1" s="1"/>
  <c r="AZ53" i="1" s="1"/>
  <c r="BK53" i="1"/>
  <c r="BJ53" i="1"/>
  <c r="BH53" i="1"/>
  <c r="BL53" i="1" s="1"/>
  <c r="BM53" i="1" s="1"/>
  <c r="BC53" i="1"/>
  <c r="BF53" i="1" s="1"/>
  <c r="BB53" i="1"/>
  <c r="AV53" i="1"/>
  <c r="AP53" i="1"/>
  <c r="AK53" i="1"/>
  <c r="AI53" i="1" s="1"/>
  <c r="AJ53" i="1"/>
  <c r="AA53" i="1"/>
  <c r="Z53" i="1"/>
  <c r="Y53" i="1" s="1"/>
  <c r="R53" i="1"/>
  <c r="CI52" i="1"/>
  <c r="CH52" i="1"/>
  <c r="CF52" i="1"/>
  <c r="BK52" i="1"/>
  <c r="BJ52" i="1"/>
  <c r="BB52" i="1"/>
  <c r="AV52" i="1"/>
  <c r="AP52" i="1"/>
  <c r="BC52" i="1" s="1"/>
  <c r="BF52" i="1" s="1"/>
  <c r="AK52" i="1"/>
  <c r="AI52" i="1"/>
  <c r="K52" i="1" s="1"/>
  <c r="J52" i="1" s="1"/>
  <c r="AA52" i="1"/>
  <c r="Z52" i="1"/>
  <c r="Y52" i="1"/>
  <c r="R52" i="1"/>
  <c r="P52" i="1"/>
  <c r="M52" i="1"/>
  <c r="L52" i="1"/>
  <c r="AY52" i="1" s="1"/>
  <c r="CI51" i="1"/>
  <c r="U51" i="1" s="1"/>
  <c r="CH51" i="1"/>
  <c r="CG51" i="1" s="1"/>
  <c r="CF51" i="1"/>
  <c r="BK51" i="1"/>
  <c r="BJ51" i="1"/>
  <c r="BH51" i="1"/>
  <c r="BL51" i="1" s="1"/>
  <c r="BM51" i="1" s="1"/>
  <c r="BC51" i="1"/>
  <c r="BF51" i="1" s="1"/>
  <c r="BB51" i="1"/>
  <c r="AX51" i="1"/>
  <c r="AV51" i="1"/>
  <c r="AZ51" i="1" s="1"/>
  <c r="AP51" i="1"/>
  <c r="AK51" i="1"/>
  <c r="AI51" i="1" s="1"/>
  <c r="AJ51" i="1"/>
  <c r="AA51" i="1"/>
  <c r="Z51" i="1"/>
  <c r="Y51" i="1" s="1"/>
  <c r="R51" i="1"/>
  <c r="CI50" i="1"/>
  <c r="CH50" i="1"/>
  <c r="CF50" i="1"/>
  <c r="BK50" i="1"/>
  <c r="BJ50" i="1"/>
  <c r="BB50" i="1"/>
  <c r="AV50" i="1"/>
  <c r="AP50" i="1"/>
  <c r="BC50" i="1" s="1"/>
  <c r="BF50" i="1" s="1"/>
  <c r="AK50" i="1"/>
  <c r="AI50" i="1"/>
  <c r="K50" i="1" s="1"/>
  <c r="J50" i="1" s="1"/>
  <c r="AA50" i="1"/>
  <c r="Z50" i="1"/>
  <c r="Y50" i="1"/>
  <c r="R50" i="1"/>
  <c r="P50" i="1"/>
  <c r="M50" i="1"/>
  <c r="L50" i="1"/>
  <c r="AY50" i="1" s="1"/>
  <c r="CI49" i="1"/>
  <c r="U49" i="1" s="1"/>
  <c r="CH49" i="1"/>
  <c r="CG49" i="1" s="1"/>
  <c r="CF49" i="1"/>
  <c r="BK49" i="1"/>
  <c r="BJ49" i="1"/>
  <c r="BH49" i="1"/>
  <c r="BL49" i="1" s="1"/>
  <c r="BM49" i="1" s="1"/>
  <c r="BC49" i="1"/>
  <c r="BF49" i="1" s="1"/>
  <c r="BB49" i="1"/>
  <c r="AX49" i="1"/>
  <c r="AV49" i="1"/>
  <c r="AZ49" i="1" s="1"/>
  <c r="AP49" i="1"/>
  <c r="AK49" i="1"/>
  <c r="AI49" i="1" s="1"/>
  <c r="AJ49" i="1"/>
  <c r="AA49" i="1"/>
  <c r="Z49" i="1"/>
  <c r="Y49" i="1" s="1"/>
  <c r="R49" i="1"/>
  <c r="CI48" i="1"/>
  <c r="CH48" i="1"/>
  <c r="CF48" i="1"/>
  <c r="BK48" i="1"/>
  <c r="BJ48" i="1"/>
  <c r="BB48" i="1"/>
  <c r="AV48" i="1"/>
  <c r="AP48" i="1"/>
  <c r="BC48" i="1" s="1"/>
  <c r="BF48" i="1" s="1"/>
  <c r="AK48" i="1"/>
  <c r="AI48" i="1"/>
  <c r="K48" i="1" s="1"/>
  <c r="J48" i="1" s="1"/>
  <c r="AA48" i="1"/>
  <c r="Z48" i="1"/>
  <c r="Y48" i="1"/>
  <c r="R48" i="1"/>
  <c r="P48" i="1"/>
  <c r="M48" i="1"/>
  <c r="L48" i="1"/>
  <c r="AY48" i="1" s="1"/>
  <c r="CI47" i="1"/>
  <c r="U47" i="1" s="1"/>
  <c r="CH47" i="1"/>
  <c r="CG47" i="1" s="1"/>
  <c r="CF47" i="1"/>
  <c r="BK47" i="1"/>
  <c r="BJ47" i="1"/>
  <c r="BH47" i="1"/>
  <c r="BL47" i="1" s="1"/>
  <c r="BM47" i="1" s="1"/>
  <c r="BC47" i="1"/>
  <c r="BF47" i="1" s="1"/>
  <c r="BB47" i="1"/>
  <c r="AX47" i="1"/>
  <c r="AV47" i="1"/>
  <c r="AZ47" i="1" s="1"/>
  <c r="AP47" i="1"/>
  <c r="AK47" i="1"/>
  <c r="AI47" i="1" s="1"/>
  <c r="AJ47" i="1"/>
  <c r="AA47" i="1"/>
  <c r="Z47" i="1"/>
  <c r="Y47" i="1" s="1"/>
  <c r="R47" i="1"/>
  <c r="CI46" i="1"/>
  <c r="CH46" i="1"/>
  <c r="CF46" i="1"/>
  <c r="BK46" i="1"/>
  <c r="BJ46" i="1"/>
  <c r="BB46" i="1"/>
  <c r="AV46" i="1"/>
  <c r="AP46" i="1"/>
  <c r="BC46" i="1" s="1"/>
  <c r="BF46" i="1" s="1"/>
  <c r="AK46" i="1"/>
  <c r="AI46" i="1"/>
  <c r="K46" i="1" s="1"/>
  <c r="J46" i="1" s="1"/>
  <c r="AA46" i="1"/>
  <c r="Z46" i="1"/>
  <c r="Y46" i="1"/>
  <c r="R46" i="1"/>
  <c r="P46" i="1"/>
  <c r="M46" i="1"/>
  <c r="L46" i="1"/>
  <c r="AY46" i="1" s="1"/>
  <c r="CI45" i="1"/>
  <c r="U45" i="1" s="1"/>
  <c r="CH45" i="1"/>
  <c r="CG45" i="1" s="1"/>
  <c r="CF45" i="1"/>
  <c r="BK45" i="1"/>
  <c r="BJ45" i="1"/>
  <c r="BH45" i="1"/>
  <c r="BL45" i="1" s="1"/>
  <c r="BM45" i="1" s="1"/>
  <c r="BC45" i="1"/>
  <c r="BF45" i="1" s="1"/>
  <c r="BB45" i="1"/>
  <c r="AX45" i="1"/>
  <c r="AV45" i="1"/>
  <c r="AZ45" i="1" s="1"/>
  <c r="AP45" i="1"/>
  <c r="AK45" i="1"/>
  <c r="AI45" i="1" s="1"/>
  <c r="AJ45" i="1"/>
  <c r="AA45" i="1"/>
  <c r="Z45" i="1"/>
  <c r="Y45" i="1" s="1"/>
  <c r="R45" i="1"/>
  <c r="CI44" i="1"/>
  <c r="CH44" i="1"/>
  <c r="CF44" i="1"/>
  <c r="BK44" i="1"/>
  <c r="BJ44" i="1"/>
  <c r="BB44" i="1"/>
  <c r="AV44" i="1"/>
  <c r="AP44" i="1"/>
  <c r="BC44" i="1" s="1"/>
  <c r="BF44" i="1" s="1"/>
  <c r="AK44" i="1"/>
  <c r="AI44" i="1"/>
  <c r="K44" i="1" s="1"/>
  <c r="J44" i="1" s="1"/>
  <c r="AA44" i="1"/>
  <c r="Z44" i="1"/>
  <c r="Y44" i="1"/>
  <c r="R44" i="1"/>
  <c r="P44" i="1"/>
  <c r="M44" i="1"/>
  <c r="L44" i="1"/>
  <c r="AY44" i="1" s="1"/>
  <c r="CI43" i="1"/>
  <c r="U43" i="1" s="1"/>
  <c r="CH43" i="1"/>
  <c r="CG43" i="1" s="1"/>
  <c r="CF43" i="1"/>
  <c r="BK43" i="1"/>
  <c r="BJ43" i="1"/>
  <c r="BH43" i="1"/>
  <c r="BL43" i="1" s="1"/>
  <c r="BM43" i="1" s="1"/>
  <c r="BC43" i="1"/>
  <c r="BF43" i="1" s="1"/>
  <c r="BB43" i="1"/>
  <c r="AX43" i="1"/>
  <c r="AV43" i="1"/>
  <c r="AZ43" i="1" s="1"/>
  <c r="AP43" i="1"/>
  <c r="AK43" i="1"/>
  <c r="AI43" i="1" s="1"/>
  <c r="AJ43" i="1"/>
  <c r="AA43" i="1"/>
  <c r="Z43" i="1"/>
  <c r="Y43" i="1" s="1"/>
  <c r="R43" i="1"/>
  <c r="CI42" i="1"/>
  <c r="CH42" i="1"/>
  <c r="CF42" i="1"/>
  <c r="BK42" i="1"/>
  <c r="BJ42" i="1"/>
  <c r="BB42" i="1"/>
  <c r="AV42" i="1"/>
  <c r="AP42" i="1"/>
  <c r="BC42" i="1" s="1"/>
  <c r="BF42" i="1" s="1"/>
  <c r="AK42" i="1"/>
  <c r="AI42" i="1"/>
  <c r="K42" i="1" s="1"/>
  <c r="J42" i="1" s="1"/>
  <c r="AA42" i="1"/>
  <c r="Z42" i="1"/>
  <c r="Y42" i="1"/>
  <c r="R42" i="1"/>
  <c r="P42" i="1"/>
  <c r="M42" i="1"/>
  <c r="L42" i="1"/>
  <c r="AY42" i="1" s="1"/>
  <c r="CI41" i="1"/>
  <c r="U41" i="1" s="1"/>
  <c r="CH41" i="1"/>
  <c r="CG41" i="1" s="1"/>
  <c r="CF41" i="1"/>
  <c r="BK41" i="1"/>
  <c r="BJ41" i="1"/>
  <c r="BH41" i="1"/>
  <c r="BL41" i="1" s="1"/>
  <c r="BM41" i="1" s="1"/>
  <c r="BC41" i="1"/>
  <c r="BF41" i="1" s="1"/>
  <c r="BB41" i="1"/>
  <c r="AX41" i="1"/>
  <c r="AV41" i="1"/>
  <c r="AZ41" i="1" s="1"/>
  <c r="AP41" i="1"/>
  <c r="AK41" i="1"/>
  <c r="AI41" i="1" s="1"/>
  <c r="AJ41" i="1"/>
  <c r="AA41" i="1"/>
  <c r="Z41" i="1"/>
  <c r="Y41" i="1" s="1"/>
  <c r="R41" i="1"/>
  <c r="CI40" i="1"/>
  <c r="CH40" i="1"/>
  <c r="CF40" i="1"/>
  <c r="BK40" i="1"/>
  <c r="BJ40" i="1"/>
  <c r="BB40" i="1"/>
  <c r="AV40" i="1"/>
  <c r="AP40" i="1"/>
  <c r="BC40" i="1" s="1"/>
  <c r="BF40" i="1" s="1"/>
  <c r="AK40" i="1"/>
  <c r="AI40" i="1"/>
  <c r="K40" i="1" s="1"/>
  <c r="J40" i="1" s="1"/>
  <c r="AA40" i="1"/>
  <c r="Z40" i="1"/>
  <c r="Y40" i="1"/>
  <c r="R40" i="1"/>
  <c r="P40" i="1"/>
  <c r="M40" i="1"/>
  <c r="L40" i="1"/>
  <c r="AY40" i="1" s="1"/>
  <c r="CI39" i="1"/>
  <c r="U39" i="1" s="1"/>
  <c r="CH39" i="1"/>
  <c r="CG39" i="1" s="1"/>
  <c r="CF39" i="1"/>
  <c r="BK39" i="1"/>
  <c r="BJ39" i="1"/>
  <c r="BH39" i="1"/>
  <c r="BL39" i="1" s="1"/>
  <c r="BM39" i="1" s="1"/>
  <c r="BC39" i="1"/>
  <c r="BF39" i="1" s="1"/>
  <c r="BB39" i="1"/>
  <c r="AX39" i="1"/>
  <c r="AV39" i="1"/>
  <c r="AZ39" i="1" s="1"/>
  <c r="AP39" i="1"/>
  <c r="AK39" i="1"/>
  <c r="AI39" i="1" s="1"/>
  <c r="AJ39" i="1"/>
  <c r="AA39" i="1"/>
  <c r="Z39" i="1"/>
  <c r="Y39" i="1" s="1"/>
  <c r="R39" i="1"/>
  <c r="CI38" i="1"/>
  <c r="CH38" i="1"/>
  <c r="CF38" i="1"/>
  <c r="BK38" i="1"/>
  <c r="BJ38" i="1"/>
  <c r="BB38" i="1"/>
  <c r="AV38" i="1"/>
  <c r="AP38" i="1"/>
  <c r="BC38" i="1" s="1"/>
  <c r="BF38" i="1" s="1"/>
  <c r="AK38" i="1"/>
  <c r="AI38" i="1"/>
  <c r="K38" i="1" s="1"/>
  <c r="J38" i="1" s="1"/>
  <c r="AA38" i="1"/>
  <c r="Z38" i="1"/>
  <c r="Y38" i="1"/>
  <c r="R38" i="1"/>
  <c r="P38" i="1"/>
  <c r="M38" i="1"/>
  <c r="L38" i="1"/>
  <c r="AY38" i="1" s="1"/>
  <c r="CI37" i="1"/>
  <c r="U37" i="1" s="1"/>
  <c r="CH37" i="1"/>
  <c r="CG37" i="1" s="1"/>
  <c r="CF37" i="1"/>
  <c r="BK37" i="1"/>
  <c r="BJ37" i="1"/>
  <c r="BH37" i="1"/>
  <c r="BL37" i="1" s="1"/>
  <c r="BM37" i="1" s="1"/>
  <c r="BC37" i="1"/>
  <c r="BF37" i="1" s="1"/>
  <c r="BB37" i="1"/>
  <c r="AX37" i="1"/>
  <c r="AV37" i="1"/>
  <c r="AZ37" i="1" s="1"/>
  <c r="AP37" i="1"/>
  <c r="AK37" i="1"/>
  <c r="AI37" i="1" s="1"/>
  <c r="AJ37" i="1"/>
  <c r="AA37" i="1"/>
  <c r="Z37" i="1"/>
  <c r="Y37" i="1" s="1"/>
  <c r="R37" i="1"/>
  <c r="CI36" i="1"/>
  <c r="CH36" i="1"/>
  <c r="CF36" i="1"/>
  <c r="BK36" i="1"/>
  <c r="BJ36" i="1"/>
  <c r="BB36" i="1"/>
  <c r="AV36" i="1"/>
  <c r="AP36" i="1"/>
  <c r="BC36" i="1" s="1"/>
  <c r="BF36" i="1" s="1"/>
  <c r="AK36" i="1"/>
  <c r="AI36" i="1"/>
  <c r="K36" i="1" s="1"/>
  <c r="J36" i="1" s="1"/>
  <c r="AA36" i="1"/>
  <c r="Z36" i="1"/>
  <c r="Y36" i="1"/>
  <c r="R36" i="1"/>
  <c r="P36" i="1"/>
  <c r="M36" i="1"/>
  <c r="L36" i="1"/>
  <c r="AY36" i="1" s="1"/>
  <c r="CI35" i="1"/>
  <c r="U35" i="1" s="1"/>
  <c r="CH35" i="1"/>
  <c r="CG35" i="1" s="1"/>
  <c r="CF35" i="1"/>
  <c r="BK35" i="1"/>
  <c r="BJ35" i="1"/>
  <c r="BH35" i="1"/>
  <c r="BL35" i="1" s="1"/>
  <c r="BM35" i="1" s="1"/>
  <c r="BC35" i="1"/>
  <c r="BF35" i="1" s="1"/>
  <c r="BB35" i="1"/>
  <c r="AX35" i="1"/>
  <c r="AV35" i="1"/>
  <c r="AZ35" i="1" s="1"/>
  <c r="AP35" i="1"/>
  <c r="AK35" i="1"/>
  <c r="AI35" i="1" s="1"/>
  <c r="AJ35" i="1"/>
  <c r="AA35" i="1"/>
  <c r="Z35" i="1"/>
  <c r="Y35" i="1" s="1"/>
  <c r="R35" i="1"/>
  <c r="CI34" i="1"/>
  <c r="CH34" i="1"/>
  <c r="CF34" i="1"/>
  <c r="BK34" i="1"/>
  <c r="BJ34" i="1"/>
  <c r="BB34" i="1"/>
  <c r="AV34" i="1"/>
  <c r="AP34" i="1"/>
  <c r="BC34" i="1" s="1"/>
  <c r="BF34" i="1" s="1"/>
  <c r="AK34" i="1"/>
  <c r="AI34" i="1"/>
  <c r="K34" i="1" s="1"/>
  <c r="J34" i="1" s="1"/>
  <c r="AA34" i="1"/>
  <c r="Z34" i="1"/>
  <c r="Y34" i="1"/>
  <c r="R34" i="1"/>
  <c r="P34" i="1"/>
  <c r="M34" i="1"/>
  <c r="L34" i="1"/>
  <c r="AY34" i="1" s="1"/>
  <c r="CI33" i="1"/>
  <c r="U33" i="1" s="1"/>
  <c r="CH33" i="1"/>
  <c r="CG33" i="1" s="1"/>
  <c r="CF33" i="1"/>
  <c r="BK33" i="1"/>
  <c r="BJ33" i="1"/>
  <c r="BH33" i="1"/>
  <c r="BL33" i="1" s="1"/>
  <c r="BM33" i="1" s="1"/>
  <c r="BC33" i="1"/>
  <c r="BF33" i="1" s="1"/>
  <c r="BB33" i="1"/>
  <c r="AX33" i="1"/>
  <c r="AV33" i="1"/>
  <c r="AZ33" i="1" s="1"/>
  <c r="AP33" i="1"/>
  <c r="AK33" i="1"/>
  <c r="AI33" i="1" s="1"/>
  <c r="AJ33" i="1"/>
  <c r="AA33" i="1"/>
  <c r="Z33" i="1"/>
  <c r="Y33" i="1" s="1"/>
  <c r="R33" i="1"/>
  <c r="CI32" i="1"/>
  <c r="CH32" i="1"/>
  <c r="CF32" i="1"/>
  <c r="BK32" i="1"/>
  <c r="BJ32" i="1"/>
  <c r="BB32" i="1"/>
  <c r="AV32" i="1"/>
  <c r="AP32" i="1"/>
  <c r="BC32" i="1" s="1"/>
  <c r="BF32" i="1" s="1"/>
  <c r="AK32" i="1"/>
  <c r="AI32" i="1"/>
  <c r="K32" i="1" s="1"/>
  <c r="J32" i="1" s="1"/>
  <c r="AA32" i="1"/>
  <c r="Z32" i="1"/>
  <c r="Y32" i="1"/>
  <c r="R32" i="1"/>
  <c r="P32" i="1"/>
  <c r="M32" i="1"/>
  <c r="L32" i="1"/>
  <c r="AY32" i="1" s="1"/>
  <c r="CI31" i="1"/>
  <c r="U31" i="1" s="1"/>
  <c r="CH31" i="1"/>
  <c r="CG31" i="1" s="1"/>
  <c r="CF31" i="1"/>
  <c r="BK31" i="1"/>
  <c r="BJ31" i="1"/>
  <c r="BH31" i="1"/>
  <c r="BL31" i="1" s="1"/>
  <c r="BM31" i="1" s="1"/>
  <c r="BC31" i="1"/>
  <c r="BF31" i="1" s="1"/>
  <c r="BB31" i="1"/>
  <c r="AX31" i="1"/>
  <c r="AV31" i="1"/>
  <c r="AZ31" i="1" s="1"/>
  <c r="AP31" i="1"/>
  <c r="AK31" i="1"/>
  <c r="AI31" i="1" s="1"/>
  <c r="AJ31" i="1"/>
  <c r="AA31" i="1"/>
  <c r="Z31" i="1"/>
  <c r="Y31" i="1" s="1"/>
  <c r="R31" i="1"/>
  <c r="CI30" i="1"/>
  <c r="CH30" i="1"/>
  <c r="CF30" i="1"/>
  <c r="BK30" i="1"/>
  <c r="BJ30" i="1"/>
  <c r="BB30" i="1"/>
  <c r="AV30" i="1"/>
  <c r="AP30" i="1"/>
  <c r="BC30" i="1" s="1"/>
  <c r="BF30" i="1" s="1"/>
  <c r="AK30" i="1"/>
  <c r="AI30" i="1"/>
  <c r="K30" i="1" s="1"/>
  <c r="J30" i="1" s="1"/>
  <c r="AA30" i="1"/>
  <c r="Z30" i="1"/>
  <c r="Y30" i="1"/>
  <c r="R30" i="1"/>
  <c r="P30" i="1"/>
  <c r="M30" i="1"/>
  <c r="L30" i="1"/>
  <c r="AY30" i="1" s="1"/>
  <c r="CI29" i="1"/>
  <c r="U29" i="1" s="1"/>
  <c r="CH29" i="1"/>
  <c r="CG29" i="1" s="1"/>
  <c r="CF29" i="1"/>
  <c r="BK29" i="1"/>
  <c r="BJ29" i="1"/>
  <c r="BH29" i="1"/>
  <c r="BL29" i="1" s="1"/>
  <c r="BM29" i="1" s="1"/>
  <c r="BC29" i="1"/>
  <c r="BF29" i="1" s="1"/>
  <c r="BB29" i="1"/>
  <c r="AX29" i="1"/>
  <c r="AV29" i="1"/>
  <c r="AZ29" i="1" s="1"/>
  <c r="AP29" i="1"/>
  <c r="AK29" i="1"/>
  <c r="AI29" i="1" s="1"/>
  <c r="AJ29" i="1"/>
  <c r="AA29" i="1"/>
  <c r="Z29" i="1"/>
  <c r="Y29" i="1" s="1"/>
  <c r="R29" i="1"/>
  <c r="CI28" i="1"/>
  <c r="CH28" i="1"/>
  <c r="CF28" i="1"/>
  <c r="BK28" i="1"/>
  <c r="BJ28" i="1"/>
  <c r="BB28" i="1"/>
  <c r="AV28" i="1"/>
  <c r="AP28" i="1"/>
  <c r="BC28" i="1" s="1"/>
  <c r="BF28" i="1" s="1"/>
  <c r="AK28" i="1"/>
  <c r="AI28" i="1"/>
  <c r="K28" i="1" s="1"/>
  <c r="J28" i="1" s="1"/>
  <c r="AA28" i="1"/>
  <c r="Z28" i="1"/>
  <c r="Y28" i="1"/>
  <c r="R28" i="1"/>
  <c r="P28" i="1"/>
  <c r="M28" i="1"/>
  <c r="L28" i="1"/>
  <c r="AY28" i="1" s="1"/>
  <c r="CI27" i="1"/>
  <c r="U27" i="1" s="1"/>
  <c r="CH27" i="1"/>
  <c r="CG27" i="1" s="1"/>
  <c r="CF27" i="1"/>
  <c r="BK27" i="1"/>
  <c r="BJ27" i="1"/>
  <c r="BH27" i="1"/>
  <c r="BL27" i="1" s="1"/>
  <c r="BM27" i="1" s="1"/>
  <c r="BC27" i="1"/>
  <c r="BF27" i="1" s="1"/>
  <c r="BB27" i="1"/>
  <c r="AX27" i="1"/>
  <c r="AV27" i="1"/>
  <c r="AZ27" i="1" s="1"/>
  <c r="AP27" i="1"/>
  <c r="AK27" i="1"/>
  <c r="AI27" i="1" s="1"/>
  <c r="AJ27" i="1"/>
  <c r="AA27" i="1"/>
  <c r="Z27" i="1"/>
  <c r="Y27" i="1" s="1"/>
  <c r="R27" i="1"/>
  <c r="CI26" i="1"/>
  <c r="CH26" i="1"/>
  <c r="CF26" i="1"/>
  <c r="BK26" i="1"/>
  <c r="BJ26" i="1"/>
  <c r="BB26" i="1"/>
  <c r="AV26" i="1"/>
  <c r="AP26" i="1"/>
  <c r="BC26" i="1" s="1"/>
  <c r="BF26" i="1" s="1"/>
  <c r="AK26" i="1"/>
  <c r="AI26" i="1"/>
  <c r="K26" i="1" s="1"/>
  <c r="J26" i="1" s="1"/>
  <c r="AA26" i="1"/>
  <c r="Z26" i="1"/>
  <c r="Y26" i="1"/>
  <c r="R26" i="1"/>
  <c r="P26" i="1"/>
  <c r="M26" i="1"/>
  <c r="L26" i="1"/>
  <c r="AY26" i="1" s="1"/>
  <c r="CI25" i="1"/>
  <c r="U25" i="1" s="1"/>
  <c r="CH25" i="1"/>
  <c r="CG25" i="1" s="1"/>
  <c r="AX25" i="1" s="1"/>
  <c r="CF25" i="1"/>
  <c r="BK25" i="1"/>
  <c r="BJ25" i="1"/>
  <c r="BH25" i="1"/>
  <c r="BL25" i="1" s="1"/>
  <c r="BM25" i="1" s="1"/>
  <c r="BC25" i="1"/>
  <c r="BF25" i="1" s="1"/>
  <c r="BB25" i="1"/>
  <c r="AV25" i="1"/>
  <c r="AP25" i="1"/>
  <c r="AK25" i="1"/>
  <c r="AI25" i="1" s="1"/>
  <c r="AJ25" i="1"/>
  <c r="AA25" i="1"/>
  <c r="Z25" i="1"/>
  <c r="Y25" i="1" s="1"/>
  <c r="R25" i="1"/>
  <c r="CI24" i="1"/>
  <c r="CH24" i="1"/>
  <c r="CF24" i="1"/>
  <c r="BK24" i="1"/>
  <c r="BJ24" i="1"/>
  <c r="BB24" i="1"/>
  <c r="AV24" i="1"/>
  <c r="AP24" i="1"/>
  <c r="BC24" i="1" s="1"/>
  <c r="BF24" i="1" s="1"/>
  <c r="AK24" i="1"/>
  <c r="AI24" i="1"/>
  <c r="K24" i="1" s="1"/>
  <c r="J24" i="1" s="1"/>
  <c r="AA24" i="1"/>
  <c r="Z24" i="1"/>
  <c r="Y24" i="1"/>
  <c r="R24" i="1"/>
  <c r="P24" i="1"/>
  <c r="M24" i="1"/>
  <c r="L24" i="1"/>
  <c r="AY24" i="1" s="1"/>
  <c r="CI23" i="1"/>
  <c r="U23" i="1" s="1"/>
  <c r="CH23" i="1"/>
  <c r="CG23" i="1" s="1"/>
  <c r="AX23" i="1" s="1"/>
  <c r="CF23" i="1"/>
  <c r="BK23" i="1"/>
  <c r="BJ23" i="1"/>
  <c r="BH23" i="1"/>
  <c r="BL23" i="1" s="1"/>
  <c r="BM23" i="1" s="1"/>
  <c r="BC23" i="1"/>
  <c r="BF23" i="1" s="1"/>
  <c r="BB23" i="1"/>
  <c r="AV23" i="1"/>
  <c r="AP23" i="1"/>
  <c r="AK23" i="1"/>
  <c r="AI23" i="1" s="1"/>
  <c r="AJ23" i="1"/>
  <c r="AA23" i="1"/>
  <c r="Z23" i="1"/>
  <c r="Y23" i="1" s="1"/>
  <c r="R23" i="1"/>
  <c r="CI22" i="1"/>
  <c r="CH22" i="1"/>
  <c r="CF22" i="1"/>
  <c r="BK22" i="1"/>
  <c r="BJ22" i="1"/>
  <c r="BB22" i="1"/>
  <c r="AV22" i="1"/>
  <c r="AP22" i="1"/>
  <c r="BC22" i="1" s="1"/>
  <c r="BF22" i="1" s="1"/>
  <c r="AK22" i="1"/>
  <c r="AI22" i="1"/>
  <c r="K22" i="1" s="1"/>
  <c r="J22" i="1" s="1"/>
  <c r="AA22" i="1"/>
  <c r="Z22" i="1"/>
  <c r="Y22" i="1"/>
  <c r="R22" i="1"/>
  <c r="P22" i="1"/>
  <c r="M22" i="1"/>
  <c r="L22" i="1"/>
  <c r="AY22" i="1" s="1"/>
  <c r="CI21" i="1"/>
  <c r="U21" i="1" s="1"/>
  <c r="CH21" i="1"/>
  <c r="CG21" i="1" s="1"/>
  <c r="AX21" i="1" s="1"/>
  <c r="CF21" i="1"/>
  <c r="BK21" i="1"/>
  <c r="BJ21" i="1"/>
  <c r="BH21" i="1"/>
  <c r="BL21" i="1" s="1"/>
  <c r="BM21" i="1" s="1"/>
  <c r="BC21" i="1"/>
  <c r="BF21" i="1" s="1"/>
  <c r="BB21" i="1"/>
  <c r="AV21" i="1"/>
  <c r="AP21" i="1"/>
  <c r="AK21" i="1"/>
  <c r="AI21" i="1" s="1"/>
  <c r="AJ21" i="1"/>
  <c r="AA21" i="1"/>
  <c r="Z21" i="1"/>
  <c r="Y21" i="1" s="1"/>
  <c r="R21" i="1"/>
  <c r="CI20" i="1"/>
  <c r="CH20" i="1"/>
  <c r="CF20" i="1"/>
  <c r="BK20" i="1"/>
  <c r="BJ20" i="1"/>
  <c r="BB20" i="1"/>
  <c r="AV20" i="1"/>
  <c r="AP20" i="1"/>
  <c r="BC20" i="1" s="1"/>
  <c r="BF20" i="1" s="1"/>
  <c r="AK20" i="1"/>
  <c r="AI20" i="1"/>
  <c r="K20" i="1" s="1"/>
  <c r="J20" i="1" s="1"/>
  <c r="AA20" i="1"/>
  <c r="Z20" i="1"/>
  <c r="Y20" i="1"/>
  <c r="R20" i="1"/>
  <c r="P20" i="1"/>
  <c r="M20" i="1"/>
  <c r="L20" i="1"/>
  <c r="AY20" i="1" s="1"/>
  <c r="CI19" i="1"/>
  <c r="U19" i="1" s="1"/>
  <c r="CH19" i="1"/>
  <c r="CG19" i="1" s="1"/>
  <c r="AX19" i="1" s="1"/>
  <c r="CF19" i="1"/>
  <c r="BK19" i="1"/>
  <c r="BJ19" i="1"/>
  <c r="BH19" i="1"/>
  <c r="BL19" i="1" s="1"/>
  <c r="BM19" i="1" s="1"/>
  <c r="BC19" i="1"/>
  <c r="BF19" i="1" s="1"/>
  <c r="BB19" i="1"/>
  <c r="AV19" i="1"/>
  <c r="AP19" i="1"/>
  <c r="AK19" i="1"/>
  <c r="AI19" i="1" s="1"/>
  <c r="AJ19" i="1"/>
  <c r="AA19" i="1"/>
  <c r="Z19" i="1"/>
  <c r="Y19" i="1" s="1"/>
  <c r="R19" i="1"/>
  <c r="V176" i="1" l="1"/>
  <c r="W176" i="1" s="1"/>
  <c r="AD176" i="1" s="1"/>
  <c r="AF176" i="1" s="1"/>
  <c r="V153" i="1"/>
  <c r="W153" i="1" s="1"/>
  <c r="BI36" i="1"/>
  <c r="BH36" i="1"/>
  <c r="BL36" i="1" s="1"/>
  <c r="BM36" i="1" s="1"/>
  <c r="BG36" i="1"/>
  <c r="BI44" i="1"/>
  <c r="BG44" i="1"/>
  <c r="BH44" i="1"/>
  <c r="BL44" i="1" s="1"/>
  <c r="BM44" i="1" s="1"/>
  <c r="BI54" i="1"/>
  <c r="BH54" i="1"/>
  <c r="BL54" i="1" s="1"/>
  <c r="BM54" i="1" s="1"/>
  <c r="BG54" i="1"/>
  <c r="BH60" i="1"/>
  <c r="BL60" i="1" s="1"/>
  <c r="BM60" i="1" s="1"/>
  <c r="BG60" i="1"/>
  <c r="BI60" i="1"/>
  <c r="BI30" i="1"/>
  <c r="BG30" i="1"/>
  <c r="BH30" i="1"/>
  <c r="BL30" i="1" s="1"/>
  <c r="BM30" i="1" s="1"/>
  <c r="BI38" i="1"/>
  <c r="BH38" i="1"/>
  <c r="BL38" i="1" s="1"/>
  <c r="BM38" i="1" s="1"/>
  <c r="BG38" i="1"/>
  <c r="BI46" i="1"/>
  <c r="BH46" i="1"/>
  <c r="BL46" i="1" s="1"/>
  <c r="BM46" i="1" s="1"/>
  <c r="BG46" i="1"/>
  <c r="BH58" i="1"/>
  <c r="BL58" i="1" s="1"/>
  <c r="BM58" i="1" s="1"/>
  <c r="BG58" i="1"/>
  <c r="BI58" i="1"/>
  <c r="BI32" i="1"/>
  <c r="BG32" i="1"/>
  <c r="BH32" i="1"/>
  <c r="BL32" i="1" s="1"/>
  <c r="BM32" i="1" s="1"/>
  <c r="BI40" i="1"/>
  <c r="BG40" i="1"/>
  <c r="BH40" i="1"/>
  <c r="BL40" i="1" s="1"/>
  <c r="BM40" i="1" s="1"/>
  <c r="BI48" i="1"/>
  <c r="BH48" i="1"/>
  <c r="BL48" i="1" s="1"/>
  <c r="BM48" i="1" s="1"/>
  <c r="BG48" i="1"/>
  <c r="BI28" i="1"/>
  <c r="BH28" i="1"/>
  <c r="BL28" i="1" s="1"/>
  <c r="BM28" i="1" s="1"/>
  <c r="BG28" i="1"/>
  <c r="BI52" i="1"/>
  <c r="BH52" i="1"/>
  <c r="BL52" i="1" s="1"/>
  <c r="BM52" i="1" s="1"/>
  <c r="BG52" i="1"/>
  <c r="BI56" i="1"/>
  <c r="BH56" i="1"/>
  <c r="BL56" i="1" s="1"/>
  <c r="BM56" i="1" s="1"/>
  <c r="BG56" i="1"/>
  <c r="BI20" i="1"/>
  <c r="BG20" i="1"/>
  <c r="BH20" i="1"/>
  <c r="BL20" i="1" s="1"/>
  <c r="BM20" i="1" s="1"/>
  <c r="BI22" i="1"/>
  <c r="BH22" i="1"/>
  <c r="BL22" i="1" s="1"/>
  <c r="BM22" i="1" s="1"/>
  <c r="BG22" i="1"/>
  <c r="BI24" i="1"/>
  <c r="BH24" i="1"/>
  <c r="BL24" i="1" s="1"/>
  <c r="BM24" i="1" s="1"/>
  <c r="BG24" i="1"/>
  <c r="BI26" i="1"/>
  <c r="BH26" i="1"/>
  <c r="BL26" i="1" s="1"/>
  <c r="BM26" i="1" s="1"/>
  <c r="BG26" i="1"/>
  <c r="BI34" i="1"/>
  <c r="BG34" i="1"/>
  <c r="BH34" i="1"/>
  <c r="BL34" i="1" s="1"/>
  <c r="BM34" i="1" s="1"/>
  <c r="BI42" i="1"/>
  <c r="BH42" i="1"/>
  <c r="BL42" i="1" s="1"/>
  <c r="BM42" i="1" s="1"/>
  <c r="BG42" i="1"/>
  <c r="BI50" i="1"/>
  <c r="BH50" i="1"/>
  <c r="BL50" i="1" s="1"/>
  <c r="BM50" i="1" s="1"/>
  <c r="BG50" i="1"/>
  <c r="AZ21" i="1"/>
  <c r="AZ25" i="1"/>
  <c r="P59" i="1"/>
  <c r="L59" i="1"/>
  <c r="AY59" i="1" s="1"/>
  <c r="BA59" i="1" s="1"/>
  <c r="K59" i="1"/>
  <c r="J59" i="1" s="1"/>
  <c r="AC62" i="1"/>
  <c r="BG67" i="1"/>
  <c r="BI67" i="1"/>
  <c r="BG79" i="1"/>
  <c r="BI79" i="1"/>
  <c r="BH79" i="1"/>
  <c r="BL79" i="1" s="1"/>
  <c r="BM79" i="1" s="1"/>
  <c r="BG91" i="1"/>
  <c r="BI91" i="1"/>
  <c r="BH91" i="1"/>
  <c r="BL91" i="1" s="1"/>
  <c r="BM91" i="1" s="1"/>
  <c r="BG95" i="1"/>
  <c r="BI95" i="1"/>
  <c r="BH95" i="1"/>
  <c r="BL95" i="1" s="1"/>
  <c r="BM95" i="1" s="1"/>
  <c r="X58" i="1"/>
  <c r="AB58" i="1" s="1"/>
  <c r="BI59" i="1"/>
  <c r="BH59" i="1"/>
  <c r="BL59" i="1" s="1"/>
  <c r="BM59" i="1" s="1"/>
  <c r="BG59" i="1"/>
  <c r="BI61" i="1"/>
  <c r="BG61" i="1"/>
  <c r="BH61" i="1"/>
  <c r="BL61" i="1" s="1"/>
  <c r="BM61" i="1" s="1"/>
  <c r="V62" i="1"/>
  <c r="W62" i="1" s="1"/>
  <c r="BG75" i="1"/>
  <c r="BI75" i="1"/>
  <c r="BH75" i="1"/>
  <c r="BL75" i="1" s="1"/>
  <c r="BM75" i="1" s="1"/>
  <c r="V78" i="1"/>
  <c r="W78" i="1" s="1"/>
  <c r="M57" i="1"/>
  <c r="P57" i="1"/>
  <c r="L57" i="1"/>
  <c r="AY57" i="1" s="1"/>
  <c r="BA57" i="1" s="1"/>
  <c r="K57" i="1"/>
  <c r="J57" i="1" s="1"/>
  <c r="AD58" i="1"/>
  <c r="AF58" i="1" s="1"/>
  <c r="V60" i="1"/>
  <c r="W60" i="1" s="1"/>
  <c r="S60" i="1" s="1"/>
  <c r="Q60" i="1" s="1"/>
  <c r="T60" i="1" s="1"/>
  <c r="N60" i="1" s="1"/>
  <c r="O60" i="1" s="1"/>
  <c r="AC65" i="1"/>
  <c r="V66" i="1"/>
  <c r="W66" i="1" s="1"/>
  <c r="AC69" i="1"/>
  <c r="AC70" i="1"/>
  <c r="AZ76" i="1"/>
  <c r="BG83" i="1"/>
  <c r="BI83" i="1"/>
  <c r="BH83" i="1"/>
  <c r="BL83" i="1" s="1"/>
  <c r="BM83" i="1" s="1"/>
  <c r="AZ19" i="1"/>
  <c r="AZ23" i="1"/>
  <c r="AJ60" i="1"/>
  <c r="L60" i="1"/>
  <c r="AY60" i="1" s="1"/>
  <c r="BA60" i="1" s="1"/>
  <c r="M60" i="1"/>
  <c r="P61" i="1"/>
  <c r="L61" i="1"/>
  <c r="AY61" i="1" s="1"/>
  <c r="BA61" i="1" s="1"/>
  <c r="K61" i="1"/>
  <c r="J61" i="1" s="1"/>
  <c r="BI62" i="1"/>
  <c r="BH62" i="1"/>
  <c r="BL62" i="1" s="1"/>
  <c r="BM62" i="1" s="1"/>
  <c r="BG62" i="1"/>
  <c r="BH67" i="1"/>
  <c r="BL67" i="1" s="1"/>
  <c r="BM67" i="1" s="1"/>
  <c r="BG71" i="1"/>
  <c r="BI71" i="1"/>
  <c r="BH71" i="1"/>
  <c r="BL71" i="1" s="1"/>
  <c r="BM71" i="1" s="1"/>
  <c r="M19" i="1"/>
  <c r="K19" i="1"/>
  <c r="J19" i="1" s="1"/>
  <c r="P19" i="1"/>
  <c r="L19" i="1"/>
  <c r="AY19" i="1" s="1"/>
  <c r="BA19" i="1" s="1"/>
  <c r="AC20" i="1"/>
  <c r="M21" i="1"/>
  <c r="P21" i="1"/>
  <c r="L21" i="1"/>
  <c r="AY21" i="1" s="1"/>
  <c r="BA21" i="1" s="1"/>
  <c r="K21" i="1"/>
  <c r="J21" i="1" s="1"/>
  <c r="AC22" i="1"/>
  <c r="M23" i="1"/>
  <c r="K23" i="1"/>
  <c r="J23" i="1" s="1"/>
  <c r="P23" i="1"/>
  <c r="L23" i="1"/>
  <c r="AY23" i="1" s="1"/>
  <c r="BA23" i="1" s="1"/>
  <c r="AC24" i="1"/>
  <c r="M25" i="1"/>
  <c r="K25" i="1"/>
  <c r="J25" i="1" s="1"/>
  <c r="P25" i="1"/>
  <c r="L25" i="1"/>
  <c r="AY25" i="1" s="1"/>
  <c r="BA25" i="1" s="1"/>
  <c r="AC26" i="1"/>
  <c r="M27" i="1"/>
  <c r="P27" i="1"/>
  <c r="L27" i="1"/>
  <c r="AY27" i="1" s="1"/>
  <c r="BA27" i="1" s="1"/>
  <c r="K27" i="1"/>
  <c r="J27" i="1" s="1"/>
  <c r="AC28" i="1"/>
  <c r="M29" i="1"/>
  <c r="K29" i="1"/>
  <c r="J29" i="1" s="1"/>
  <c r="P29" i="1"/>
  <c r="L29" i="1"/>
  <c r="AY29" i="1" s="1"/>
  <c r="BA29" i="1" s="1"/>
  <c r="AC30" i="1"/>
  <c r="M31" i="1"/>
  <c r="P31" i="1"/>
  <c r="L31" i="1"/>
  <c r="AY31" i="1" s="1"/>
  <c r="BA31" i="1" s="1"/>
  <c r="K31" i="1"/>
  <c r="J31" i="1" s="1"/>
  <c r="AC32" i="1"/>
  <c r="M33" i="1"/>
  <c r="P33" i="1"/>
  <c r="L33" i="1"/>
  <c r="AY33" i="1" s="1"/>
  <c r="BA33" i="1" s="1"/>
  <c r="K33" i="1"/>
  <c r="J33" i="1" s="1"/>
  <c r="AC34" i="1"/>
  <c r="M35" i="1"/>
  <c r="P35" i="1"/>
  <c r="L35" i="1"/>
  <c r="AY35" i="1" s="1"/>
  <c r="BA35" i="1" s="1"/>
  <c r="K35" i="1"/>
  <c r="J35" i="1" s="1"/>
  <c r="AC36" i="1"/>
  <c r="M37" i="1"/>
  <c r="K37" i="1"/>
  <c r="J37" i="1" s="1"/>
  <c r="P37" i="1"/>
  <c r="L37" i="1"/>
  <c r="AY37" i="1" s="1"/>
  <c r="BA37" i="1" s="1"/>
  <c r="AC38" i="1"/>
  <c r="M39" i="1"/>
  <c r="P39" i="1"/>
  <c r="L39" i="1"/>
  <c r="AY39" i="1" s="1"/>
  <c r="BA39" i="1" s="1"/>
  <c r="K39" i="1"/>
  <c r="J39" i="1" s="1"/>
  <c r="AC40" i="1"/>
  <c r="M41" i="1"/>
  <c r="P41" i="1"/>
  <c r="L41" i="1"/>
  <c r="AY41" i="1" s="1"/>
  <c r="BA41" i="1" s="1"/>
  <c r="K41" i="1"/>
  <c r="J41" i="1" s="1"/>
  <c r="AC42" i="1"/>
  <c r="M43" i="1"/>
  <c r="K43" i="1"/>
  <c r="J43" i="1" s="1"/>
  <c r="P43" i="1"/>
  <c r="L43" i="1"/>
  <c r="AY43" i="1" s="1"/>
  <c r="BA43" i="1" s="1"/>
  <c r="AC44" i="1"/>
  <c r="M45" i="1"/>
  <c r="P45" i="1"/>
  <c r="L45" i="1"/>
  <c r="AY45" i="1" s="1"/>
  <c r="BA45" i="1" s="1"/>
  <c r="K45" i="1"/>
  <c r="J45" i="1" s="1"/>
  <c r="AC46" i="1"/>
  <c r="M47" i="1"/>
  <c r="K47" i="1"/>
  <c r="J47" i="1" s="1"/>
  <c r="P47" i="1"/>
  <c r="L47" i="1"/>
  <c r="AY47" i="1" s="1"/>
  <c r="BA47" i="1" s="1"/>
  <c r="AC48" i="1"/>
  <c r="M49" i="1"/>
  <c r="P49" i="1"/>
  <c r="L49" i="1"/>
  <c r="AY49" i="1" s="1"/>
  <c r="BA49" i="1" s="1"/>
  <c r="K49" i="1"/>
  <c r="J49" i="1" s="1"/>
  <c r="AC50" i="1"/>
  <c r="M51" i="1"/>
  <c r="K51" i="1"/>
  <c r="J51" i="1" s="1"/>
  <c r="P51" i="1"/>
  <c r="L51" i="1"/>
  <c r="AY51" i="1" s="1"/>
  <c r="BA51" i="1" s="1"/>
  <c r="AC52" i="1"/>
  <c r="M53" i="1"/>
  <c r="K53" i="1"/>
  <c r="J53" i="1" s="1"/>
  <c r="P53" i="1"/>
  <c r="L53" i="1"/>
  <c r="AY53" i="1" s="1"/>
  <c r="BA53" i="1" s="1"/>
  <c r="AC54" i="1"/>
  <c r="M55" i="1"/>
  <c r="K55" i="1"/>
  <c r="J55" i="1" s="1"/>
  <c r="P55" i="1"/>
  <c r="L55" i="1"/>
  <c r="AY55" i="1" s="1"/>
  <c r="BA55" i="1" s="1"/>
  <c r="AC56" i="1"/>
  <c r="BG19" i="1"/>
  <c r="BI19" i="1"/>
  <c r="CG20" i="1"/>
  <c r="AX20" i="1" s="1"/>
  <c r="AZ20" i="1" s="1"/>
  <c r="U20" i="1"/>
  <c r="BG21" i="1"/>
  <c r="BI21" i="1"/>
  <c r="BA22" i="1"/>
  <c r="U22" i="1"/>
  <c r="CG22" i="1"/>
  <c r="AX22" i="1" s="1"/>
  <c r="AZ22" i="1" s="1"/>
  <c r="BG23" i="1"/>
  <c r="BI23" i="1"/>
  <c r="BA24" i="1"/>
  <c r="U24" i="1"/>
  <c r="CG24" i="1"/>
  <c r="AX24" i="1" s="1"/>
  <c r="AZ24" i="1" s="1"/>
  <c r="BG25" i="1"/>
  <c r="BI25" i="1"/>
  <c r="BA26" i="1"/>
  <c r="CG26" i="1"/>
  <c r="AX26" i="1" s="1"/>
  <c r="AZ26" i="1" s="1"/>
  <c r="U26" i="1"/>
  <c r="BG27" i="1"/>
  <c r="BI27" i="1"/>
  <c r="U28" i="1"/>
  <c r="CG28" i="1"/>
  <c r="AX28" i="1" s="1"/>
  <c r="AZ28" i="1" s="1"/>
  <c r="BG29" i="1"/>
  <c r="BI29" i="1"/>
  <c r="CG30" i="1"/>
  <c r="AX30" i="1" s="1"/>
  <c r="AZ30" i="1" s="1"/>
  <c r="U30" i="1"/>
  <c r="BG31" i="1"/>
  <c r="BI31" i="1"/>
  <c r="BA32" i="1"/>
  <c r="CG32" i="1"/>
  <c r="AX32" i="1" s="1"/>
  <c r="AZ32" i="1" s="1"/>
  <c r="U32" i="1"/>
  <c r="BG33" i="1"/>
  <c r="BI33" i="1"/>
  <c r="BA34" i="1"/>
  <c r="CG34" i="1"/>
  <c r="AX34" i="1" s="1"/>
  <c r="AZ34" i="1" s="1"/>
  <c r="U34" i="1"/>
  <c r="BG35" i="1"/>
  <c r="BI35" i="1"/>
  <c r="U36" i="1"/>
  <c r="CG36" i="1"/>
  <c r="AX36" i="1" s="1"/>
  <c r="AZ36" i="1" s="1"/>
  <c r="BG37" i="1"/>
  <c r="BI37" i="1"/>
  <c r="CG38" i="1"/>
  <c r="AX38" i="1" s="1"/>
  <c r="AZ38" i="1" s="1"/>
  <c r="U38" i="1"/>
  <c r="BG39" i="1"/>
  <c r="BI39" i="1"/>
  <c r="BA40" i="1"/>
  <c r="CG40" i="1"/>
  <c r="AX40" i="1" s="1"/>
  <c r="AZ40" i="1" s="1"/>
  <c r="U40" i="1"/>
  <c r="BG41" i="1"/>
  <c r="BI41" i="1"/>
  <c r="U42" i="1"/>
  <c r="CG42" i="1"/>
  <c r="AX42" i="1" s="1"/>
  <c r="AZ42" i="1" s="1"/>
  <c r="BG43" i="1"/>
  <c r="BI43" i="1"/>
  <c r="CG44" i="1"/>
  <c r="AX44" i="1" s="1"/>
  <c r="AZ44" i="1" s="1"/>
  <c r="U44" i="1"/>
  <c r="BG45" i="1"/>
  <c r="BI45" i="1"/>
  <c r="CG46" i="1"/>
  <c r="AX46" i="1" s="1"/>
  <c r="AZ46" i="1" s="1"/>
  <c r="U46" i="1"/>
  <c r="BG47" i="1"/>
  <c r="BI47" i="1"/>
  <c r="BA48" i="1"/>
  <c r="CG48" i="1"/>
  <c r="AX48" i="1" s="1"/>
  <c r="AZ48" i="1" s="1"/>
  <c r="U48" i="1"/>
  <c r="BG49" i="1"/>
  <c r="BI49" i="1"/>
  <c r="BA50" i="1"/>
  <c r="CG50" i="1"/>
  <c r="AX50" i="1" s="1"/>
  <c r="AZ50" i="1" s="1"/>
  <c r="U50" i="1"/>
  <c r="BG51" i="1"/>
  <c r="BI51" i="1"/>
  <c r="CG52" i="1"/>
  <c r="AX52" i="1" s="1"/>
  <c r="AZ52" i="1" s="1"/>
  <c r="U52" i="1"/>
  <c r="BG53" i="1"/>
  <c r="BI53" i="1"/>
  <c r="BA54" i="1"/>
  <c r="U54" i="1"/>
  <c r="CG54" i="1"/>
  <c r="AX54" i="1" s="1"/>
  <c r="AZ54" i="1" s="1"/>
  <c r="BG55" i="1"/>
  <c r="BI55" i="1"/>
  <c r="BA56" i="1"/>
  <c r="CG56" i="1"/>
  <c r="AX56" i="1" s="1"/>
  <c r="AZ56" i="1" s="1"/>
  <c r="U56" i="1"/>
  <c r="BG57" i="1"/>
  <c r="BI57" i="1"/>
  <c r="BA58" i="1"/>
  <c r="S58" i="1"/>
  <c r="Q58" i="1" s="1"/>
  <c r="T58" i="1" s="1"/>
  <c r="N58" i="1" s="1"/>
  <c r="O58" i="1" s="1"/>
  <c r="AC58" i="1"/>
  <c r="M59" i="1"/>
  <c r="AJ59" i="1"/>
  <c r="AC60" i="1"/>
  <c r="M61" i="1"/>
  <c r="AJ61" i="1"/>
  <c r="BG63" i="1"/>
  <c r="BI63" i="1"/>
  <c r="BH63" i="1"/>
  <c r="BL63" i="1" s="1"/>
  <c r="BM63" i="1" s="1"/>
  <c r="BA65" i="1"/>
  <c r="BG65" i="1"/>
  <c r="BH65" i="1"/>
  <c r="BL65" i="1" s="1"/>
  <c r="BM65" i="1" s="1"/>
  <c r="BI65" i="1"/>
  <c r="BG69" i="1"/>
  <c r="BH69" i="1"/>
  <c r="BL69" i="1" s="1"/>
  <c r="BM69" i="1" s="1"/>
  <c r="BI69" i="1"/>
  <c r="CG70" i="1"/>
  <c r="AX70" i="1" s="1"/>
  <c r="AZ70" i="1" s="1"/>
  <c r="U70" i="1"/>
  <c r="K76" i="1"/>
  <c r="J76" i="1" s="1"/>
  <c r="L76" i="1"/>
  <c r="AY76" i="1" s="1"/>
  <c r="BA76" i="1" s="1"/>
  <c r="P76" i="1"/>
  <c r="AJ76" i="1"/>
  <c r="M76" i="1"/>
  <c r="BI78" i="1"/>
  <c r="BG78" i="1"/>
  <c r="BH78" i="1"/>
  <c r="BL78" i="1" s="1"/>
  <c r="BM78" i="1" s="1"/>
  <c r="M79" i="1"/>
  <c r="AJ79" i="1"/>
  <c r="L79" i="1"/>
  <c r="AY79" i="1" s="1"/>
  <c r="BA79" i="1" s="1"/>
  <c r="P79" i="1"/>
  <c r="K79" i="1"/>
  <c r="J79" i="1" s="1"/>
  <c r="BA81" i="1"/>
  <c r="CG81" i="1"/>
  <c r="AX81" i="1" s="1"/>
  <c r="AZ81" i="1" s="1"/>
  <c r="U81" i="1"/>
  <c r="AC85" i="1"/>
  <c r="AC93" i="1"/>
  <c r="BI94" i="1"/>
  <c r="BH94" i="1"/>
  <c r="BL94" i="1" s="1"/>
  <c r="BM94" i="1" s="1"/>
  <c r="BG94" i="1"/>
  <c r="AC107" i="1"/>
  <c r="BI108" i="1"/>
  <c r="BH108" i="1"/>
  <c r="BL108" i="1" s="1"/>
  <c r="BM108" i="1" s="1"/>
  <c r="BG108" i="1"/>
  <c r="CG110" i="1"/>
  <c r="AX110" i="1" s="1"/>
  <c r="U110" i="1"/>
  <c r="BI114" i="1"/>
  <c r="BH114" i="1"/>
  <c r="BL114" i="1" s="1"/>
  <c r="BM114" i="1" s="1"/>
  <c r="BG114" i="1"/>
  <c r="X120" i="1"/>
  <c r="AB120" i="1" s="1"/>
  <c r="AE120" i="1"/>
  <c r="AD120" i="1"/>
  <c r="AF120" i="1" s="1"/>
  <c r="BH125" i="1"/>
  <c r="BL125" i="1" s="1"/>
  <c r="BM125" i="1" s="1"/>
  <c r="BG125" i="1"/>
  <c r="BI125" i="1"/>
  <c r="BH149" i="1"/>
  <c r="BL149" i="1" s="1"/>
  <c r="BM149" i="1" s="1"/>
  <c r="BI149" i="1"/>
  <c r="BG149" i="1"/>
  <c r="BI163" i="1"/>
  <c r="BH163" i="1"/>
  <c r="BL163" i="1" s="1"/>
  <c r="BM163" i="1" s="1"/>
  <c r="BG163" i="1"/>
  <c r="AC178" i="1"/>
  <c r="BG209" i="1"/>
  <c r="BI209" i="1"/>
  <c r="BH209" i="1"/>
  <c r="BL209" i="1" s="1"/>
  <c r="BM209" i="1" s="1"/>
  <c r="AC210" i="1"/>
  <c r="AZ210" i="1"/>
  <c r="CG69" i="1"/>
  <c r="AX69" i="1" s="1"/>
  <c r="AZ69" i="1" s="1"/>
  <c r="U69" i="1"/>
  <c r="AC74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S66" i="1"/>
  <c r="Q66" i="1" s="1"/>
  <c r="T66" i="1" s="1"/>
  <c r="N66" i="1" s="1"/>
  <c r="O66" i="1" s="1"/>
  <c r="AC66" i="1"/>
  <c r="BG66" i="1"/>
  <c r="K68" i="1"/>
  <c r="J68" i="1" s="1"/>
  <c r="L68" i="1"/>
  <c r="AY68" i="1" s="1"/>
  <c r="BA68" i="1" s="1"/>
  <c r="P68" i="1"/>
  <c r="AZ68" i="1"/>
  <c r="M71" i="1"/>
  <c r="AJ71" i="1"/>
  <c r="L71" i="1"/>
  <c r="AY71" i="1" s="1"/>
  <c r="P71" i="1"/>
  <c r="K71" i="1"/>
  <c r="J71" i="1" s="1"/>
  <c r="BI72" i="1"/>
  <c r="BH72" i="1"/>
  <c r="BL72" i="1" s="1"/>
  <c r="BM72" i="1" s="1"/>
  <c r="BG72" i="1"/>
  <c r="BA73" i="1"/>
  <c r="CG73" i="1"/>
  <c r="AX73" i="1" s="1"/>
  <c r="AZ73" i="1" s="1"/>
  <c r="U73" i="1"/>
  <c r="AC77" i="1"/>
  <c r="BG77" i="1"/>
  <c r="BH77" i="1"/>
  <c r="BL77" i="1" s="1"/>
  <c r="BM77" i="1" s="1"/>
  <c r="S78" i="1"/>
  <c r="Q78" i="1" s="1"/>
  <c r="T78" i="1" s="1"/>
  <c r="N78" i="1" s="1"/>
  <c r="O78" i="1" s="1"/>
  <c r="AC78" i="1"/>
  <c r="M80" i="1"/>
  <c r="V82" i="1"/>
  <c r="W82" i="1" s="1"/>
  <c r="BG82" i="1"/>
  <c r="K84" i="1"/>
  <c r="J84" i="1" s="1"/>
  <c r="L84" i="1"/>
  <c r="AY84" i="1" s="1"/>
  <c r="BA84" i="1" s="1"/>
  <c r="P84" i="1"/>
  <c r="AZ84" i="1"/>
  <c r="U86" i="1"/>
  <c r="M87" i="1"/>
  <c r="AJ87" i="1"/>
  <c r="L87" i="1"/>
  <c r="AY87" i="1" s="1"/>
  <c r="P87" i="1"/>
  <c r="K87" i="1"/>
  <c r="J87" i="1" s="1"/>
  <c r="BI88" i="1"/>
  <c r="BH88" i="1"/>
  <c r="BL88" i="1" s="1"/>
  <c r="BM88" i="1" s="1"/>
  <c r="BG88" i="1"/>
  <c r="BA94" i="1"/>
  <c r="V94" i="1"/>
  <c r="W94" i="1" s="1"/>
  <c r="S94" i="1" s="1"/>
  <c r="Q94" i="1" s="1"/>
  <c r="T94" i="1" s="1"/>
  <c r="N94" i="1" s="1"/>
  <c r="O94" i="1" s="1"/>
  <c r="M95" i="1"/>
  <c r="AJ95" i="1"/>
  <c r="L95" i="1"/>
  <c r="AY95" i="1" s="1"/>
  <c r="P95" i="1"/>
  <c r="K95" i="1"/>
  <c r="J95" i="1" s="1"/>
  <c r="AC99" i="1"/>
  <c r="BI100" i="1"/>
  <c r="BH100" i="1"/>
  <c r="BL100" i="1" s="1"/>
  <c r="BM100" i="1" s="1"/>
  <c r="BG100" i="1"/>
  <c r="CG102" i="1"/>
  <c r="AX102" i="1" s="1"/>
  <c r="U102" i="1"/>
  <c r="BI106" i="1"/>
  <c r="BH106" i="1"/>
  <c r="BL106" i="1" s="1"/>
  <c r="BM106" i="1" s="1"/>
  <c r="BG106" i="1"/>
  <c r="AC115" i="1"/>
  <c r="BI116" i="1"/>
  <c r="BH116" i="1"/>
  <c r="BL116" i="1" s="1"/>
  <c r="BM116" i="1" s="1"/>
  <c r="BG116" i="1"/>
  <c r="CG118" i="1"/>
  <c r="AX118" i="1" s="1"/>
  <c r="U118" i="1"/>
  <c r="AC121" i="1"/>
  <c r="BH121" i="1"/>
  <c r="BL121" i="1" s="1"/>
  <c r="BM121" i="1" s="1"/>
  <c r="BG121" i="1"/>
  <c r="BI121" i="1"/>
  <c r="BH129" i="1"/>
  <c r="BL129" i="1" s="1"/>
  <c r="BM129" i="1" s="1"/>
  <c r="BG129" i="1"/>
  <c r="BI129" i="1"/>
  <c r="BH133" i="1"/>
  <c r="BL133" i="1" s="1"/>
  <c r="BM133" i="1" s="1"/>
  <c r="BI133" i="1"/>
  <c r="BG133" i="1"/>
  <c r="P142" i="1"/>
  <c r="L142" i="1"/>
  <c r="AY142" i="1" s="1"/>
  <c r="BA142" i="1" s="1"/>
  <c r="AJ142" i="1"/>
  <c r="M142" i="1"/>
  <c r="K142" i="1"/>
  <c r="J142" i="1" s="1"/>
  <c r="BI177" i="1"/>
  <c r="BH177" i="1"/>
  <c r="BL177" i="1" s="1"/>
  <c r="BM177" i="1" s="1"/>
  <c r="BG177" i="1"/>
  <c r="BI80" i="1"/>
  <c r="BH80" i="1"/>
  <c r="BL80" i="1" s="1"/>
  <c r="BM80" i="1" s="1"/>
  <c r="BG80" i="1"/>
  <c r="BG85" i="1"/>
  <c r="BH85" i="1"/>
  <c r="BL85" i="1" s="1"/>
  <c r="BM85" i="1" s="1"/>
  <c r="AC86" i="1"/>
  <c r="BG87" i="1"/>
  <c r="BI87" i="1"/>
  <c r="BG89" i="1"/>
  <c r="BH89" i="1"/>
  <c r="BL89" i="1" s="1"/>
  <c r="BM89" i="1" s="1"/>
  <c r="AC90" i="1"/>
  <c r="K92" i="1"/>
  <c r="J92" i="1" s="1"/>
  <c r="L92" i="1"/>
  <c r="AY92" i="1" s="1"/>
  <c r="BA92" i="1" s="1"/>
  <c r="P92" i="1"/>
  <c r="AJ92" i="1"/>
  <c r="BI98" i="1"/>
  <c r="BH98" i="1"/>
  <c r="BL98" i="1" s="1"/>
  <c r="BM98" i="1" s="1"/>
  <c r="BG98" i="1"/>
  <c r="M63" i="1"/>
  <c r="AJ63" i="1"/>
  <c r="L63" i="1"/>
  <c r="AY63" i="1" s="1"/>
  <c r="M67" i="1"/>
  <c r="AJ67" i="1"/>
  <c r="L67" i="1"/>
  <c r="AY67" i="1" s="1"/>
  <c r="P67" i="1"/>
  <c r="K67" i="1"/>
  <c r="J67" i="1" s="1"/>
  <c r="BI68" i="1"/>
  <c r="BH68" i="1"/>
  <c r="BL68" i="1" s="1"/>
  <c r="BM68" i="1" s="1"/>
  <c r="BG68" i="1"/>
  <c r="AC73" i="1"/>
  <c r="BG73" i="1"/>
  <c r="BH73" i="1"/>
  <c r="BL73" i="1" s="1"/>
  <c r="BM73" i="1" s="1"/>
  <c r="K80" i="1"/>
  <c r="J80" i="1" s="1"/>
  <c r="L80" i="1"/>
  <c r="AY80" i="1" s="1"/>
  <c r="BA80" i="1" s="1"/>
  <c r="P80" i="1"/>
  <c r="AZ80" i="1"/>
  <c r="M83" i="1"/>
  <c r="AJ83" i="1"/>
  <c r="L83" i="1"/>
  <c r="AY83" i="1" s="1"/>
  <c r="P83" i="1"/>
  <c r="K83" i="1"/>
  <c r="J83" i="1" s="1"/>
  <c r="BI84" i="1"/>
  <c r="BH84" i="1"/>
  <c r="BL84" i="1" s="1"/>
  <c r="BM84" i="1" s="1"/>
  <c r="BG84" i="1"/>
  <c r="BI85" i="1"/>
  <c r="CG85" i="1"/>
  <c r="AX85" i="1" s="1"/>
  <c r="AZ85" i="1" s="1"/>
  <c r="U85" i="1"/>
  <c r="BH87" i="1"/>
  <c r="BL87" i="1" s="1"/>
  <c r="BM87" i="1" s="1"/>
  <c r="AC89" i="1"/>
  <c r="BI89" i="1"/>
  <c r="V90" i="1"/>
  <c r="W90" i="1" s="1"/>
  <c r="S90" i="1" s="1"/>
  <c r="Q90" i="1" s="1"/>
  <c r="T90" i="1" s="1"/>
  <c r="N90" i="1" s="1"/>
  <c r="O90" i="1" s="1"/>
  <c r="M91" i="1"/>
  <c r="AJ91" i="1"/>
  <c r="L91" i="1"/>
  <c r="AY91" i="1" s="1"/>
  <c r="P91" i="1"/>
  <c r="K91" i="1"/>
  <c r="J91" i="1" s="1"/>
  <c r="BG93" i="1"/>
  <c r="BH93" i="1"/>
  <c r="BL93" i="1" s="1"/>
  <c r="BM93" i="1" s="1"/>
  <c r="AC94" i="1"/>
  <c r="K96" i="1"/>
  <c r="J96" i="1" s="1"/>
  <c r="L96" i="1"/>
  <c r="AY96" i="1" s="1"/>
  <c r="BA96" i="1" s="1"/>
  <c r="P96" i="1"/>
  <c r="AJ96" i="1"/>
  <c r="AZ102" i="1"/>
  <c r="AC103" i="1"/>
  <c r="BI104" i="1"/>
  <c r="BH104" i="1"/>
  <c r="BL104" i="1" s="1"/>
  <c r="BM104" i="1" s="1"/>
  <c r="BG104" i="1"/>
  <c r="CG106" i="1"/>
  <c r="AX106" i="1" s="1"/>
  <c r="AZ106" i="1" s="1"/>
  <c r="U106" i="1"/>
  <c r="BI110" i="1"/>
  <c r="BH110" i="1"/>
  <c r="BL110" i="1" s="1"/>
  <c r="BM110" i="1" s="1"/>
  <c r="BG110" i="1"/>
  <c r="AZ118" i="1"/>
  <c r="AC119" i="1"/>
  <c r="BH141" i="1"/>
  <c r="BL141" i="1" s="1"/>
  <c r="BM141" i="1" s="1"/>
  <c r="BI141" i="1"/>
  <c r="BG141" i="1"/>
  <c r="P150" i="1"/>
  <c r="L150" i="1"/>
  <c r="AY150" i="1" s="1"/>
  <c r="BA150" i="1" s="1"/>
  <c r="AJ150" i="1"/>
  <c r="M150" i="1"/>
  <c r="K150" i="1"/>
  <c r="J150" i="1" s="1"/>
  <c r="X153" i="1"/>
  <c r="AB153" i="1" s="1"/>
  <c r="AE153" i="1"/>
  <c r="U177" i="1"/>
  <c r="CG177" i="1"/>
  <c r="AX177" i="1" s="1"/>
  <c r="U53" i="1"/>
  <c r="U55" i="1"/>
  <c r="U57" i="1"/>
  <c r="V59" i="1"/>
  <c r="W59" i="1" s="1"/>
  <c r="AZ59" i="1"/>
  <c r="AZ61" i="1"/>
  <c r="P62" i="1"/>
  <c r="K63" i="1"/>
  <c r="J63" i="1" s="1"/>
  <c r="K64" i="1"/>
  <c r="J64" i="1" s="1"/>
  <c r="L64" i="1"/>
  <c r="AY64" i="1" s="1"/>
  <c r="BA64" i="1" s="1"/>
  <c r="BI64" i="1"/>
  <c r="BH64" i="1"/>
  <c r="BL64" i="1" s="1"/>
  <c r="BM64" i="1" s="1"/>
  <c r="CG65" i="1"/>
  <c r="AX65" i="1" s="1"/>
  <c r="AZ65" i="1" s="1"/>
  <c r="U65" i="1"/>
  <c r="BH66" i="1"/>
  <c r="BL66" i="1" s="1"/>
  <c r="BM66" i="1" s="1"/>
  <c r="M68" i="1"/>
  <c r="AJ68" i="1"/>
  <c r="BG70" i="1"/>
  <c r="K72" i="1"/>
  <c r="J72" i="1" s="1"/>
  <c r="L72" i="1"/>
  <c r="AY72" i="1" s="1"/>
  <c r="BA72" i="1" s="1"/>
  <c r="P72" i="1"/>
  <c r="AZ72" i="1"/>
  <c r="U74" i="1"/>
  <c r="M75" i="1"/>
  <c r="AJ75" i="1"/>
  <c r="L75" i="1"/>
  <c r="AY75" i="1" s="1"/>
  <c r="P75" i="1"/>
  <c r="K75" i="1"/>
  <c r="J75" i="1" s="1"/>
  <c r="BI76" i="1"/>
  <c r="BH76" i="1"/>
  <c r="BL76" i="1" s="1"/>
  <c r="BM76" i="1" s="1"/>
  <c r="BG76" i="1"/>
  <c r="BI77" i="1"/>
  <c r="CG77" i="1"/>
  <c r="AX77" i="1" s="1"/>
  <c r="AZ77" i="1" s="1"/>
  <c r="U77" i="1"/>
  <c r="AC81" i="1"/>
  <c r="BG81" i="1"/>
  <c r="BH81" i="1"/>
  <c r="BL81" i="1" s="1"/>
  <c r="BM81" i="1" s="1"/>
  <c r="AC82" i="1"/>
  <c r="BH82" i="1"/>
  <c r="BL82" i="1" s="1"/>
  <c r="BM82" i="1" s="1"/>
  <c r="M84" i="1"/>
  <c r="AJ84" i="1"/>
  <c r="BG86" i="1"/>
  <c r="K88" i="1"/>
  <c r="J88" i="1" s="1"/>
  <c r="L88" i="1"/>
  <c r="AY88" i="1" s="1"/>
  <c r="BA88" i="1" s="1"/>
  <c r="P88" i="1"/>
  <c r="AZ88" i="1"/>
  <c r="BI90" i="1"/>
  <c r="BH90" i="1"/>
  <c r="BL90" i="1" s="1"/>
  <c r="BM90" i="1" s="1"/>
  <c r="BG90" i="1"/>
  <c r="AZ92" i="1"/>
  <c r="CG98" i="1"/>
  <c r="AX98" i="1" s="1"/>
  <c r="AZ98" i="1" s="1"/>
  <c r="U98" i="1"/>
  <c r="AZ100" i="1"/>
  <c r="BI102" i="1"/>
  <c r="BH102" i="1"/>
  <c r="BL102" i="1" s="1"/>
  <c r="BM102" i="1" s="1"/>
  <c r="BG102" i="1"/>
  <c r="AZ110" i="1"/>
  <c r="AC111" i="1"/>
  <c r="BI112" i="1"/>
  <c r="BH112" i="1"/>
  <c r="BL112" i="1" s="1"/>
  <c r="BM112" i="1" s="1"/>
  <c r="BG112" i="1"/>
  <c r="CG114" i="1"/>
  <c r="AX114" i="1" s="1"/>
  <c r="AZ114" i="1" s="1"/>
  <c r="U114" i="1"/>
  <c r="AZ116" i="1"/>
  <c r="BI118" i="1"/>
  <c r="BH118" i="1"/>
  <c r="BL118" i="1" s="1"/>
  <c r="BM118" i="1" s="1"/>
  <c r="BG118" i="1"/>
  <c r="BI122" i="1"/>
  <c r="BH122" i="1"/>
  <c r="BL122" i="1" s="1"/>
  <c r="BM122" i="1" s="1"/>
  <c r="BG122" i="1"/>
  <c r="BH127" i="1"/>
  <c r="BL127" i="1" s="1"/>
  <c r="BM127" i="1" s="1"/>
  <c r="BG127" i="1"/>
  <c r="P134" i="1"/>
  <c r="L134" i="1"/>
  <c r="AY134" i="1" s="1"/>
  <c r="BA134" i="1" s="1"/>
  <c r="AJ134" i="1"/>
  <c r="M134" i="1"/>
  <c r="K134" i="1"/>
  <c r="J134" i="1" s="1"/>
  <c r="M181" i="1"/>
  <c r="K181" i="1"/>
  <c r="J181" i="1" s="1"/>
  <c r="AJ181" i="1"/>
  <c r="L181" i="1"/>
  <c r="AY181" i="1" s="1"/>
  <c r="CG89" i="1"/>
  <c r="AX89" i="1" s="1"/>
  <c r="AZ89" i="1" s="1"/>
  <c r="U89" i="1"/>
  <c r="CG93" i="1"/>
  <c r="AX93" i="1" s="1"/>
  <c r="AZ93" i="1" s="1"/>
  <c r="U93" i="1"/>
  <c r="K98" i="1"/>
  <c r="J98" i="1" s="1"/>
  <c r="AJ98" i="1"/>
  <c r="M99" i="1"/>
  <c r="P99" i="1"/>
  <c r="L99" i="1"/>
  <c r="AY99" i="1" s="1"/>
  <c r="BA99" i="1" s="1"/>
  <c r="K102" i="1"/>
  <c r="J102" i="1" s="1"/>
  <c r="AJ102" i="1"/>
  <c r="M103" i="1"/>
  <c r="P103" i="1"/>
  <c r="L103" i="1"/>
  <c r="AY103" i="1" s="1"/>
  <c r="BA103" i="1" s="1"/>
  <c r="K106" i="1"/>
  <c r="J106" i="1" s="1"/>
  <c r="AJ106" i="1"/>
  <c r="M107" i="1"/>
  <c r="P107" i="1"/>
  <c r="L107" i="1"/>
  <c r="AY107" i="1" s="1"/>
  <c r="BA107" i="1" s="1"/>
  <c r="K110" i="1"/>
  <c r="J110" i="1" s="1"/>
  <c r="AJ110" i="1"/>
  <c r="M111" i="1"/>
  <c r="P111" i="1"/>
  <c r="L111" i="1"/>
  <c r="AY111" i="1" s="1"/>
  <c r="BA111" i="1" s="1"/>
  <c r="K114" i="1"/>
  <c r="J114" i="1" s="1"/>
  <c r="AJ114" i="1"/>
  <c r="M115" i="1"/>
  <c r="P115" i="1"/>
  <c r="L115" i="1"/>
  <c r="AY115" i="1" s="1"/>
  <c r="BA115" i="1" s="1"/>
  <c r="K118" i="1"/>
  <c r="J118" i="1" s="1"/>
  <c r="AJ118" i="1"/>
  <c r="M119" i="1"/>
  <c r="P119" i="1"/>
  <c r="L119" i="1"/>
  <c r="AY119" i="1" s="1"/>
  <c r="BA119" i="1" s="1"/>
  <c r="S120" i="1"/>
  <c r="Q120" i="1" s="1"/>
  <c r="T120" i="1" s="1"/>
  <c r="N120" i="1" s="1"/>
  <c r="O120" i="1" s="1"/>
  <c r="AZ122" i="1"/>
  <c r="BI126" i="1"/>
  <c r="BH126" i="1"/>
  <c r="BL126" i="1" s="1"/>
  <c r="BM126" i="1" s="1"/>
  <c r="V135" i="1"/>
  <c r="W135" i="1" s="1"/>
  <c r="AJ137" i="1"/>
  <c r="P137" i="1"/>
  <c r="K137" i="1"/>
  <c r="J137" i="1" s="1"/>
  <c r="M137" i="1"/>
  <c r="L137" i="1"/>
  <c r="AY137" i="1" s="1"/>
  <c r="BA137" i="1" s="1"/>
  <c r="AJ145" i="1"/>
  <c r="P145" i="1"/>
  <c r="K145" i="1"/>
  <c r="J145" i="1" s="1"/>
  <c r="M145" i="1"/>
  <c r="L145" i="1"/>
  <c r="AY145" i="1" s="1"/>
  <c r="BA145" i="1" s="1"/>
  <c r="M166" i="1"/>
  <c r="P166" i="1"/>
  <c r="L166" i="1"/>
  <c r="AY166" i="1" s="1"/>
  <c r="BA166" i="1" s="1"/>
  <c r="K166" i="1"/>
  <c r="J166" i="1" s="1"/>
  <c r="AJ166" i="1"/>
  <c r="X176" i="1"/>
  <c r="AB176" i="1" s="1"/>
  <c r="AE176" i="1"/>
  <c r="CG178" i="1"/>
  <c r="AX178" i="1" s="1"/>
  <c r="AZ178" i="1" s="1"/>
  <c r="U178" i="1"/>
  <c r="AC180" i="1"/>
  <c r="AC188" i="1"/>
  <c r="K201" i="1"/>
  <c r="J201" i="1" s="1"/>
  <c r="AJ201" i="1"/>
  <c r="M201" i="1"/>
  <c r="L201" i="1"/>
  <c r="AY201" i="1" s="1"/>
  <c r="P201" i="1"/>
  <c r="BG92" i="1"/>
  <c r="BG96" i="1"/>
  <c r="BH97" i="1"/>
  <c r="BL97" i="1" s="1"/>
  <c r="BM97" i="1" s="1"/>
  <c r="BH101" i="1"/>
  <c r="BL101" i="1" s="1"/>
  <c r="BM101" i="1" s="1"/>
  <c r="BH105" i="1"/>
  <c r="BL105" i="1" s="1"/>
  <c r="BM105" i="1" s="1"/>
  <c r="BH109" i="1"/>
  <c r="BL109" i="1" s="1"/>
  <c r="BM109" i="1" s="1"/>
  <c r="BH113" i="1"/>
  <c r="BL113" i="1" s="1"/>
  <c r="BM113" i="1" s="1"/>
  <c r="BH117" i="1"/>
  <c r="BL117" i="1" s="1"/>
  <c r="BM117" i="1" s="1"/>
  <c r="P122" i="1"/>
  <c r="L122" i="1"/>
  <c r="AY122" i="1" s="1"/>
  <c r="BA122" i="1" s="1"/>
  <c r="K122" i="1"/>
  <c r="J122" i="1" s="1"/>
  <c r="AJ122" i="1"/>
  <c r="M122" i="1"/>
  <c r="AJ123" i="1"/>
  <c r="M123" i="1"/>
  <c r="L123" i="1"/>
  <c r="AY123" i="1" s="1"/>
  <c r="BA123" i="1" s="1"/>
  <c r="K123" i="1"/>
  <c r="J123" i="1" s="1"/>
  <c r="CG123" i="1"/>
  <c r="AX123" i="1" s="1"/>
  <c r="AZ123" i="1" s="1"/>
  <c r="U123" i="1"/>
  <c r="AZ126" i="1"/>
  <c r="V128" i="1"/>
  <c r="W128" i="1" s="1"/>
  <c r="P130" i="1"/>
  <c r="L130" i="1"/>
  <c r="AY130" i="1" s="1"/>
  <c r="BA130" i="1" s="1"/>
  <c r="AJ130" i="1"/>
  <c r="M130" i="1"/>
  <c r="K130" i="1"/>
  <c r="J130" i="1" s="1"/>
  <c r="BH137" i="1"/>
  <c r="BL137" i="1" s="1"/>
  <c r="BM137" i="1" s="1"/>
  <c r="BI137" i="1"/>
  <c r="P138" i="1"/>
  <c r="L138" i="1"/>
  <c r="AY138" i="1" s="1"/>
  <c r="BA138" i="1" s="1"/>
  <c r="AJ138" i="1"/>
  <c r="M138" i="1"/>
  <c r="K138" i="1"/>
  <c r="J138" i="1" s="1"/>
  <c r="V138" i="1" s="1"/>
  <c r="W138" i="1" s="1"/>
  <c r="BH145" i="1"/>
  <c r="BL145" i="1" s="1"/>
  <c r="BM145" i="1" s="1"/>
  <c r="BI145" i="1"/>
  <c r="P146" i="1"/>
  <c r="L146" i="1"/>
  <c r="AY146" i="1" s="1"/>
  <c r="BA146" i="1" s="1"/>
  <c r="AJ146" i="1"/>
  <c r="M146" i="1"/>
  <c r="K146" i="1"/>
  <c r="J146" i="1" s="1"/>
  <c r="BI153" i="1"/>
  <c r="V155" i="1"/>
  <c r="W155" i="1" s="1"/>
  <c r="BI155" i="1"/>
  <c r="BI171" i="1"/>
  <c r="BH171" i="1"/>
  <c r="BL171" i="1" s="1"/>
  <c r="BM171" i="1" s="1"/>
  <c r="BG171" i="1"/>
  <c r="K173" i="1"/>
  <c r="J173" i="1" s="1"/>
  <c r="AJ173" i="1"/>
  <c r="L173" i="1"/>
  <c r="AY173" i="1" s="1"/>
  <c r="BA173" i="1" s="1"/>
  <c r="M173" i="1"/>
  <c r="BI186" i="1"/>
  <c r="BH186" i="1"/>
  <c r="BL186" i="1" s="1"/>
  <c r="BM186" i="1" s="1"/>
  <c r="BG186" i="1"/>
  <c r="CG63" i="1"/>
  <c r="AX63" i="1" s="1"/>
  <c r="AZ63" i="1" s="1"/>
  <c r="U63" i="1"/>
  <c r="Y65" i="1"/>
  <c r="AJ66" i="1"/>
  <c r="CG67" i="1"/>
  <c r="AX67" i="1" s="1"/>
  <c r="AZ67" i="1" s="1"/>
  <c r="U67" i="1"/>
  <c r="V68" i="1"/>
  <c r="W68" i="1" s="1"/>
  <c r="Y69" i="1"/>
  <c r="AJ70" i="1"/>
  <c r="CG71" i="1"/>
  <c r="AX71" i="1" s="1"/>
  <c r="AZ71" i="1" s="1"/>
  <c r="U71" i="1"/>
  <c r="V72" i="1"/>
  <c r="W72" i="1" s="1"/>
  <c r="AD72" i="1" s="1"/>
  <c r="Y73" i="1"/>
  <c r="AJ74" i="1"/>
  <c r="CG75" i="1"/>
  <c r="AX75" i="1" s="1"/>
  <c r="AZ75" i="1" s="1"/>
  <c r="U75" i="1"/>
  <c r="V76" i="1"/>
  <c r="W76" i="1" s="1"/>
  <c r="Y77" i="1"/>
  <c r="AJ78" i="1"/>
  <c r="CG79" i="1"/>
  <c r="AX79" i="1" s="1"/>
  <c r="AZ79" i="1" s="1"/>
  <c r="U79" i="1"/>
  <c r="V80" i="1"/>
  <c r="W80" i="1" s="1"/>
  <c r="AD80" i="1" s="1"/>
  <c r="Y81" i="1"/>
  <c r="AJ82" i="1"/>
  <c r="CG83" i="1"/>
  <c r="AX83" i="1" s="1"/>
  <c r="AZ83" i="1" s="1"/>
  <c r="U83" i="1"/>
  <c r="V84" i="1"/>
  <c r="W84" i="1" s="1"/>
  <c r="AD84" i="1" s="1"/>
  <c r="Y85" i="1"/>
  <c r="AJ86" i="1"/>
  <c r="CG87" i="1"/>
  <c r="AX87" i="1" s="1"/>
  <c r="AZ87" i="1" s="1"/>
  <c r="U87" i="1"/>
  <c r="V88" i="1"/>
  <c r="W88" i="1" s="1"/>
  <c r="AD88" i="1" s="1"/>
  <c r="Y89" i="1"/>
  <c r="AJ90" i="1"/>
  <c r="CG91" i="1"/>
  <c r="AX91" i="1" s="1"/>
  <c r="AZ91" i="1" s="1"/>
  <c r="U91" i="1"/>
  <c r="V92" i="1"/>
  <c r="W92" i="1" s="1"/>
  <c r="AD92" i="1" s="1"/>
  <c r="BH92" i="1"/>
  <c r="BL92" i="1" s="1"/>
  <c r="BM92" i="1" s="1"/>
  <c r="Y93" i="1"/>
  <c r="AJ94" i="1"/>
  <c r="CG95" i="1"/>
  <c r="AX95" i="1" s="1"/>
  <c r="AZ95" i="1" s="1"/>
  <c r="U95" i="1"/>
  <c r="V96" i="1"/>
  <c r="W96" i="1" s="1"/>
  <c r="BH96" i="1"/>
  <c r="BL96" i="1" s="1"/>
  <c r="BM96" i="1" s="1"/>
  <c r="M97" i="1"/>
  <c r="P97" i="1"/>
  <c r="L97" i="1"/>
  <c r="AY97" i="1" s="1"/>
  <c r="BA97" i="1" s="1"/>
  <c r="BI97" i="1"/>
  <c r="L98" i="1"/>
  <c r="AY98" i="1" s="1"/>
  <c r="U100" i="1"/>
  <c r="K100" i="1"/>
  <c r="J100" i="1" s="1"/>
  <c r="AJ100" i="1"/>
  <c r="M101" i="1"/>
  <c r="P101" i="1"/>
  <c r="L101" i="1"/>
  <c r="AY101" i="1" s="1"/>
  <c r="BA101" i="1" s="1"/>
  <c r="BI101" i="1"/>
  <c r="L102" i="1"/>
  <c r="AY102" i="1" s="1"/>
  <c r="BA102" i="1" s="1"/>
  <c r="U104" i="1"/>
  <c r="K104" i="1"/>
  <c r="J104" i="1" s="1"/>
  <c r="AJ104" i="1"/>
  <c r="M105" i="1"/>
  <c r="P105" i="1"/>
  <c r="L105" i="1"/>
  <c r="AY105" i="1" s="1"/>
  <c r="BA105" i="1" s="1"/>
  <c r="BI105" i="1"/>
  <c r="L106" i="1"/>
  <c r="AY106" i="1" s="1"/>
  <c r="U108" i="1"/>
  <c r="K108" i="1"/>
  <c r="J108" i="1" s="1"/>
  <c r="AJ108" i="1"/>
  <c r="M109" i="1"/>
  <c r="P109" i="1"/>
  <c r="L109" i="1"/>
  <c r="AY109" i="1" s="1"/>
  <c r="BA109" i="1" s="1"/>
  <c r="BI109" i="1"/>
  <c r="L110" i="1"/>
  <c r="AY110" i="1" s="1"/>
  <c r="BA110" i="1" s="1"/>
  <c r="U112" i="1"/>
  <c r="K112" i="1"/>
  <c r="J112" i="1" s="1"/>
  <c r="AJ112" i="1"/>
  <c r="M113" i="1"/>
  <c r="P113" i="1"/>
  <c r="L113" i="1"/>
  <c r="AY113" i="1" s="1"/>
  <c r="BA113" i="1" s="1"/>
  <c r="BI113" i="1"/>
  <c r="L114" i="1"/>
  <c r="AY114" i="1" s="1"/>
  <c r="U116" i="1"/>
  <c r="K116" i="1"/>
  <c r="J116" i="1" s="1"/>
  <c r="AJ116" i="1"/>
  <c r="M117" i="1"/>
  <c r="P117" i="1"/>
  <c r="L117" i="1"/>
  <c r="AY117" i="1" s="1"/>
  <c r="BA117" i="1" s="1"/>
  <c r="BI117" i="1"/>
  <c r="L118" i="1"/>
  <c r="AY118" i="1" s="1"/>
  <c r="BA118" i="1" s="1"/>
  <c r="P123" i="1"/>
  <c r="BH123" i="1"/>
  <c r="BL123" i="1" s="1"/>
  <c r="BM123" i="1" s="1"/>
  <c r="BG123" i="1"/>
  <c r="BI123" i="1"/>
  <c r="P126" i="1"/>
  <c r="L126" i="1"/>
  <c r="AY126" i="1" s="1"/>
  <c r="BA126" i="1" s="1"/>
  <c r="K126" i="1"/>
  <c r="J126" i="1" s="1"/>
  <c r="AJ126" i="1"/>
  <c r="M126" i="1"/>
  <c r="AJ127" i="1"/>
  <c r="M127" i="1"/>
  <c r="L127" i="1"/>
  <c r="AY127" i="1" s="1"/>
  <c r="K127" i="1"/>
  <c r="J127" i="1" s="1"/>
  <c r="CG127" i="1"/>
  <c r="AX127" i="1" s="1"/>
  <c r="AZ127" i="1" s="1"/>
  <c r="U127" i="1"/>
  <c r="U131" i="1"/>
  <c r="AZ131" i="1"/>
  <c r="AJ133" i="1"/>
  <c r="P133" i="1"/>
  <c r="K133" i="1"/>
  <c r="J133" i="1" s="1"/>
  <c r="M133" i="1"/>
  <c r="L133" i="1"/>
  <c r="AY133" i="1" s="1"/>
  <c r="BA133" i="1" s="1"/>
  <c r="U139" i="1"/>
  <c r="AZ139" i="1"/>
  <c r="V140" i="1"/>
  <c r="W140" i="1" s="1"/>
  <c r="AJ141" i="1"/>
  <c r="P141" i="1"/>
  <c r="K141" i="1"/>
  <c r="J141" i="1" s="1"/>
  <c r="M141" i="1"/>
  <c r="L141" i="1"/>
  <c r="AY141" i="1" s="1"/>
  <c r="BA141" i="1" s="1"/>
  <c r="V145" i="1"/>
  <c r="W145" i="1" s="1"/>
  <c r="U147" i="1"/>
  <c r="AZ147" i="1"/>
  <c r="V148" i="1"/>
  <c r="W148" i="1" s="1"/>
  <c r="AJ149" i="1"/>
  <c r="P149" i="1"/>
  <c r="K149" i="1"/>
  <c r="J149" i="1" s="1"/>
  <c r="M149" i="1"/>
  <c r="L149" i="1"/>
  <c r="AY149" i="1" s="1"/>
  <c r="BA149" i="1" s="1"/>
  <c r="AZ153" i="1"/>
  <c r="BA155" i="1"/>
  <c r="AZ155" i="1"/>
  <c r="BI157" i="1"/>
  <c r="BH157" i="1"/>
  <c r="BL157" i="1" s="1"/>
  <c r="BM157" i="1" s="1"/>
  <c r="BG157" i="1"/>
  <c r="BG164" i="1"/>
  <c r="BI164" i="1"/>
  <c r="BH164" i="1"/>
  <c r="BL164" i="1" s="1"/>
  <c r="BM164" i="1" s="1"/>
  <c r="V174" i="1"/>
  <c r="W174" i="1" s="1"/>
  <c r="AJ121" i="1"/>
  <c r="M121" i="1"/>
  <c r="CG121" i="1"/>
  <c r="AX121" i="1" s="1"/>
  <c r="AZ121" i="1" s="1"/>
  <c r="U121" i="1"/>
  <c r="AJ125" i="1"/>
  <c r="M125" i="1"/>
  <c r="CG125" i="1"/>
  <c r="AX125" i="1" s="1"/>
  <c r="AZ125" i="1" s="1"/>
  <c r="U125" i="1"/>
  <c r="AJ129" i="1"/>
  <c r="M129" i="1"/>
  <c r="CG129" i="1"/>
  <c r="AX129" i="1" s="1"/>
  <c r="AZ129" i="1" s="1"/>
  <c r="U129" i="1"/>
  <c r="V130" i="1"/>
  <c r="W130" i="1" s="1"/>
  <c r="AJ131" i="1"/>
  <c r="P131" i="1"/>
  <c r="K131" i="1"/>
  <c r="J131" i="1" s="1"/>
  <c r="P132" i="1"/>
  <c r="L132" i="1"/>
  <c r="AY132" i="1" s="1"/>
  <c r="BA132" i="1" s="1"/>
  <c r="AJ132" i="1"/>
  <c r="M132" i="1"/>
  <c r="K132" i="1"/>
  <c r="J132" i="1" s="1"/>
  <c r="V134" i="1"/>
  <c r="W134" i="1" s="1"/>
  <c r="AJ135" i="1"/>
  <c r="P135" i="1"/>
  <c r="K135" i="1"/>
  <c r="J135" i="1" s="1"/>
  <c r="P136" i="1"/>
  <c r="L136" i="1"/>
  <c r="AY136" i="1" s="1"/>
  <c r="BA136" i="1" s="1"/>
  <c r="AJ136" i="1"/>
  <c r="M136" i="1"/>
  <c r="K136" i="1"/>
  <c r="J136" i="1" s="1"/>
  <c r="AJ139" i="1"/>
  <c r="P139" i="1"/>
  <c r="K139" i="1"/>
  <c r="J139" i="1" s="1"/>
  <c r="P140" i="1"/>
  <c r="L140" i="1"/>
  <c r="AY140" i="1" s="1"/>
  <c r="BA140" i="1" s="1"/>
  <c r="AJ140" i="1"/>
  <c r="M140" i="1"/>
  <c r="K140" i="1"/>
  <c r="J140" i="1" s="1"/>
  <c r="V142" i="1"/>
  <c r="W142" i="1" s="1"/>
  <c r="AJ143" i="1"/>
  <c r="P143" i="1"/>
  <c r="K143" i="1"/>
  <c r="J143" i="1" s="1"/>
  <c r="P144" i="1"/>
  <c r="L144" i="1"/>
  <c r="AY144" i="1" s="1"/>
  <c r="BA144" i="1" s="1"/>
  <c r="AJ144" i="1"/>
  <c r="M144" i="1"/>
  <c r="K144" i="1"/>
  <c r="J144" i="1" s="1"/>
  <c r="V144" i="1" s="1"/>
  <c r="W144" i="1" s="1"/>
  <c r="AJ147" i="1"/>
  <c r="P147" i="1"/>
  <c r="K147" i="1"/>
  <c r="J147" i="1" s="1"/>
  <c r="P148" i="1"/>
  <c r="L148" i="1"/>
  <c r="AY148" i="1" s="1"/>
  <c r="BA148" i="1" s="1"/>
  <c r="AJ148" i="1"/>
  <c r="M148" i="1"/>
  <c r="K148" i="1"/>
  <c r="J148" i="1" s="1"/>
  <c r="V150" i="1"/>
  <c r="W150" i="1" s="1"/>
  <c r="AJ151" i="1"/>
  <c r="P151" i="1"/>
  <c r="K151" i="1"/>
  <c r="J151" i="1" s="1"/>
  <c r="P152" i="1"/>
  <c r="L152" i="1"/>
  <c r="AY152" i="1" s="1"/>
  <c r="BA152" i="1" s="1"/>
  <c r="AJ152" i="1"/>
  <c r="M152" i="1"/>
  <c r="K152" i="1"/>
  <c r="J152" i="1" s="1"/>
  <c r="M158" i="1"/>
  <c r="AJ158" i="1"/>
  <c r="L158" i="1"/>
  <c r="AY158" i="1" s="1"/>
  <c r="K158" i="1"/>
  <c r="J158" i="1" s="1"/>
  <c r="P158" i="1"/>
  <c r="BI161" i="1"/>
  <c r="BH161" i="1"/>
  <c r="BL161" i="1" s="1"/>
  <c r="BM161" i="1" s="1"/>
  <c r="BG161" i="1"/>
  <c r="M162" i="1"/>
  <c r="AJ162" i="1"/>
  <c r="L162" i="1"/>
  <c r="AY162" i="1" s="1"/>
  <c r="BA162" i="1" s="1"/>
  <c r="P162" i="1"/>
  <c r="K162" i="1"/>
  <c r="J162" i="1" s="1"/>
  <c r="BI169" i="1"/>
  <c r="BH169" i="1"/>
  <c r="BL169" i="1" s="1"/>
  <c r="BM169" i="1" s="1"/>
  <c r="AC170" i="1"/>
  <c r="X172" i="1"/>
  <c r="AB172" i="1" s="1"/>
  <c r="AE172" i="1"/>
  <c r="AD172" i="1"/>
  <c r="BG172" i="1"/>
  <c r="BI172" i="1"/>
  <c r="BH172" i="1"/>
  <c r="BL172" i="1" s="1"/>
  <c r="BM172" i="1" s="1"/>
  <c r="M174" i="1"/>
  <c r="P174" i="1"/>
  <c r="L174" i="1"/>
  <c r="AY174" i="1" s="1"/>
  <c r="BA174" i="1" s="1"/>
  <c r="K174" i="1"/>
  <c r="J174" i="1" s="1"/>
  <c r="AZ177" i="1"/>
  <c r="CG182" i="1"/>
  <c r="AX182" i="1" s="1"/>
  <c r="AZ182" i="1" s="1"/>
  <c r="U182" i="1"/>
  <c r="BG185" i="1"/>
  <c r="BI18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AZ120" i="1"/>
  <c r="BG120" i="1"/>
  <c r="P121" i="1"/>
  <c r="V122" i="1"/>
  <c r="W122" i="1" s="1"/>
  <c r="AD122" i="1" s="1"/>
  <c r="Y123" i="1"/>
  <c r="P124" i="1"/>
  <c r="L124" i="1"/>
  <c r="AY124" i="1" s="1"/>
  <c r="BA124" i="1" s="1"/>
  <c r="K124" i="1"/>
  <c r="J124" i="1" s="1"/>
  <c r="AZ124" i="1"/>
  <c r="BG124" i="1"/>
  <c r="P125" i="1"/>
  <c r="V126" i="1"/>
  <c r="W126" i="1" s="1"/>
  <c r="Y127" i="1"/>
  <c r="P128" i="1"/>
  <c r="L128" i="1"/>
  <c r="AY128" i="1" s="1"/>
  <c r="BA128" i="1" s="1"/>
  <c r="K128" i="1"/>
  <c r="J128" i="1" s="1"/>
  <c r="AZ128" i="1"/>
  <c r="BG128" i="1"/>
  <c r="P129" i="1"/>
  <c r="BG131" i="1"/>
  <c r="AD135" i="1"/>
  <c r="BG135" i="1"/>
  <c r="BG139" i="1"/>
  <c r="BG143" i="1"/>
  <c r="BG147" i="1"/>
  <c r="BG151" i="1"/>
  <c r="AD153" i="1"/>
  <c r="P154" i="1"/>
  <c r="L154" i="1"/>
  <c r="AY154" i="1" s="1"/>
  <c r="BA154" i="1" s="1"/>
  <c r="AJ154" i="1"/>
  <c r="M154" i="1"/>
  <c r="K154" i="1"/>
  <c r="J154" i="1" s="1"/>
  <c r="AD155" i="1"/>
  <c r="P156" i="1"/>
  <c r="L156" i="1"/>
  <c r="AY156" i="1" s="1"/>
  <c r="BA156" i="1" s="1"/>
  <c r="AJ156" i="1"/>
  <c r="M156" i="1"/>
  <c r="K156" i="1"/>
  <c r="J156" i="1" s="1"/>
  <c r="Y158" i="1"/>
  <c r="BG160" i="1"/>
  <c r="BH160" i="1"/>
  <c r="BL160" i="1" s="1"/>
  <c r="BM160" i="1" s="1"/>
  <c r="BI160" i="1"/>
  <c r="V161" i="1"/>
  <c r="W161" i="1" s="1"/>
  <c r="BG162" i="1"/>
  <c r="BI162" i="1"/>
  <c r="BH162" i="1"/>
  <c r="BL162" i="1" s="1"/>
  <c r="BM162" i="1" s="1"/>
  <c r="CG164" i="1"/>
  <c r="AX164" i="1" s="1"/>
  <c r="AZ164" i="1" s="1"/>
  <c r="K165" i="1"/>
  <c r="J165" i="1" s="1"/>
  <c r="AJ165" i="1"/>
  <c r="L165" i="1"/>
  <c r="AY165" i="1" s="1"/>
  <c r="BA165" i="1" s="1"/>
  <c r="M165" i="1"/>
  <c r="BG169" i="1"/>
  <c r="Y178" i="1"/>
  <c r="BH192" i="1"/>
  <c r="BL192" i="1" s="1"/>
  <c r="BM192" i="1" s="1"/>
  <c r="BI192" i="1"/>
  <c r="BG192" i="1"/>
  <c r="AZ130" i="1"/>
  <c r="AZ132" i="1"/>
  <c r="AZ134" i="1"/>
  <c r="AZ136" i="1"/>
  <c r="AZ138" i="1"/>
  <c r="AZ140" i="1"/>
  <c r="AZ142" i="1"/>
  <c r="AZ144" i="1"/>
  <c r="AZ146" i="1"/>
  <c r="AZ148" i="1"/>
  <c r="AZ150" i="1"/>
  <c r="AZ152" i="1"/>
  <c r="S153" i="1"/>
  <c r="Q153" i="1" s="1"/>
  <c r="T153" i="1" s="1"/>
  <c r="N153" i="1" s="1"/>
  <c r="O153" i="1" s="1"/>
  <c r="AZ154" i="1"/>
  <c r="AZ156" i="1"/>
  <c r="AC161" i="1"/>
  <c r="BI165" i="1"/>
  <c r="BH165" i="1"/>
  <c r="BL165" i="1" s="1"/>
  <c r="BM165" i="1" s="1"/>
  <c r="BI167" i="1"/>
  <c r="BH167" i="1"/>
  <c r="BL167" i="1" s="1"/>
  <c r="BM167" i="1" s="1"/>
  <c r="BG167" i="1"/>
  <c r="K169" i="1"/>
  <c r="J169" i="1" s="1"/>
  <c r="V169" i="1" s="1"/>
  <c r="W169" i="1" s="1"/>
  <c r="AJ169" i="1"/>
  <c r="L169" i="1"/>
  <c r="AY169" i="1" s="1"/>
  <c r="BA169" i="1" s="1"/>
  <c r="BI173" i="1"/>
  <c r="BH173" i="1"/>
  <c r="BL173" i="1" s="1"/>
  <c r="BM173" i="1" s="1"/>
  <c r="BI175" i="1"/>
  <c r="BH175" i="1"/>
  <c r="BL175" i="1" s="1"/>
  <c r="BM175" i="1" s="1"/>
  <c r="BG175" i="1"/>
  <c r="K177" i="1"/>
  <c r="J177" i="1" s="1"/>
  <c r="AJ177" i="1"/>
  <c r="L177" i="1"/>
  <c r="AY177" i="1" s="1"/>
  <c r="BA177" i="1" s="1"/>
  <c r="BG179" i="1"/>
  <c r="BI179" i="1"/>
  <c r="BH179" i="1"/>
  <c r="BL179" i="1" s="1"/>
  <c r="BM179" i="1" s="1"/>
  <c r="BG181" i="1"/>
  <c r="BI181" i="1"/>
  <c r="BH181" i="1"/>
  <c r="BL181" i="1" s="1"/>
  <c r="BM181" i="1" s="1"/>
  <c r="AC182" i="1"/>
  <c r="BG183" i="1"/>
  <c r="BI183" i="1"/>
  <c r="BH183" i="1"/>
  <c r="BL183" i="1" s="1"/>
  <c r="BM183" i="1" s="1"/>
  <c r="CG184" i="1"/>
  <c r="AX184" i="1" s="1"/>
  <c r="AZ184" i="1" s="1"/>
  <c r="U184" i="1"/>
  <c r="K155" i="1"/>
  <c r="J155" i="1" s="1"/>
  <c r="P155" i="1"/>
  <c r="K157" i="1"/>
  <c r="J157" i="1" s="1"/>
  <c r="P157" i="1"/>
  <c r="K159" i="1"/>
  <c r="J159" i="1" s="1"/>
  <c r="L159" i="1"/>
  <c r="AY159" i="1" s="1"/>
  <c r="BA159" i="1" s="1"/>
  <c r="BI159" i="1"/>
  <c r="BH159" i="1"/>
  <c r="BL159" i="1" s="1"/>
  <c r="BM159" i="1" s="1"/>
  <c r="CG160" i="1"/>
  <c r="AX160" i="1" s="1"/>
  <c r="AZ160" i="1" s="1"/>
  <c r="U160" i="1"/>
  <c r="U165" i="1"/>
  <c r="BG165" i="1"/>
  <c r="AZ167" i="1"/>
  <c r="BG168" i="1"/>
  <c r="BI168" i="1"/>
  <c r="BH168" i="1"/>
  <c r="BL168" i="1" s="1"/>
  <c r="BM168" i="1" s="1"/>
  <c r="M170" i="1"/>
  <c r="P170" i="1"/>
  <c r="L170" i="1"/>
  <c r="AY170" i="1" s="1"/>
  <c r="BA170" i="1" s="1"/>
  <c r="U173" i="1"/>
  <c r="BG173" i="1"/>
  <c r="AZ175" i="1"/>
  <c r="BG176" i="1"/>
  <c r="BI176" i="1"/>
  <c r="BH176" i="1"/>
  <c r="BL176" i="1" s="1"/>
  <c r="BM176" i="1" s="1"/>
  <c r="M178" i="1"/>
  <c r="P178" i="1"/>
  <c r="L178" i="1"/>
  <c r="AY178" i="1" s="1"/>
  <c r="BI184" i="1"/>
  <c r="BH184" i="1"/>
  <c r="BL184" i="1" s="1"/>
  <c r="BM184" i="1" s="1"/>
  <c r="BG184" i="1"/>
  <c r="BI190" i="1"/>
  <c r="BH190" i="1"/>
  <c r="BL190" i="1" s="1"/>
  <c r="BM190" i="1" s="1"/>
  <c r="BG190" i="1"/>
  <c r="AC199" i="1"/>
  <c r="CG179" i="1"/>
  <c r="AX179" i="1" s="1"/>
  <c r="AZ179" i="1" s="1"/>
  <c r="U179" i="1"/>
  <c r="BA180" i="1"/>
  <c r="BI180" i="1"/>
  <c r="BG180" i="1"/>
  <c r="BH180" i="1"/>
  <c r="BL180" i="1" s="1"/>
  <c r="BM180" i="1" s="1"/>
  <c r="AC186" i="1"/>
  <c r="M189" i="1"/>
  <c r="P189" i="1"/>
  <c r="L189" i="1"/>
  <c r="AY189" i="1" s="1"/>
  <c r="K189" i="1"/>
  <c r="J189" i="1" s="1"/>
  <c r="CG190" i="1"/>
  <c r="AX190" i="1" s="1"/>
  <c r="AZ190" i="1" s="1"/>
  <c r="U190" i="1"/>
  <c r="M191" i="1"/>
  <c r="P191" i="1"/>
  <c r="L191" i="1"/>
  <c r="AY191" i="1" s="1"/>
  <c r="BA191" i="1" s="1"/>
  <c r="K191" i="1"/>
  <c r="J191" i="1" s="1"/>
  <c r="AJ191" i="1"/>
  <c r="AJ198" i="1"/>
  <c r="P198" i="1"/>
  <c r="L198" i="1"/>
  <c r="AY198" i="1" s="1"/>
  <c r="K198" i="1"/>
  <c r="J198" i="1" s="1"/>
  <c r="CG158" i="1"/>
  <c r="AX158" i="1" s="1"/>
  <c r="AZ158" i="1" s="1"/>
  <c r="U158" i="1"/>
  <c r="Y160" i="1"/>
  <c r="AJ161" i="1"/>
  <c r="U163" i="1"/>
  <c r="K163" i="1"/>
  <c r="J163" i="1" s="1"/>
  <c r="AJ163" i="1"/>
  <c r="M164" i="1"/>
  <c r="P164" i="1"/>
  <c r="L164" i="1"/>
  <c r="AY164" i="1" s="1"/>
  <c r="U167" i="1"/>
  <c r="K167" i="1"/>
  <c r="J167" i="1" s="1"/>
  <c r="AJ167" i="1"/>
  <c r="M168" i="1"/>
  <c r="P168" i="1"/>
  <c r="L168" i="1"/>
  <c r="AY168" i="1" s="1"/>
  <c r="BA168" i="1" s="1"/>
  <c r="U171" i="1"/>
  <c r="K171" i="1"/>
  <c r="J171" i="1" s="1"/>
  <c r="AJ171" i="1"/>
  <c r="S172" i="1"/>
  <c r="Q172" i="1" s="1"/>
  <c r="T172" i="1" s="1"/>
  <c r="M172" i="1"/>
  <c r="P172" i="1"/>
  <c r="L172" i="1"/>
  <c r="AY172" i="1" s="1"/>
  <c r="BA172" i="1" s="1"/>
  <c r="AZ174" i="1"/>
  <c r="U175" i="1"/>
  <c r="K175" i="1"/>
  <c r="J175" i="1" s="1"/>
  <c r="AJ175" i="1"/>
  <c r="S176" i="1"/>
  <c r="Q176" i="1" s="1"/>
  <c r="T176" i="1" s="1"/>
  <c r="M176" i="1"/>
  <c r="P176" i="1"/>
  <c r="L176" i="1"/>
  <c r="AY176" i="1" s="1"/>
  <c r="BA176" i="1" s="1"/>
  <c r="BI178" i="1"/>
  <c r="BG178" i="1"/>
  <c r="BI182" i="1"/>
  <c r="BG182" i="1"/>
  <c r="CG185" i="1"/>
  <c r="AX185" i="1" s="1"/>
  <c r="AZ185" i="1" s="1"/>
  <c r="BI188" i="1"/>
  <c r="BH188" i="1"/>
  <c r="BL188" i="1" s="1"/>
  <c r="BM188" i="1" s="1"/>
  <c r="BG188" i="1"/>
  <c r="BG191" i="1"/>
  <c r="BI191" i="1"/>
  <c r="AJ192" i="1"/>
  <c r="K192" i="1"/>
  <c r="J192" i="1" s="1"/>
  <c r="M192" i="1"/>
  <c r="V193" i="1"/>
  <c r="W193" i="1" s="1"/>
  <c r="S193" i="1" s="1"/>
  <c r="Q193" i="1" s="1"/>
  <c r="T193" i="1" s="1"/>
  <c r="M179" i="1"/>
  <c r="K179" i="1"/>
  <c r="J179" i="1" s="1"/>
  <c r="M183" i="1"/>
  <c r="K183" i="1"/>
  <c r="J183" i="1" s="1"/>
  <c r="AC184" i="1"/>
  <c r="M187" i="1"/>
  <c r="P187" i="1"/>
  <c r="L187" i="1"/>
  <c r="AY187" i="1" s="1"/>
  <c r="BA187" i="1" s="1"/>
  <c r="K187" i="1"/>
  <c r="J187" i="1" s="1"/>
  <c r="CG188" i="1"/>
  <c r="AX188" i="1" s="1"/>
  <c r="AZ188" i="1" s="1"/>
  <c r="U188" i="1"/>
  <c r="BG189" i="1"/>
  <c r="BI189" i="1"/>
  <c r="BH189" i="1"/>
  <c r="BL189" i="1" s="1"/>
  <c r="BM189" i="1" s="1"/>
  <c r="CG189" i="1"/>
  <c r="AX189" i="1" s="1"/>
  <c r="AZ189" i="1" s="1"/>
  <c r="V194" i="1"/>
  <c r="W194" i="1" s="1"/>
  <c r="AJ196" i="1"/>
  <c r="P196" i="1"/>
  <c r="L196" i="1"/>
  <c r="AY196" i="1" s="1"/>
  <c r="BA196" i="1" s="1"/>
  <c r="K196" i="1"/>
  <c r="J196" i="1" s="1"/>
  <c r="BG207" i="1"/>
  <c r="BI207" i="1"/>
  <c r="BH207" i="1"/>
  <c r="BL207" i="1" s="1"/>
  <c r="BM207" i="1" s="1"/>
  <c r="U162" i="1"/>
  <c r="U164" i="1"/>
  <c r="U166" i="1"/>
  <c r="U168" i="1"/>
  <c r="U170" i="1"/>
  <c r="CG180" i="1"/>
  <c r="AX180" i="1" s="1"/>
  <c r="AZ180" i="1" s="1"/>
  <c r="U180" i="1"/>
  <c r="CG181" i="1"/>
  <c r="AX181" i="1" s="1"/>
  <c r="AZ181" i="1" s="1"/>
  <c r="U181" i="1"/>
  <c r="BA182" i="1"/>
  <c r="M185" i="1"/>
  <c r="P185" i="1"/>
  <c r="L185" i="1"/>
  <c r="AY185" i="1" s="1"/>
  <c r="K185" i="1"/>
  <c r="J185" i="1" s="1"/>
  <c r="CG186" i="1"/>
  <c r="AX186" i="1" s="1"/>
  <c r="AZ186" i="1" s="1"/>
  <c r="U186" i="1"/>
  <c r="BG187" i="1"/>
  <c r="BI187" i="1"/>
  <c r="BH187" i="1"/>
  <c r="BL187" i="1" s="1"/>
  <c r="BM187" i="1" s="1"/>
  <c r="CG187" i="1"/>
  <c r="AX187" i="1" s="1"/>
  <c r="AZ187" i="1" s="1"/>
  <c r="AC190" i="1"/>
  <c r="AJ194" i="1"/>
  <c r="P194" i="1"/>
  <c r="L194" i="1"/>
  <c r="AY194" i="1" s="1"/>
  <c r="BA194" i="1" s="1"/>
  <c r="K194" i="1"/>
  <c r="J194" i="1" s="1"/>
  <c r="CG198" i="1"/>
  <c r="AX198" i="1" s="1"/>
  <c r="AZ198" i="1" s="1"/>
  <c r="U198" i="1"/>
  <c r="AC200" i="1"/>
  <c r="V202" i="1"/>
  <c r="W202" i="1" s="1"/>
  <c r="AZ193" i="1"/>
  <c r="AZ195" i="1"/>
  <c r="AZ197" i="1"/>
  <c r="U199" i="1"/>
  <c r="CG199" i="1"/>
  <c r="AX199" i="1" s="1"/>
  <c r="BA199" i="1" s="1"/>
  <c r="P193" i="1"/>
  <c r="L193" i="1"/>
  <c r="AY193" i="1" s="1"/>
  <c r="BA193" i="1" s="1"/>
  <c r="AJ193" i="1"/>
  <c r="BG193" i="1"/>
  <c r="P195" i="1"/>
  <c r="L195" i="1"/>
  <c r="AY195" i="1" s="1"/>
  <c r="BA195" i="1" s="1"/>
  <c r="AJ195" i="1"/>
  <c r="BG195" i="1"/>
  <c r="P197" i="1"/>
  <c r="L197" i="1"/>
  <c r="AY197" i="1" s="1"/>
  <c r="BA197" i="1" s="1"/>
  <c r="AJ197" i="1"/>
  <c r="BG197" i="1"/>
  <c r="BI199" i="1"/>
  <c r="BG199" i="1"/>
  <c r="BH199" i="1"/>
  <c r="BL199" i="1" s="1"/>
  <c r="BM199" i="1" s="1"/>
  <c r="BG200" i="1"/>
  <c r="BI200" i="1"/>
  <c r="BH200" i="1"/>
  <c r="BL200" i="1" s="1"/>
  <c r="BM200" i="1" s="1"/>
  <c r="CG201" i="1"/>
  <c r="AX201" i="1" s="1"/>
  <c r="AZ201" i="1" s="1"/>
  <c r="U201" i="1"/>
  <c r="M203" i="1"/>
  <c r="AJ203" i="1"/>
  <c r="L203" i="1"/>
  <c r="AY203" i="1" s="1"/>
  <c r="K203" i="1"/>
  <c r="J203" i="1" s="1"/>
  <c r="P203" i="1"/>
  <c r="AC207" i="1"/>
  <c r="U183" i="1"/>
  <c r="U185" i="1"/>
  <c r="U187" i="1"/>
  <c r="U189" i="1"/>
  <c r="U191" i="1"/>
  <c r="BI193" i="1"/>
  <c r="AD194" i="1"/>
  <c r="AZ194" i="1"/>
  <c r="V195" i="1"/>
  <c r="W195" i="1" s="1"/>
  <c r="BI195" i="1"/>
  <c r="V197" i="1"/>
  <c r="W197" i="1" s="1"/>
  <c r="AD197" i="1" s="1"/>
  <c r="BI197" i="1"/>
  <c r="BG198" i="1"/>
  <c r="BI198" i="1"/>
  <c r="AD202" i="1"/>
  <c r="AZ202" i="1"/>
  <c r="BG203" i="1"/>
  <c r="BH203" i="1"/>
  <c r="BL203" i="1" s="1"/>
  <c r="BM203" i="1" s="1"/>
  <c r="BI203" i="1"/>
  <c r="BA205" i="1"/>
  <c r="BG205" i="1"/>
  <c r="BH205" i="1"/>
  <c r="BL205" i="1" s="1"/>
  <c r="BM205" i="1" s="1"/>
  <c r="BI205" i="1"/>
  <c r="BA209" i="1"/>
  <c r="K202" i="1"/>
  <c r="J202" i="1" s="1"/>
  <c r="AJ202" i="1"/>
  <c r="V208" i="1"/>
  <c r="W208" i="1" s="1"/>
  <c r="V210" i="1"/>
  <c r="W210" i="1" s="1"/>
  <c r="AJ199" i="1"/>
  <c r="L200" i="1"/>
  <c r="AY200" i="1" s="1"/>
  <c r="BA200" i="1" s="1"/>
  <c r="AJ200" i="1"/>
  <c r="CG200" i="1"/>
  <c r="AX200" i="1" s="1"/>
  <c r="AZ200" i="1" s="1"/>
  <c r="U200" i="1"/>
  <c r="P202" i="1"/>
  <c r="K204" i="1"/>
  <c r="J204" i="1" s="1"/>
  <c r="L204" i="1"/>
  <c r="AY204" i="1" s="1"/>
  <c r="BA204" i="1" s="1"/>
  <c r="BI204" i="1"/>
  <c r="BH204" i="1"/>
  <c r="BL204" i="1" s="1"/>
  <c r="BM204" i="1" s="1"/>
  <c r="CG205" i="1"/>
  <c r="AX205" i="1" s="1"/>
  <c r="AZ205" i="1" s="1"/>
  <c r="U205" i="1"/>
  <c r="BG206" i="1"/>
  <c r="M207" i="1"/>
  <c r="AJ207" i="1"/>
  <c r="L207" i="1"/>
  <c r="AY207" i="1" s="1"/>
  <c r="BA207" i="1" s="1"/>
  <c r="P199" i="1"/>
  <c r="BG201" i="1"/>
  <c r="BH201" i="1"/>
  <c r="BL201" i="1" s="1"/>
  <c r="BM201" i="1" s="1"/>
  <c r="Y203" i="1"/>
  <c r="K206" i="1"/>
  <c r="J206" i="1" s="1"/>
  <c r="AJ206" i="1"/>
  <c r="BH206" i="1"/>
  <c r="BL206" i="1" s="1"/>
  <c r="BM206" i="1" s="1"/>
  <c r="P207" i="1"/>
  <c r="BA208" i="1"/>
  <c r="BI208" i="1"/>
  <c r="BH208" i="1"/>
  <c r="BL208" i="1" s="1"/>
  <c r="BM208" i="1" s="1"/>
  <c r="M209" i="1"/>
  <c r="P209" i="1"/>
  <c r="K209" i="1"/>
  <c r="J209" i="1" s="1"/>
  <c r="AJ209" i="1"/>
  <c r="CG209" i="1"/>
  <c r="AX209" i="1" s="1"/>
  <c r="AZ209" i="1" s="1"/>
  <c r="U209" i="1"/>
  <c r="BH210" i="1"/>
  <c r="BL210" i="1" s="1"/>
  <c r="BM210" i="1" s="1"/>
  <c r="CG210" i="1"/>
  <c r="AX210" i="1" s="1"/>
  <c r="BA210" i="1" s="1"/>
  <c r="CG203" i="1"/>
  <c r="AX203" i="1" s="1"/>
  <c r="AZ203" i="1" s="1"/>
  <c r="U203" i="1"/>
  <c r="Y205" i="1"/>
  <c r="CG207" i="1"/>
  <c r="AX207" i="1" s="1"/>
  <c r="AZ207" i="1" s="1"/>
  <c r="U207" i="1"/>
  <c r="P210" i="1"/>
  <c r="BG210" i="1"/>
  <c r="AF172" i="1" l="1"/>
  <c r="AF153" i="1"/>
  <c r="AD193" i="1"/>
  <c r="AE169" i="1"/>
  <c r="X169" i="1"/>
  <c r="AB169" i="1" s="1"/>
  <c r="AD169" i="1"/>
  <c r="X138" i="1"/>
  <c r="AB138" i="1" s="1"/>
  <c r="AE138" i="1"/>
  <c r="AD138" i="1"/>
  <c r="X144" i="1"/>
  <c r="AB144" i="1" s="1"/>
  <c r="AE144" i="1"/>
  <c r="AD144" i="1"/>
  <c r="V198" i="1"/>
  <c r="W198" i="1" s="1"/>
  <c r="V166" i="1"/>
  <c r="W166" i="1" s="1"/>
  <c r="AC192" i="1"/>
  <c r="AC171" i="1"/>
  <c r="AC157" i="1"/>
  <c r="AC165" i="1"/>
  <c r="V99" i="1"/>
  <c r="W99" i="1" s="1"/>
  <c r="X142" i="1"/>
  <c r="AB142" i="1" s="1"/>
  <c r="AE142" i="1"/>
  <c r="AD142" i="1"/>
  <c r="AC136" i="1"/>
  <c r="V147" i="1"/>
  <c r="W147" i="1" s="1"/>
  <c r="S147" i="1" s="1"/>
  <c r="Q147" i="1" s="1"/>
  <c r="T147" i="1" s="1"/>
  <c r="N147" i="1" s="1"/>
  <c r="O147" i="1" s="1"/>
  <c r="AC100" i="1"/>
  <c r="AC114" i="1"/>
  <c r="AC63" i="1"/>
  <c r="V53" i="1"/>
  <c r="W53" i="1" s="1"/>
  <c r="S53" i="1" s="1"/>
  <c r="Q53" i="1" s="1"/>
  <c r="T53" i="1" s="1"/>
  <c r="N53" i="1" s="1"/>
  <c r="O53" i="1" s="1"/>
  <c r="AE66" i="1"/>
  <c r="AD66" i="1"/>
  <c r="X66" i="1"/>
  <c r="AB66" i="1" s="1"/>
  <c r="V203" i="1"/>
  <c r="W203" i="1" s="1"/>
  <c r="S203" i="1" s="1"/>
  <c r="Q203" i="1" s="1"/>
  <c r="T203" i="1" s="1"/>
  <c r="N203" i="1" s="1"/>
  <c r="O203" i="1" s="1"/>
  <c r="AC204" i="1"/>
  <c r="X195" i="1"/>
  <c r="AB195" i="1" s="1"/>
  <c r="AE195" i="1"/>
  <c r="X135" i="1"/>
  <c r="AB135" i="1" s="1"/>
  <c r="AE135" i="1"/>
  <c r="V93" i="1"/>
  <c r="W93" i="1" s="1"/>
  <c r="BA181" i="1"/>
  <c r="V74" i="1"/>
  <c r="W74" i="1" s="1"/>
  <c r="S72" i="1"/>
  <c r="Q72" i="1" s="1"/>
  <c r="T72" i="1" s="1"/>
  <c r="N72" i="1" s="1"/>
  <c r="O72" i="1" s="1"/>
  <c r="AC72" i="1"/>
  <c r="AC64" i="1"/>
  <c r="X59" i="1"/>
  <c r="AB59" i="1" s="1"/>
  <c r="AE59" i="1"/>
  <c r="AC150" i="1"/>
  <c r="S150" i="1"/>
  <c r="Q150" i="1" s="1"/>
  <c r="T150" i="1" s="1"/>
  <c r="N150" i="1" s="1"/>
  <c r="O150" i="1" s="1"/>
  <c r="AC91" i="1"/>
  <c r="BA83" i="1"/>
  <c r="BA63" i="1"/>
  <c r="BA95" i="1"/>
  <c r="AC87" i="1"/>
  <c r="AC71" i="1"/>
  <c r="S68" i="1"/>
  <c r="Q68" i="1" s="1"/>
  <c r="T68" i="1" s="1"/>
  <c r="N68" i="1" s="1"/>
  <c r="O68" i="1" s="1"/>
  <c r="AC68" i="1"/>
  <c r="V69" i="1"/>
  <c r="W69" i="1" s="1"/>
  <c r="BA121" i="1"/>
  <c r="V110" i="1"/>
  <c r="W110" i="1" s="1"/>
  <c r="BA70" i="1"/>
  <c r="V50" i="1"/>
  <c r="W50" i="1" s="1"/>
  <c r="BA46" i="1"/>
  <c r="BA38" i="1"/>
  <c r="V36" i="1"/>
  <c r="W36" i="1" s="1"/>
  <c r="V34" i="1"/>
  <c r="W34" i="1" s="1"/>
  <c r="BA30" i="1"/>
  <c r="V28" i="1"/>
  <c r="W28" i="1" s="1"/>
  <c r="V26" i="1"/>
  <c r="W26" i="1" s="1"/>
  <c r="AC53" i="1"/>
  <c r="AC51" i="1"/>
  <c r="V51" i="1"/>
  <c r="W51" i="1" s="1"/>
  <c r="S51" i="1" s="1"/>
  <c r="Q51" i="1" s="1"/>
  <c r="T51" i="1" s="1"/>
  <c r="N51" i="1" s="1"/>
  <c r="O51" i="1" s="1"/>
  <c r="AC47" i="1"/>
  <c r="V47" i="1"/>
  <c r="W47" i="1" s="1"/>
  <c r="S47" i="1" s="1"/>
  <c r="Q47" i="1" s="1"/>
  <c r="T47" i="1" s="1"/>
  <c r="N47" i="1" s="1"/>
  <c r="O47" i="1" s="1"/>
  <c r="AC43" i="1"/>
  <c r="V43" i="1"/>
  <c r="W43" i="1" s="1"/>
  <c r="AC37" i="1"/>
  <c r="S37" i="1"/>
  <c r="Q37" i="1" s="1"/>
  <c r="T37" i="1" s="1"/>
  <c r="N37" i="1" s="1"/>
  <c r="O37" i="1" s="1"/>
  <c r="V37" i="1"/>
  <c r="W37" i="1" s="1"/>
  <c r="AC29" i="1"/>
  <c r="V29" i="1"/>
  <c r="W29" i="1" s="1"/>
  <c r="S29" i="1" s="1"/>
  <c r="Q29" i="1" s="1"/>
  <c r="T29" i="1" s="1"/>
  <c r="N29" i="1" s="1"/>
  <c r="O29" i="1" s="1"/>
  <c r="AC25" i="1"/>
  <c r="V25" i="1"/>
  <c r="W25" i="1" s="1"/>
  <c r="S25" i="1" s="1"/>
  <c r="Q25" i="1" s="1"/>
  <c r="T25" i="1" s="1"/>
  <c r="N25" i="1" s="1"/>
  <c r="O25" i="1" s="1"/>
  <c r="AC23" i="1"/>
  <c r="V23" i="1"/>
  <c r="W23" i="1" s="1"/>
  <c r="AC19" i="1"/>
  <c r="V19" i="1"/>
  <c r="W19" i="1" s="1"/>
  <c r="S19" i="1" s="1"/>
  <c r="Q19" i="1" s="1"/>
  <c r="T19" i="1" s="1"/>
  <c r="N19" i="1" s="1"/>
  <c r="O19" i="1" s="1"/>
  <c r="AC185" i="1"/>
  <c r="V180" i="1"/>
  <c r="W180" i="1" s="1"/>
  <c r="AC187" i="1"/>
  <c r="AC163" i="1"/>
  <c r="V158" i="1"/>
  <c r="W158" i="1" s="1"/>
  <c r="AC159" i="1"/>
  <c r="N193" i="1"/>
  <c r="O193" i="1" s="1"/>
  <c r="AC158" i="1"/>
  <c r="AC152" i="1"/>
  <c r="X134" i="1"/>
  <c r="AB134" i="1" s="1"/>
  <c r="AE134" i="1"/>
  <c r="AD134" i="1"/>
  <c r="V129" i="1"/>
  <c r="W129" i="1" s="1"/>
  <c r="V121" i="1"/>
  <c r="W121" i="1" s="1"/>
  <c r="AC133" i="1"/>
  <c r="AC108" i="1"/>
  <c r="AE76" i="1"/>
  <c r="X76" i="1"/>
  <c r="AB76" i="1" s="1"/>
  <c r="AC146" i="1"/>
  <c r="X128" i="1"/>
  <c r="AB128" i="1" s="1"/>
  <c r="AE128" i="1"/>
  <c r="AD128" i="1"/>
  <c r="AC98" i="1"/>
  <c r="V77" i="1"/>
  <c r="W77" i="1" s="1"/>
  <c r="V65" i="1"/>
  <c r="W65" i="1" s="1"/>
  <c r="V85" i="1"/>
  <c r="W85" i="1" s="1"/>
  <c r="AC67" i="1"/>
  <c r="AC142" i="1"/>
  <c r="S142" i="1"/>
  <c r="Q142" i="1" s="1"/>
  <c r="T142" i="1" s="1"/>
  <c r="N142" i="1" s="1"/>
  <c r="O142" i="1" s="1"/>
  <c r="V52" i="1"/>
  <c r="W52" i="1" s="1"/>
  <c r="V44" i="1"/>
  <c r="W44" i="1" s="1"/>
  <c r="AC61" i="1"/>
  <c r="AE62" i="1"/>
  <c r="X62" i="1"/>
  <c r="AB62" i="1" s="1"/>
  <c r="AD62" i="1"/>
  <c r="S62" i="1"/>
  <c r="Q62" i="1" s="1"/>
  <c r="T62" i="1" s="1"/>
  <c r="N62" i="1" s="1"/>
  <c r="O62" i="1" s="1"/>
  <c r="X197" i="1"/>
  <c r="AB197" i="1" s="1"/>
  <c r="AE197" i="1"/>
  <c r="AF197" i="1" s="1"/>
  <c r="V185" i="1"/>
  <c r="W185" i="1" s="1"/>
  <c r="S185" i="1" s="1"/>
  <c r="Q185" i="1" s="1"/>
  <c r="T185" i="1" s="1"/>
  <c r="N185" i="1" s="1"/>
  <c r="O185" i="1" s="1"/>
  <c r="BA185" i="1"/>
  <c r="V164" i="1"/>
  <c r="W164" i="1" s="1"/>
  <c r="N176" i="1"/>
  <c r="O176" i="1" s="1"/>
  <c r="V171" i="1"/>
  <c r="W171" i="1" s="1"/>
  <c r="S171" i="1" s="1"/>
  <c r="Q171" i="1" s="1"/>
  <c r="T171" i="1" s="1"/>
  <c r="N171" i="1" s="1"/>
  <c r="O171" i="1" s="1"/>
  <c r="V167" i="1"/>
  <c r="W167" i="1" s="1"/>
  <c r="AC189" i="1"/>
  <c r="AC154" i="1"/>
  <c r="V113" i="1"/>
  <c r="W113" i="1" s="1"/>
  <c r="V182" i="1"/>
  <c r="W182" i="1" s="1"/>
  <c r="X148" i="1"/>
  <c r="AB148" i="1" s="1"/>
  <c r="AD148" i="1"/>
  <c r="AE148" i="1"/>
  <c r="AE88" i="1"/>
  <c r="X88" i="1"/>
  <c r="AB88" i="1" s="1"/>
  <c r="V75" i="1"/>
  <c r="W75" i="1" s="1"/>
  <c r="X155" i="1"/>
  <c r="AB155" i="1" s="1"/>
  <c r="AE155" i="1"/>
  <c r="AF155" i="1" s="1"/>
  <c r="AC166" i="1"/>
  <c r="S166" i="1"/>
  <c r="Q166" i="1" s="1"/>
  <c r="T166" i="1" s="1"/>
  <c r="N166" i="1" s="1"/>
  <c r="O166" i="1" s="1"/>
  <c r="V154" i="1"/>
  <c r="W154" i="1" s="1"/>
  <c r="V207" i="1"/>
  <c r="W207" i="1" s="1"/>
  <c r="V204" i="1"/>
  <c r="W204" i="1" s="1"/>
  <c r="S204" i="1" s="1"/>
  <c r="Q204" i="1" s="1"/>
  <c r="T204" i="1" s="1"/>
  <c r="N204" i="1" s="1"/>
  <c r="O204" i="1" s="1"/>
  <c r="AE210" i="1"/>
  <c r="X210" i="1"/>
  <c r="AB210" i="1" s="1"/>
  <c r="AZ199" i="1"/>
  <c r="V191" i="1"/>
  <c r="W191" i="1" s="1"/>
  <c r="V183" i="1"/>
  <c r="W183" i="1" s="1"/>
  <c r="AC203" i="1"/>
  <c r="V201" i="1"/>
  <c r="W201" i="1" s="1"/>
  <c r="S201" i="1" s="1"/>
  <c r="Q201" i="1" s="1"/>
  <c r="T201" i="1" s="1"/>
  <c r="N201" i="1" s="1"/>
  <c r="O201" i="1" s="1"/>
  <c r="V199" i="1"/>
  <c r="W199" i="1" s="1"/>
  <c r="AD195" i="1"/>
  <c r="S195" i="1"/>
  <c r="Q195" i="1" s="1"/>
  <c r="T195" i="1" s="1"/>
  <c r="N195" i="1" s="1"/>
  <c r="O195" i="1" s="1"/>
  <c r="V181" i="1"/>
  <c r="W181" i="1" s="1"/>
  <c r="V170" i="1"/>
  <c r="W170" i="1" s="1"/>
  <c r="V162" i="1"/>
  <c r="W162" i="1" s="1"/>
  <c r="S197" i="1"/>
  <c r="Q197" i="1" s="1"/>
  <c r="T197" i="1" s="1"/>
  <c r="N197" i="1" s="1"/>
  <c r="O197" i="1" s="1"/>
  <c r="V192" i="1"/>
  <c r="W192" i="1" s="1"/>
  <c r="S192" i="1" s="1"/>
  <c r="Q192" i="1" s="1"/>
  <c r="T192" i="1" s="1"/>
  <c r="N192" i="1" s="1"/>
  <c r="O192" i="1" s="1"/>
  <c r="N172" i="1"/>
  <c r="O172" i="1" s="1"/>
  <c r="AC198" i="1"/>
  <c r="S198" i="1"/>
  <c r="Q198" i="1" s="1"/>
  <c r="T198" i="1" s="1"/>
  <c r="N198" i="1" s="1"/>
  <c r="O198" i="1" s="1"/>
  <c r="BA189" i="1"/>
  <c r="AC155" i="1"/>
  <c r="S155" i="1"/>
  <c r="Q155" i="1" s="1"/>
  <c r="T155" i="1" s="1"/>
  <c r="N155" i="1" s="1"/>
  <c r="O155" i="1" s="1"/>
  <c r="S128" i="1"/>
  <c r="Q128" i="1" s="1"/>
  <c r="T128" i="1" s="1"/>
  <c r="N128" i="1" s="1"/>
  <c r="O128" i="1" s="1"/>
  <c r="AC128" i="1"/>
  <c r="X126" i="1"/>
  <c r="AB126" i="1" s="1"/>
  <c r="AE126" i="1"/>
  <c r="AC124" i="1"/>
  <c r="X122" i="1"/>
  <c r="AB122" i="1" s="1"/>
  <c r="AE122" i="1"/>
  <c r="V119" i="1"/>
  <c r="W119" i="1" s="1"/>
  <c r="V111" i="1"/>
  <c r="W111" i="1" s="1"/>
  <c r="V103" i="1"/>
  <c r="W103" i="1" s="1"/>
  <c r="AC148" i="1"/>
  <c r="S148" i="1"/>
  <c r="Q148" i="1" s="1"/>
  <c r="T148" i="1" s="1"/>
  <c r="N148" i="1" s="1"/>
  <c r="O148" i="1" s="1"/>
  <c r="V146" i="1"/>
  <c r="W146" i="1" s="1"/>
  <c r="AC140" i="1"/>
  <c r="S140" i="1"/>
  <c r="Q140" i="1" s="1"/>
  <c r="T140" i="1" s="1"/>
  <c r="N140" i="1" s="1"/>
  <c r="O140" i="1" s="1"/>
  <c r="AC132" i="1"/>
  <c r="X130" i="1"/>
  <c r="AB130" i="1" s="1"/>
  <c r="AE130" i="1"/>
  <c r="AD130" i="1"/>
  <c r="V125" i="1"/>
  <c r="W125" i="1" s="1"/>
  <c r="V157" i="1"/>
  <c r="W157" i="1" s="1"/>
  <c r="S157" i="1" s="1"/>
  <c r="Q157" i="1" s="1"/>
  <c r="T157" i="1" s="1"/>
  <c r="N157" i="1" s="1"/>
  <c r="O157" i="1" s="1"/>
  <c r="AC149" i="1"/>
  <c r="X145" i="1"/>
  <c r="AB145" i="1" s="1"/>
  <c r="AE145" i="1"/>
  <c r="V131" i="1"/>
  <c r="W131" i="1" s="1"/>
  <c r="S131" i="1" s="1"/>
  <c r="Q131" i="1" s="1"/>
  <c r="T131" i="1" s="1"/>
  <c r="N131" i="1" s="1"/>
  <c r="O131" i="1" s="1"/>
  <c r="BA127" i="1"/>
  <c r="AC112" i="1"/>
  <c r="AC104" i="1"/>
  <c r="AE96" i="1"/>
  <c r="X96" i="1"/>
  <c r="AB96" i="1" s="1"/>
  <c r="V87" i="1"/>
  <c r="W87" i="1" s="1"/>
  <c r="AE84" i="1"/>
  <c r="X84" i="1"/>
  <c r="AB84" i="1" s="1"/>
  <c r="V71" i="1"/>
  <c r="W71" i="1" s="1"/>
  <c r="S71" i="1" s="1"/>
  <c r="Q71" i="1" s="1"/>
  <c r="T71" i="1" s="1"/>
  <c r="N71" i="1" s="1"/>
  <c r="O71" i="1" s="1"/>
  <c r="AE68" i="1"/>
  <c r="X68" i="1"/>
  <c r="AB68" i="1" s="1"/>
  <c r="AC130" i="1"/>
  <c r="S130" i="1"/>
  <c r="Q130" i="1" s="1"/>
  <c r="T130" i="1" s="1"/>
  <c r="N130" i="1" s="1"/>
  <c r="O130" i="1" s="1"/>
  <c r="V123" i="1"/>
  <c r="W123" i="1" s="1"/>
  <c r="S122" i="1"/>
  <c r="Q122" i="1" s="1"/>
  <c r="T122" i="1" s="1"/>
  <c r="N122" i="1" s="1"/>
  <c r="O122" i="1" s="1"/>
  <c r="AC122" i="1"/>
  <c r="AC201" i="1"/>
  <c r="AC145" i="1"/>
  <c r="S145" i="1"/>
  <c r="Q145" i="1" s="1"/>
  <c r="T145" i="1" s="1"/>
  <c r="N145" i="1" s="1"/>
  <c r="O145" i="1" s="1"/>
  <c r="AC118" i="1"/>
  <c r="S110" i="1"/>
  <c r="Q110" i="1" s="1"/>
  <c r="T110" i="1" s="1"/>
  <c r="N110" i="1" s="1"/>
  <c r="O110" i="1" s="1"/>
  <c r="AC110" i="1"/>
  <c r="AC102" i="1"/>
  <c r="AD126" i="1"/>
  <c r="BA75" i="1"/>
  <c r="V64" i="1"/>
  <c r="W64" i="1" s="1"/>
  <c r="V57" i="1"/>
  <c r="W57" i="1" s="1"/>
  <c r="V177" i="1"/>
  <c r="W177" i="1" s="1"/>
  <c r="S177" i="1" s="1"/>
  <c r="Q177" i="1" s="1"/>
  <c r="T177" i="1" s="1"/>
  <c r="N177" i="1" s="1"/>
  <c r="O177" i="1" s="1"/>
  <c r="V124" i="1"/>
  <c r="W124" i="1" s="1"/>
  <c r="S124" i="1" s="1"/>
  <c r="Q124" i="1" s="1"/>
  <c r="T124" i="1" s="1"/>
  <c r="N124" i="1" s="1"/>
  <c r="O124" i="1" s="1"/>
  <c r="S96" i="1"/>
  <c r="Q96" i="1" s="1"/>
  <c r="T96" i="1" s="1"/>
  <c r="N96" i="1" s="1"/>
  <c r="O96" i="1" s="1"/>
  <c r="AC96" i="1"/>
  <c r="AE90" i="1"/>
  <c r="X90" i="1"/>
  <c r="AB90" i="1" s="1"/>
  <c r="AD90" i="1"/>
  <c r="BA67" i="1"/>
  <c r="S92" i="1"/>
  <c r="Q92" i="1" s="1"/>
  <c r="T92" i="1" s="1"/>
  <c r="N92" i="1" s="1"/>
  <c r="O92" i="1" s="1"/>
  <c r="AC92" i="1"/>
  <c r="V118" i="1"/>
  <c r="W118" i="1" s="1"/>
  <c r="V102" i="1"/>
  <c r="W102" i="1" s="1"/>
  <c r="AD96" i="1"/>
  <c r="V86" i="1"/>
  <c r="W86" i="1" s="1"/>
  <c r="S84" i="1"/>
  <c r="Q84" i="1" s="1"/>
  <c r="T84" i="1" s="1"/>
  <c r="N84" i="1" s="1"/>
  <c r="O84" i="1" s="1"/>
  <c r="AC84" i="1"/>
  <c r="V73" i="1"/>
  <c r="W73" i="1" s="1"/>
  <c r="AD60" i="1"/>
  <c r="S210" i="1"/>
  <c r="Q210" i="1" s="1"/>
  <c r="T210" i="1" s="1"/>
  <c r="N210" i="1" s="1"/>
  <c r="O210" i="1" s="1"/>
  <c r="V81" i="1"/>
  <c r="W81" i="1" s="1"/>
  <c r="AC79" i="1"/>
  <c r="S76" i="1"/>
  <c r="Q76" i="1" s="1"/>
  <c r="T76" i="1" s="1"/>
  <c r="N76" i="1" s="1"/>
  <c r="O76" i="1" s="1"/>
  <c r="AC76" i="1"/>
  <c r="V56" i="1"/>
  <c r="W56" i="1" s="1"/>
  <c r="BA52" i="1"/>
  <c r="V48" i="1"/>
  <c r="W48" i="1" s="1"/>
  <c r="BA44" i="1"/>
  <c r="V42" i="1"/>
  <c r="W42" i="1" s="1"/>
  <c r="V40" i="1"/>
  <c r="W40" i="1" s="1"/>
  <c r="BA36" i="1"/>
  <c r="V32" i="1"/>
  <c r="W32" i="1" s="1"/>
  <c r="BA28" i="1"/>
  <c r="BA20" i="1"/>
  <c r="AC55" i="1"/>
  <c r="AC57" i="1"/>
  <c r="AE78" i="1"/>
  <c r="X78" i="1"/>
  <c r="AB78" i="1" s="1"/>
  <c r="AD78" i="1"/>
  <c r="S59" i="1"/>
  <c r="Q59" i="1" s="1"/>
  <c r="T59" i="1" s="1"/>
  <c r="N59" i="1" s="1"/>
  <c r="O59" i="1" s="1"/>
  <c r="AC59" i="1"/>
  <c r="AC209" i="1"/>
  <c r="V205" i="1"/>
  <c r="W205" i="1" s="1"/>
  <c r="AE208" i="1"/>
  <c r="X208" i="1"/>
  <c r="AB208" i="1" s="1"/>
  <c r="AD208" i="1"/>
  <c r="V187" i="1"/>
  <c r="W187" i="1" s="1"/>
  <c r="S187" i="1" s="1"/>
  <c r="Q187" i="1" s="1"/>
  <c r="T187" i="1" s="1"/>
  <c r="N187" i="1" s="1"/>
  <c r="O187" i="1" s="1"/>
  <c r="X194" i="1"/>
  <c r="AB194" i="1" s="1"/>
  <c r="AE194" i="1"/>
  <c r="V175" i="1"/>
  <c r="W175" i="1" s="1"/>
  <c r="S167" i="1"/>
  <c r="Q167" i="1" s="1"/>
  <c r="T167" i="1" s="1"/>
  <c r="N167" i="1" s="1"/>
  <c r="O167" i="1" s="1"/>
  <c r="AC167" i="1"/>
  <c r="S169" i="1"/>
  <c r="Q169" i="1" s="1"/>
  <c r="T169" i="1" s="1"/>
  <c r="N169" i="1" s="1"/>
  <c r="O169" i="1" s="1"/>
  <c r="AC169" i="1"/>
  <c r="V115" i="1"/>
  <c r="W115" i="1" s="1"/>
  <c r="V107" i="1"/>
  <c r="W107" i="1" s="1"/>
  <c r="BA184" i="1"/>
  <c r="X150" i="1"/>
  <c r="AB150" i="1" s="1"/>
  <c r="AE150" i="1"/>
  <c r="AD150" i="1"/>
  <c r="AC144" i="1"/>
  <c r="S144" i="1"/>
  <c r="Q144" i="1" s="1"/>
  <c r="T144" i="1" s="1"/>
  <c r="N144" i="1" s="1"/>
  <c r="O144" i="1" s="1"/>
  <c r="X174" i="1"/>
  <c r="AB174" i="1" s="1"/>
  <c r="AE174" i="1"/>
  <c r="X140" i="1"/>
  <c r="AB140" i="1" s="1"/>
  <c r="AD140" i="1"/>
  <c r="AE140" i="1"/>
  <c r="AC116" i="1"/>
  <c r="AE92" i="1"/>
  <c r="AF92" i="1" s="1"/>
  <c r="X92" i="1"/>
  <c r="AB92" i="1" s="1"/>
  <c r="V79" i="1"/>
  <c r="W79" i="1" s="1"/>
  <c r="S79" i="1" s="1"/>
  <c r="Q79" i="1" s="1"/>
  <c r="T79" i="1" s="1"/>
  <c r="N79" i="1" s="1"/>
  <c r="O79" i="1" s="1"/>
  <c r="AC123" i="1"/>
  <c r="S123" i="1"/>
  <c r="Q123" i="1" s="1"/>
  <c r="T123" i="1" s="1"/>
  <c r="N123" i="1" s="1"/>
  <c r="O123" i="1" s="1"/>
  <c r="V178" i="1"/>
  <c r="W178" i="1" s="1"/>
  <c r="AC137" i="1"/>
  <c r="AC106" i="1"/>
  <c r="V98" i="1"/>
  <c r="W98" i="1" s="1"/>
  <c r="S98" i="1" s="1"/>
  <c r="Q98" i="1" s="1"/>
  <c r="T98" i="1" s="1"/>
  <c r="N98" i="1" s="1"/>
  <c r="O98" i="1" s="1"/>
  <c r="AC75" i="1"/>
  <c r="S75" i="1"/>
  <c r="Q75" i="1" s="1"/>
  <c r="T75" i="1" s="1"/>
  <c r="N75" i="1" s="1"/>
  <c r="O75" i="1" s="1"/>
  <c r="AE94" i="1"/>
  <c r="X94" i="1"/>
  <c r="AB94" i="1" s="1"/>
  <c r="AD94" i="1"/>
  <c r="BA89" i="1"/>
  <c r="AE82" i="1"/>
  <c r="X82" i="1"/>
  <c r="AB82" i="1" s="1"/>
  <c r="AD82" i="1"/>
  <c r="V54" i="1"/>
  <c r="W54" i="1" s="1"/>
  <c r="V22" i="1"/>
  <c r="W22" i="1" s="1"/>
  <c r="V20" i="1"/>
  <c r="W20" i="1" s="1"/>
  <c r="X60" i="1"/>
  <c r="AB60" i="1" s="1"/>
  <c r="AE60" i="1"/>
  <c r="AF60" i="1" s="1"/>
  <c r="V209" i="1"/>
  <c r="W209" i="1" s="1"/>
  <c r="S209" i="1" s="1"/>
  <c r="Q209" i="1" s="1"/>
  <c r="T209" i="1" s="1"/>
  <c r="N209" i="1" s="1"/>
  <c r="O209" i="1" s="1"/>
  <c r="AC206" i="1"/>
  <c r="V206" i="1"/>
  <c r="W206" i="1" s="1"/>
  <c r="V200" i="1"/>
  <c r="W200" i="1" s="1"/>
  <c r="AE202" i="1"/>
  <c r="X202" i="1"/>
  <c r="AB202" i="1" s="1"/>
  <c r="V186" i="1"/>
  <c r="W186" i="1" s="1"/>
  <c r="V188" i="1"/>
  <c r="W188" i="1" s="1"/>
  <c r="AC179" i="1"/>
  <c r="V163" i="1"/>
  <c r="W163" i="1" s="1"/>
  <c r="V179" i="1"/>
  <c r="W179" i="1" s="1"/>
  <c r="S179" i="1" s="1"/>
  <c r="Q179" i="1" s="1"/>
  <c r="T179" i="1" s="1"/>
  <c r="N179" i="1" s="1"/>
  <c r="O179" i="1" s="1"/>
  <c r="V165" i="1"/>
  <c r="W165" i="1" s="1"/>
  <c r="S165" i="1" s="1"/>
  <c r="Q165" i="1" s="1"/>
  <c r="T165" i="1" s="1"/>
  <c r="N165" i="1" s="1"/>
  <c r="O165" i="1" s="1"/>
  <c r="V159" i="1"/>
  <c r="W159" i="1" s="1"/>
  <c r="AE161" i="1"/>
  <c r="X161" i="1"/>
  <c r="AB161" i="1" s="1"/>
  <c r="AD161" i="1"/>
  <c r="V105" i="1"/>
  <c r="W105" i="1" s="1"/>
  <c r="V97" i="1"/>
  <c r="W97" i="1" s="1"/>
  <c r="AC174" i="1"/>
  <c r="S174" i="1"/>
  <c r="Q174" i="1" s="1"/>
  <c r="T174" i="1" s="1"/>
  <c r="N174" i="1" s="1"/>
  <c r="O174" i="1" s="1"/>
  <c r="BA158" i="1"/>
  <c r="AC151" i="1"/>
  <c r="S151" i="1"/>
  <c r="Q151" i="1" s="1"/>
  <c r="T151" i="1" s="1"/>
  <c r="N151" i="1" s="1"/>
  <c r="O151" i="1" s="1"/>
  <c r="AC143" i="1"/>
  <c r="AC135" i="1"/>
  <c r="S135" i="1"/>
  <c r="Q135" i="1" s="1"/>
  <c r="T135" i="1" s="1"/>
  <c r="N135" i="1" s="1"/>
  <c r="O135" i="1" s="1"/>
  <c r="AC141" i="1"/>
  <c r="V137" i="1"/>
  <c r="W137" i="1" s="1"/>
  <c r="AC127" i="1"/>
  <c r="V116" i="1"/>
  <c r="W116" i="1" s="1"/>
  <c r="V108" i="1"/>
  <c r="W108" i="1" s="1"/>
  <c r="V100" i="1"/>
  <c r="W100" i="1" s="1"/>
  <c r="V91" i="1"/>
  <c r="W91" i="1" s="1"/>
  <c r="S91" i="1" s="1"/>
  <c r="Q91" i="1" s="1"/>
  <c r="T91" i="1" s="1"/>
  <c r="N91" i="1" s="1"/>
  <c r="O91" i="1" s="1"/>
  <c r="AE72" i="1"/>
  <c r="X72" i="1"/>
  <c r="AB72" i="1" s="1"/>
  <c r="AC138" i="1"/>
  <c r="S138" i="1"/>
  <c r="Q138" i="1" s="1"/>
  <c r="T138" i="1" s="1"/>
  <c r="N138" i="1" s="1"/>
  <c r="O138" i="1" s="1"/>
  <c r="V151" i="1"/>
  <c r="W151" i="1" s="1"/>
  <c r="V141" i="1"/>
  <c r="W141" i="1" s="1"/>
  <c r="S208" i="1"/>
  <c r="Q208" i="1" s="1"/>
  <c r="T208" i="1" s="1"/>
  <c r="N208" i="1" s="1"/>
  <c r="O208" i="1" s="1"/>
  <c r="S202" i="1"/>
  <c r="Q202" i="1" s="1"/>
  <c r="T202" i="1" s="1"/>
  <c r="N202" i="1" s="1"/>
  <c r="O202" i="1" s="1"/>
  <c r="AC202" i="1"/>
  <c r="V189" i="1"/>
  <c r="W189" i="1" s="1"/>
  <c r="BA203" i="1"/>
  <c r="AC194" i="1"/>
  <c r="S194" i="1"/>
  <c r="Q194" i="1" s="1"/>
  <c r="T194" i="1" s="1"/>
  <c r="N194" i="1" s="1"/>
  <c r="O194" i="1" s="1"/>
  <c r="BA186" i="1"/>
  <c r="V168" i="1"/>
  <c r="W168" i="1" s="1"/>
  <c r="AC196" i="1"/>
  <c r="BA188" i="1"/>
  <c r="AC183" i="1"/>
  <c r="S183" i="1"/>
  <c r="Q183" i="1" s="1"/>
  <c r="T183" i="1" s="1"/>
  <c r="N183" i="1" s="1"/>
  <c r="O183" i="1" s="1"/>
  <c r="X193" i="1"/>
  <c r="AB193" i="1" s="1"/>
  <c r="AE193" i="1"/>
  <c r="AF193" i="1" s="1"/>
  <c r="S175" i="1"/>
  <c r="Q175" i="1" s="1"/>
  <c r="T175" i="1" s="1"/>
  <c r="N175" i="1" s="1"/>
  <c r="O175" i="1" s="1"/>
  <c r="AC175" i="1"/>
  <c r="BA164" i="1"/>
  <c r="BA198" i="1"/>
  <c r="AC191" i="1"/>
  <c r="S191" i="1"/>
  <c r="Q191" i="1" s="1"/>
  <c r="T191" i="1" s="1"/>
  <c r="N191" i="1" s="1"/>
  <c r="O191" i="1" s="1"/>
  <c r="V190" i="1"/>
  <c r="W190" i="1" s="1"/>
  <c r="BA178" i="1"/>
  <c r="V173" i="1"/>
  <c r="W173" i="1" s="1"/>
  <c r="S173" i="1" s="1"/>
  <c r="Q173" i="1" s="1"/>
  <c r="T173" i="1" s="1"/>
  <c r="N173" i="1" s="1"/>
  <c r="O173" i="1" s="1"/>
  <c r="V160" i="1"/>
  <c r="W160" i="1" s="1"/>
  <c r="V184" i="1"/>
  <c r="W184" i="1" s="1"/>
  <c r="AC177" i="1"/>
  <c r="S161" i="1"/>
  <c r="Q161" i="1" s="1"/>
  <c r="T161" i="1" s="1"/>
  <c r="N161" i="1" s="1"/>
  <c r="O161" i="1" s="1"/>
  <c r="AC156" i="1"/>
  <c r="V117" i="1"/>
  <c r="W117" i="1" s="1"/>
  <c r="V109" i="1"/>
  <c r="W109" i="1" s="1"/>
  <c r="V101" i="1"/>
  <c r="W101" i="1" s="1"/>
  <c r="V196" i="1"/>
  <c r="W196" i="1" s="1"/>
  <c r="AC162" i="1"/>
  <c r="S162" i="1"/>
  <c r="Q162" i="1" s="1"/>
  <c r="T162" i="1" s="1"/>
  <c r="N162" i="1" s="1"/>
  <c r="O162" i="1" s="1"/>
  <c r="AC147" i="1"/>
  <c r="AC139" i="1"/>
  <c r="S139" i="1"/>
  <c r="Q139" i="1" s="1"/>
  <c r="T139" i="1" s="1"/>
  <c r="N139" i="1" s="1"/>
  <c r="O139" i="1" s="1"/>
  <c r="AC131" i="1"/>
  <c r="V139" i="1"/>
  <c r="W139" i="1" s="1"/>
  <c r="V132" i="1"/>
  <c r="W132" i="1" s="1"/>
  <c r="V127" i="1"/>
  <c r="W127" i="1" s="1"/>
  <c r="S126" i="1"/>
  <c r="Q126" i="1" s="1"/>
  <c r="T126" i="1" s="1"/>
  <c r="N126" i="1" s="1"/>
  <c r="O126" i="1" s="1"/>
  <c r="AC126" i="1"/>
  <c r="BA114" i="1"/>
  <c r="V112" i="1"/>
  <c r="W112" i="1" s="1"/>
  <c r="BA106" i="1"/>
  <c r="V104" i="1"/>
  <c r="W104" i="1" s="1"/>
  <c r="S104" i="1" s="1"/>
  <c r="Q104" i="1" s="1"/>
  <c r="T104" i="1" s="1"/>
  <c r="N104" i="1" s="1"/>
  <c r="O104" i="1" s="1"/>
  <c r="BA98" i="1"/>
  <c r="V95" i="1"/>
  <c r="W95" i="1" s="1"/>
  <c r="V83" i="1"/>
  <c r="W83" i="1" s="1"/>
  <c r="S83" i="1" s="1"/>
  <c r="Q83" i="1" s="1"/>
  <c r="T83" i="1" s="1"/>
  <c r="N83" i="1" s="1"/>
  <c r="O83" i="1" s="1"/>
  <c r="AE80" i="1"/>
  <c r="X80" i="1"/>
  <c r="AB80" i="1" s="1"/>
  <c r="V67" i="1"/>
  <c r="W67" i="1" s="1"/>
  <c r="S67" i="1" s="1"/>
  <c r="Q67" i="1" s="1"/>
  <c r="T67" i="1" s="1"/>
  <c r="N67" i="1" s="1"/>
  <c r="O67" i="1" s="1"/>
  <c r="V63" i="1"/>
  <c r="W63" i="1" s="1"/>
  <c r="S63" i="1" s="1"/>
  <c r="Q63" i="1" s="1"/>
  <c r="T63" i="1" s="1"/>
  <c r="N63" i="1" s="1"/>
  <c r="O63" i="1" s="1"/>
  <c r="AD174" i="1"/>
  <c r="AC173" i="1"/>
  <c r="BA160" i="1"/>
  <c r="AD145" i="1"/>
  <c r="BA129" i="1"/>
  <c r="BA201" i="1"/>
  <c r="BA190" i="1"/>
  <c r="V156" i="1"/>
  <c r="W156" i="1" s="1"/>
  <c r="V152" i="1"/>
  <c r="W152" i="1" s="1"/>
  <c r="V149" i="1"/>
  <c r="W149" i="1" s="1"/>
  <c r="V143" i="1"/>
  <c r="W143" i="1" s="1"/>
  <c r="S143" i="1" s="1"/>
  <c r="Q143" i="1" s="1"/>
  <c r="T143" i="1" s="1"/>
  <c r="N143" i="1" s="1"/>
  <c r="O143" i="1" s="1"/>
  <c r="V136" i="1"/>
  <c r="W136" i="1" s="1"/>
  <c r="S136" i="1" s="1"/>
  <c r="Q136" i="1" s="1"/>
  <c r="T136" i="1" s="1"/>
  <c r="N136" i="1" s="1"/>
  <c r="O136" i="1" s="1"/>
  <c r="V133" i="1"/>
  <c r="W133" i="1" s="1"/>
  <c r="S133" i="1" s="1"/>
  <c r="Q133" i="1" s="1"/>
  <c r="T133" i="1" s="1"/>
  <c r="N133" i="1" s="1"/>
  <c r="O133" i="1" s="1"/>
  <c r="BA125" i="1"/>
  <c r="V89" i="1"/>
  <c r="W89" i="1" s="1"/>
  <c r="AC181" i="1"/>
  <c r="S181" i="1"/>
  <c r="Q181" i="1" s="1"/>
  <c r="T181" i="1" s="1"/>
  <c r="N181" i="1" s="1"/>
  <c r="O181" i="1" s="1"/>
  <c r="AC134" i="1"/>
  <c r="S134" i="1"/>
  <c r="Q134" i="1" s="1"/>
  <c r="T134" i="1" s="1"/>
  <c r="N134" i="1" s="1"/>
  <c r="O134" i="1" s="1"/>
  <c r="V114" i="1"/>
  <c r="W114" i="1" s="1"/>
  <c r="S88" i="1"/>
  <c r="Q88" i="1" s="1"/>
  <c r="T88" i="1" s="1"/>
  <c r="N88" i="1" s="1"/>
  <c r="O88" i="1" s="1"/>
  <c r="AC88" i="1"/>
  <c r="S82" i="1"/>
  <c r="Q82" i="1" s="1"/>
  <c r="T82" i="1" s="1"/>
  <c r="N82" i="1" s="1"/>
  <c r="O82" i="1" s="1"/>
  <c r="BA77" i="1"/>
  <c r="AD76" i="1"/>
  <c r="V61" i="1"/>
  <c r="W61" i="1" s="1"/>
  <c r="V55" i="1"/>
  <c r="W55" i="1" s="1"/>
  <c r="V106" i="1"/>
  <c r="W106" i="1" s="1"/>
  <c r="S106" i="1" s="1"/>
  <c r="Q106" i="1" s="1"/>
  <c r="T106" i="1" s="1"/>
  <c r="N106" i="1" s="1"/>
  <c r="O106" i="1" s="1"/>
  <c r="BA93" i="1"/>
  <c r="BA91" i="1"/>
  <c r="BA85" i="1"/>
  <c r="AC83" i="1"/>
  <c r="S80" i="1"/>
  <c r="Q80" i="1" s="1"/>
  <c r="T80" i="1" s="1"/>
  <c r="N80" i="1" s="1"/>
  <c r="O80" i="1" s="1"/>
  <c r="AC80" i="1"/>
  <c r="AD68" i="1"/>
  <c r="AC95" i="1"/>
  <c r="BA87" i="1"/>
  <c r="BA71" i="1"/>
  <c r="BA69" i="1"/>
  <c r="AD210" i="1"/>
  <c r="BA179" i="1"/>
  <c r="V70" i="1"/>
  <c r="W70" i="1" s="1"/>
  <c r="V46" i="1"/>
  <c r="W46" i="1" s="1"/>
  <c r="BA42" i="1"/>
  <c r="V38" i="1"/>
  <c r="W38" i="1" s="1"/>
  <c r="V30" i="1"/>
  <c r="W30" i="1" s="1"/>
  <c r="V24" i="1"/>
  <c r="W24" i="1" s="1"/>
  <c r="AC49" i="1"/>
  <c r="V49" i="1"/>
  <c r="W49" i="1" s="1"/>
  <c r="AC45" i="1"/>
  <c r="V45" i="1"/>
  <c r="W45" i="1" s="1"/>
  <c r="S45" i="1" s="1"/>
  <c r="Q45" i="1" s="1"/>
  <c r="T45" i="1" s="1"/>
  <c r="N45" i="1" s="1"/>
  <c r="O45" i="1" s="1"/>
  <c r="AC41" i="1"/>
  <c r="V41" i="1"/>
  <c r="W41" i="1" s="1"/>
  <c r="S41" i="1" s="1"/>
  <c r="Q41" i="1" s="1"/>
  <c r="T41" i="1" s="1"/>
  <c r="N41" i="1" s="1"/>
  <c r="O41" i="1" s="1"/>
  <c r="AC39" i="1"/>
  <c r="V39" i="1"/>
  <c r="W39" i="1" s="1"/>
  <c r="AC35" i="1"/>
  <c r="V35" i="1"/>
  <c r="W35" i="1" s="1"/>
  <c r="AC33" i="1"/>
  <c r="V33" i="1"/>
  <c r="W33" i="1" s="1"/>
  <c r="S33" i="1" s="1"/>
  <c r="Q33" i="1" s="1"/>
  <c r="T33" i="1" s="1"/>
  <c r="N33" i="1" s="1"/>
  <c r="O33" i="1" s="1"/>
  <c r="AC31" i="1"/>
  <c r="V31" i="1"/>
  <c r="W31" i="1" s="1"/>
  <c r="S31" i="1" s="1"/>
  <c r="Q31" i="1" s="1"/>
  <c r="T31" i="1" s="1"/>
  <c r="N31" i="1" s="1"/>
  <c r="O31" i="1" s="1"/>
  <c r="AC27" i="1"/>
  <c r="V27" i="1"/>
  <c r="W27" i="1" s="1"/>
  <c r="AC21" i="1"/>
  <c r="V21" i="1"/>
  <c r="W21" i="1" s="1"/>
  <c r="AD59" i="1"/>
  <c r="AF62" i="1" l="1"/>
  <c r="AF128" i="1"/>
  <c r="AF82" i="1"/>
  <c r="AF94" i="1"/>
  <c r="AE95" i="1"/>
  <c r="AD95" i="1"/>
  <c r="X95" i="1"/>
  <c r="AB95" i="1" s="1"/>
  <c r="AE127" i="1"/>
  <c r="AF127" i="1" s="1"/>
  <c r="X127" i="1"/>
  <c r="AB127" i="1" s="1"/>
  <c r="AD127" i="1"/>
  <c r="AE39" i="1"/>
  <c r="X39" i="1"/>
  <c r="AB39" i="1" s="1"/>
  <c r="AD39" i="1"/>
  <c r="X55" i="1"/>
  <c r="AB55" i="1" s="1"/>
  <c r="AE55" i="1"/>
  <c r="AD55" i="1"/>
  <c r="X149" i="1"/>
  <c r="AB149" i="1" s="1"/>
  <c r="AE149" i="1"/>
  <c r="AD149" i="1"/>
  <c r="AF80" i="1"/>
  <c r="X101" i="1"/>
  <c r="AB101" i="1" s="1"/>
  <c r="AE101" i="1"/>
  <c r="AD101" i="1"/>
  <c r="S101" i="1"/>
  <c r="Q101" i="1" s="1"/>
  <c r="T101" i="1" s="1"/>
  <c r="N101" i="1" s="1"/>
  <c r="O101" i="1" s="1"/>
  <c r="X117" i="1"/>
  <c r="AB117" i="1" s="1"/>
  <c r="AE117" i="1"/>
  <c r="AD117" i="1"/>
  <c r="S117" i="1"/>
  <c r="Q117" i="1" s="1"/>
  <c r="T117" i="1" s="1"/>
  <c r="N117" i="1" s="1"/>
  <c r="O117" i="1" s="1"/>
  <c r="X141" i="1"/>
  <c r="AB141" i="1" s="1"/>
  <c r="AE141" i="1"/>
  <c r="AD141" i="1"/>
  <c r="X137" i="1"/>
  <c r="AB137" i="1" s="1"/>
  <c r="AE137" i="1"/>
  <c r="AD137" i="1"/>
  <c r="X57" i="1"/>
  <c r="AB57" i="1" s="1"/>
  <c r="AE57" i="1"/>
  <c r="AD57" i="1"/>
  <c r="AE50" i="1"/>
  <c r="X50" i="1"/>
  <c r="AB50" i="1" s="1"/>
  <c r="S50" i="1"/>
  <c r="Q50" i="1" s="1"/>
  <c r="T50" i="1" s="1"/>
  <c r="N50" i="1" s="1"/>
  <c r="O50" i="1" s="1"/>
  <c r="AD50" i="1"/>
  <c r="X35" i="1"/>
  <c r="AB35" i="1" s="1"/>
  <c r="AE35" i="1"/>
  <c r="AD35" i="1"/>
  <c r="S39" i="1"/>
  <c r="Q39" i="1" s="1"/>
  <c r="T39" i="1" s="1"/>
  <c r="N39" i="1" s="1"/>
  <c r="O39" i="1" s="1"/>
  <c r="AE24" i="1"/>
  <c r="X24" i="1"/>
  <c r="AB24" i="1" s="1"/>
  <c r="S24" i="1"/>
  <c r="Q24" i="1" s="1"/>
  <c r="T24" i="1" s="1"/>
  <c r="N24" i="1" s="1"/>
  <c r="O24" i="1" s="1"/>
  <c r="AD24" i="1"/>
  <c r="AE70" i="1"/>
  <c r="X70" i="1"/>
  <c r="AB70" i="1" s="1"/>
  <c r="AD70" i="1"/>
  <c r="S70" i="1"/>
  <c r="Q70" i="1" s="1"/>
  <c r="T70" i="1" s="1"/>
  <c r="N70" i="1" s="1"/>
  <c r="O70" i="1" s="1"/>
  <c r="X152" i="1"/>
  <c r="AB152" i="1" s="1"/>
  <c r="AE152" i="1"/>
  <c r="AD152" i="1"/>
  <c r="AD83" i="1"/>
  <c r="X83" i="1"/>
  <c r="AB83" i="1" s="1"/>
  <c r="AE83" i="1"/>
  <c r="X168" i="1"/>
  <c r="AB168" i="1" s="1"/>
  <c r="AD168" i="1"/>
  <c r="AE168" i="1"/>
  <c r="S168" i="1"/>
  <c r="Q168" i="1" s="1"/>
  <c r="T168" i="1" s="1"/>
  <c r="N168" i="1" s="1"/>
  <c r="O168" i="1" s="1"/>
  <c r="X151" i="1"/>
  <c r="AB151" i="1" s="1"/>
  <c r="AE151" i="1"/>
  <c r="AF151" i="1" s="1"/>
  <c r="AD151" i="1"/>
  <c r="AF72" i="1"/>
  <c r="AE100" i="1"/>
  <c r="X100" i="1"/>
  <c r="AB100" i="1" s="1"/>
  <c r="AD100" i="1"/>
  <c r="AE116" i="1"/>
  <c r="X116" i="1"/>
  <c r="AB116" i="1" s="1"/>
  <c r="AD116" i="1"/>
  <c r="S141" i="1"/>
  <c r="Q141" i="1" s="1"/>
  <c r="T141" i="1" s="1"/>
  <c r="N141" i="1" s="1"/>
  <c r="O141" i="1" s="1"/>
  <c r="AE165" i="1"/>
  <c r="X165" i="1"/>
  <c r="AB165" i="1" s="1"/>
  <c r="AD165" i="1"/>
  <c r="AE163" i="1"/>
  <c r="X163" i="1"/>
  <c r="AB163" i="1" s="1"/>
  <c r="AD163" i="1"/>
  <c r="AE188" i="1"/>
  <c r="AF188" i="1" s="1"/>
  <c r="X188" i="1"/>
  <c r="AB188" i="1" s="1"/>
  <c r="AD188" i="1"/>
  <c r="S188" i="1"/>
  <c r="Q188" i="1" s="1"/>
  <c r="T188" i="1" s="1"/>
  <c r="N188" i="1" s="1"/>
  <c r="O188" i="1" s="1"/>
  <c r="AF202" i="1"/>
  <c r="S116" i="1"/>
  <c r="Q116" i="1" s="1"/>
  <c r="T116" i="1" s="1"/>
  <c r="N116" i="1" s="1"/>
  <c r="O116" i="1" s="1"/>
  <c r="AF174" i="1"/>
  <c r="X107" i="1"/>
  <c r="AB107" i="1" s="1"/>
  <c r="AE107" i="1"/>
  <c r="AF107" i="1" s="1"/>
  <c r="S107" i="1"/>
  <c r="Q107" i="1" s="1"/>
  <c r="T107" i="1" s="1"/>
  <c r="N107" i="1" s="1"/>
  <c r="O107" i="1" s="1"/>
  <c r="AD107" i="1"/>
  <c r="X187" i="1"/>
  <c r="AB187" i="1" s="1"/>
  <c r="AE187" i="1"/>
  <c r="AF187" i="1" s="1"/>
  <c r="AD187" i="1"/>
  <c r="AF208" i="1"/>
  <c r="S55" i="1"/>
  <c r="Q55" i="1" s="1"/>
  <c r="T55" i="1" s="1"/>
  <c r="N55" i="1" s="1"/>
  <c r="O55" i="1" s="1"/>
  <c r="AE40" i="1"/>
  <c r="AF40" i="1" s="1"/>
  <c r="X40" i="1"/>
  <c r="AB40" i="1" s="1"/>
  <c r="AD40" i="1"/>
  <c r="S40" i="1"/>
  <c r="Q40" i="1" s="1"/>
  <c r="T40" i="1" s="1"/>
  <c r="N40" i="1" s="1"/>
  <c r="O40" i="1" s="1"/>
  <c r="AE56" i="1"/>
  <c r="AF56" i="1" s="1"/>
  <c r="X56" i="1"/>
  <c r="AB56" i="1" s="1"/>
  <c r="AD56" i="1"/>
  <c r="S56" i="1"/>
  <c r="Q56" i="1" s="1"/>
  <c r="T56" i="1" s="1"/>
  <c r="N56" i="1" s="1"/>
  <c r="O56" i="1" s="1"/>
  <c r="X124" i="1"/>
  <c r="AB124" i="1" s="1"/>
  <c r="AE124" i="1"/>
  <c r="AF124" i="1" s="1"/>
  <c r="AD124" i="1"/>
  <c r="X131" i="1"/>
  <c r="AB131" i="1" s="1"/>
  <c r="AE131" i="1"/>
  <c r="AF131" i="1" s="1"/>
  <c r="AD131" i="1"/>
  <c r="X111" i="1"/>
  <c r="AB111" i="1" s="1"/>
  <c r="AE111" i="1"/>
  <c r="AD111" i="1"/>
  <c r="S111" i="1"/>
  <c r="Q111" i="1" s="1"/>
  <c r="T111" i="1" s="1"/>
  <c r="N111" i="1" s="1"/>
  <c r="O111" i="1" s="1"/>
  <c r="AF122" i="1"/>
  <c r="AF126" i="1"/>
  <c r="AE162" i="1"/>
  <c r="AF162" i="1" s="1"/>
  <c r="X162" i="1"/>
  <c r="AB162" i="1" s="1"/>
  <c r="AD162" i="1"/>
  <c r="AE181" i="1"/>
  <c r="AD181" i="1"/>
  <c r="X181" i="1"/>
  <c r="AB181" i="1" s="1"/>
  <c r="AE199" i="1"/>
  <c r="X199" i="1"/>
  <c r="AB199" i="1" s="1"/>
  <c r="S199" i="1"/>
  <c r="Q199" i="1" s="1"/>
  <c r="T199" i="1" s="1"/>
  <c r="N199" i="1" s="1"/>
  <c r="O199" i="1" s="1"/>
  <c r="AD199" i="1"/>
  <c r="X191" i="1"/>
  <c r="AB191" i="1" s="1"/>
  <c r="AE191" i="1"/>
  <c r="AD191" i="1"/>
  <c r="AF210" i="1"/>
  <c r="X154" i="1"/>
  <c r="AB154" i="1" s="1"/>
  <c r="AE154" i="1"/>
  <c r="AD154" i="1"/>
  <c r="AF88" i="1"/>
  <c r="AE182" i="1"/>
  <c r="X182" i="1"/>
  <c r="AB182" i="1" s="1"/>
  <c r="S182" i="1"/>
  <c r="Q182" i="1" s="1"/>
  <c r="T182" i="1" s="1"/>
  <c r="N182" i="1" s="1"/>
  <c r="O182" i="1" s="1"/>
  <c r="AD182" i="1"/>
  <c r="S154" i="1"/>
  <c r="Q154" i="1" s="1"/>
  <c r="T154" i="1" s="1"/>
  <c r="N154" i="1" s="1"/>
  <c r="O154" i="1" s="1"/>
  <c r="X185" i="1"/>
  <c r="AB185" i="1" s="1"/>
  <c r="AE185" i="1"/>
  <c r="AF185" i="1" s="1"/>
  <c r="AD185" i="1"/>
  <c r="AF76" i="1"/>
  <c r="X129" i="1"/>
  <c r="AB129" i="1" s="1"/>
  <c r="AE129" i="1"/>
  <c r="AF129" i="1" s="1"/>
  <c r="S129" i="1"/>
  <c r="Q129" i="1" s="1"/>
  <c r="T129" i="1" s="1"/>
  <c r="N129" i="1" s="1"/>
  <c r="O129" i="1" s="1"/>
  <c r="AD129" i="1"/>
  <c r="S152" i="1"/>
  <c r="Q152" i="1" s="1"/>
  <c r="T152" i="1" s="1"/>
  <c r="N152" i="1" s="1"/>
  <c r="O152" i="1" s="1"/>
  <c r="AE158" i="1"/>
  <c r="AF158" i="1" s="1"/>
  <c r="X158" i="1"/>
  <c r="AB158" i="1" s="1"/>
  <c r="AD158" i="1"/>
  <c r="AE23" i="1"/>
  <c r="X23" i="1"/>
  <c r="AB23" i="1" s="1"/>
  <c r="AD23" i="1"/>
  <c r="AE43" i="1"/>
  <c r="X43" i="1"/>
  <c r="AB43" i="1" s="1"/>
  <c r="AD43" i="1"/>
  <c r="AE26" i="1"/>
  <c r="X26" i="1"/>
  <c r="AB26" i="1" s="1"/>
  <c r="S26" i="1"/>
  <c r="Q26" i="1" s="1"/>
  <c r="T26" i="1" s="1"/>
  <c r="N26" i="1" s="1"/>
  <c r="O26" i="1" s="1"/>
  <c r="AD26" i="1"/>
  <c r="AE69" i="1"/>
  <c r="X69" i="1"/>
  <c r="AB69" i="1" s="1"/>
  <c r="AD69" i="1"/>
  <c r="S69" i="1"/>
  <c r="Q69" i="1" s="1"/>
  <c r="T69" i="1" s="1"/>
  <c r="N69" i="1" s="1"/>
  <c r="O69" i="1" s="1"/>
  <c r="AE93" i="1"/>
  <c r="X93" i="1"/>
  <c r="AB93" i="1" s="1"/>
  <c r="AD93" i="1"/>
  <c r="S93" i="1"/>
  <c r="Q93" i="1" s="1"/>
  <c r="T93" i="1" s="1"/>
  <c r="N93" i="1" s="1"/>
  <c r="O93" i="1" s="1"/>
  <c r="AF195" i="1"/>
  <c r="AE203" i="1"/>
  <c r="X203" i="1"/>
  <c r="AB203" i="1" s="1"/>
  <c r="AD203" i="1"/>
  <c r="AF66" i="1"/>
  <c r="S100" i="1"/>
  <c r="Q100" i="1" s="1"/>
  <c r="T100" i="1" s="1"/>
  <c r="N100" i="1" s="1"/>
  <c r="O100" i="1" s="1"/>
  <c r="X99" i="1"/>
  <c r="AB99" i="1" s="1"/>
  <c r="AE99" i="1"/>
  <c r="AF99" i="1" s="1"/>
  <c r="S99" i="1"/>
  <c r="Q99" i="1" s="1"/>
  <c r="T99" i="1" s="1"/>
  <c r="N99" i="1" s="1"/>
  <c r="O99" i="1" s="1"/>
  <c r="AD99" i="1"/>
  <c r="AE30" i="1"/>
  <c r="AF30" i="1" s="1"/>
  <c r="X30" i="1"/>
  <c r="AB30" i="1" s="1"/>
  <c r="S30" i="1"/>
  <c r="Q30" i="1" s="1"/>
  <c r="T30" i="1" s="1"/>
  <c r="N30" i="1" s="1"/>
  <c r="O30" i="1" s="1"/>
  <c r="AD30" i="1"/>
  <c r="AE89" i="1"/>
  <c r="X89" i="1"/>
  <c r="AB89" i="1" s="1"/>
  <c r="AD89" i="1"/>
  <c r="S89" i="1"/>
  <c r="Q89" i="1" s="1"/>
  <c r="T89" i="1" s="1"/>
  <c r="N89" i="1" s="1"/>
  <c r="O89" i="1" s="1"/>
  <c r="X27" i="1"/>
  <c r="AB27" i="1" s="1"/>
  <c r="AE27" i="1"/>
  <c r="AF27" i="1" s="1"/>
  <c r="AD27" i="1"/>
  <c r="AE46" i="1"/>
  <c r="X46" i="1"/>
  <c r="AB46" i="1" s="1"/>
  <c r="S46" i="1"/>
  <c r="Q46" i="1" s="1"/>
  <c r="T46" i="1" s="1"/>
  <c r="N46" i="1" s="1"/>
  <c r="O46" i="1" s="1"/>
  <c r="AD46" i="1"/>
  <c r="S95" i="1"/>
  <c r="Q95" i="1" s="1"/>
  <c r="T95" i="1" s="1"/>
  <c r="N95" i="1" s="1"/>
  <c r="O95" i="1" s="1"/>
  <c r="AE63" i="1"/>
  <c r="X63" i="1"/>
  <c r="AB63" i="1" s="1"/>
  <c r="AD63" i="1"/>
  <c r="X132" i="1"/>
  <c r="AB132" i="1" s="1"/>
  <c r="AD132" i="1"/>
  <c r="AE132" i="1"/>
  <c r="AE184" i="1"/>
  <c r="X184" i="1"/>
  <c r="AB184" i="1" s="1"/>
  <c r="AD184" i="1"/>
  <c r="S184" i="1"/>
  <c r="Q184" i="1" s="1"/>
  <c r="T184" i="1" s="1"/>
  <c r="N184" i="1" s="1"/>
  <c r="O184" i="1" s="1"/>
  <c r="AE173" i="1"/>
  <c r="X173" i="1"/>
  <c r="AB173" i="1" s="1"/>
  <c r="AD173" i="1"/>
  <c r="X97" i="1"/>
  <c r="AB97" i="1" s="1"/>
  <c r="AE97" i="1"/>
  <c r="AF97" i="1" s="1"/>
  <c r="AD97" i="1"/>
  <c r="S97" i="1"/>
  <c r="Q97" i="1" s="1"/>
  <c r="T97" i="1" s="1"/>
  <c r="N97" i="1" s="1"/>
  <c r="O97" i="1" s="1"/>
  <c r="AE206" i="1"/>
  <c r="AF206" i="1" s="1"/>
  <c r="AD206" i="1"/>
  <c r="X206" i="1"/>
  <c r="AB206" i="1" s="1"/>
  <c r="AE20" i="1"/>
  <c r="X20" i="1"/>
  <c r="AB20" i="1" s="1"/>
  <c r="AD20" i="1"/>
  <c r="S20" i="1"/>
  <c r="Q20" i="1" s="1"/>
  <c r="T20" i="1" s="1"/>
  <c r="N20" i="1" s="1"/>
  <c r="O20" i="1" s="1"/>
  <c r="AE54" i="1"/>
  <c r="X54" i="1"/>
  <c r="AB54" i="1" s="1"/>
  <c r="AD54" i="1"/>
  <c r="S54" i="1"/>
  <c r="Q54" i="1" s="1"/>
  <c r="T54" i="1" s="1"/>
  <c r="N54" i="1" s="1"/>
  <c r="O54" i="1" s="1"/>
  <c r="X178" i="1"/>
  <c r="AB178" i="1" s="1"/>
  <c r="AE178" i="1"/>
  <c r="AF178" i="1" s="1"/>
  <c r="S178" i="1"/>
  <c r="Q178" i="1" s="1"/>
  <c r="T178" i="1" s="1"/>
  <c r="N178" i="1" s="1"/>
  <c r="O178" i="1" s="1"/>
  <c r="AD178" i="1"/>
  <c r="AE79" i="1"/>
  <c r="X79" i="1"/>
  <c r="AB79" i="1" s="1"/>
  <c r="AD79" i="1"/>
  <c r="AE118" i="1"/>
  <c r="X118" i="1"/>
  <c r="AB118" i="1" s="1"/>
  <c r="AD118" i="1"/>
  <c r="S149" i="1"/>
  <c r="Q149" i="1" s="1"/>
  <c r="T149" i="1" s="1"/>
  <c r="N149" i="1" s="1"/>
  <c r="O149" i="1" s="1"/>
  <c r="X125" i="1"/>
  <c r="AB125" i="1" s="1"/>
  <c r="AE125" i="1"/>
  <c r="S125" i="1"/>
  <c r="Q125" i="1" s="1"/>
  <c r="T125" i="1" s="1"/>
  <c r="N125" i="1" s="1"/>
  <c r="O125" i="1" s="1"/>
  <c r="AD125" i="1"/>
  <c r="S132" i="1"/>
  <c r="Q132" i="1" s="1"/>
  <c r="T132" i="1" s="1"/>
  <c r="N132" i="1" s="1"/>
  <c r="O132" i="1" s="1"/>
  <c r="X146" i="1"/>
  <c r="AB146" i="1" s="1"/>
  <c r="AE146" i="1"/>
  <c r="AF146" i="1" s="1"/>
  <c r="AD146" i="1"/>
  <c r="AE183" i="1"/>
  <c r="X183" i="1"/>
  <c r="AB183" i="1" s="1"/>
  <c r="AD183" i="1"/>
  <c r="AD207" i="1"/>
  <c r="AE207" i="1"/>
  <c r="X207" i="1"/>
  <c r="AB207" i="1" s="1"/>
  <c r="S207" i="1"/>
  <c r="Q207" i="1" s="1"/>
  <c r="T207" i="1" s="1"/>
  <c r="N207" i="1" s="1"/>
  <c r="O207" i="1" s="1"/>
  <c r="AE171" i="1"/>
  <c r="X171" i="1"/>
  <c r="AB171" i="1" s="1"/>
  <c r="AD171" i="1"/>
  <c r="AE44" i="1"/>
  <c r="X44" i="1"/>
  <c r="AB44" i="1" s="1"/>
  <c r="S44" i="1"/>
  <c r="Q44" i="1" s="1"/>
  <c r="T44" i="1" s="1"/>
  <c r="N44" i="1" s="1"/>
  <c r="O44" i="1" s="1"/>
  <c r="AD44" i="1"/>
  <c r="X25" i="1"/>
  <c r="AB25" i="1" s="1"/>
  <c r="AE25" i="1"/>
  <c r="AD25" i="1"/>
  <c r="X47" i="1"/>
  <c r="AB47" i="1" s="1"/>
  <c r="AE47" i="1"/>
  <c r="AF47" i="1" s="1"/>
  <c r="AD47" i="1"/>
  <c r="AE36" i="1"/>
  <c r="X36" i="1"/>
  <c r="AB36" i="1" s="1"/>
  <c r="S36" i="1"/>
  <c r="Q36" i="1" s="1"/>
  <c r="T36" i="1" s="1"/>
  <c r="N36" i="1" s="1"/>
  <c r="O36" i="1" s="1"/>
  <c r="AD36" i="1"/>
  <c r="AF59" i="1"/>
  <c r="AF144" i="1"/>
  <c r="X21" i="1"/>
  <c r="AB21" i="1" s="1"/>
  <c r="AE21" i="1"/>
  <c r="AD21" i="1"/>
  <c r="S27" i="1"/>
  <c r="Q27" i="1" s="1"/>
  <c r="T27" i="1" s="1"/>
  <c r="N27" i="1" s="1"/>
  <c r="O27" i="1" s="1"/>
  <c r="AE49" i="1"/>
  <c r="AF49" i="1" s="1"/>
  <c r="X49" i="1"/>
  <c r="AB49" i="1" s="1"/>
  <c r="AD49" i="1"/>
  <c r="AE38" i="1"/>
  <c r="AF38" i="1" s="1"/>
  <c r="X38" i="1"/>
  <c r="AB38" i="1" s="1"/>
  <c r="S38" i="1"/>
  <c r="Q38" i="1" s="1"/>
  <c r="T38" i="1" s="1"/>
  <c r="N38" i="1" s="1"/>
  <c r="O38" i="1" s="1"/>
  <c r="AD38" i="1"/>
  <c r="AE114" i="1"/>
  <c r="X114" i="1"/>
  <c r="AB114" i="1" s="1"/>
  <c r="AD114" i="1"/>
  <c r="X133" i="1"/>
  <c r="AB133" i="1" s="1"/>
  <c r="AE133" i="1"/>
  <c r="AD133" i="1"/>
  <c r="AD67" i="1"/>
  <c r="X67" i="1"/>
  <c r="AB67" i="1" s="1"/>
  <c r="AE67" i="1"/>
  <c r="S21" i="1"/>
  <c r="Q21" i="1" s="1"/>
  <c r="T21" i="1" s="1"/>
  <c r="N21" i="1" s="1"/>
  <c r="O21" i="1" s="1"/>
  <c r="X33" i="1"/>
  <c r="AB33" i="1" s="1"/>
  <c r="AE33" i="1"/>
  <c r="AD33" i="1"/>
  <c r="S35" i="1"/>
  <c r="Q35" i="1" s="1"/>
  <c r="T35" i="1" s="1"/>
  <c r="N35" i="1" s="1"/>
  <c r="O35" i="1" s="1"/>
  <c r="X45" i="1"/>
  <c r="AB45" i="1" s="1"/>
  <c r="AE45" i="1"/>
  <c r="AD45" i="1"/>
  <c r="S49" i="1"/>
  <c r="Q49" i="1" s="1"/>
  <c r="T49" i="1" s="1"/>
  <c r="N49" i="1" s="1"/>
  <c r="O49" i="1" s="1"/>
  <c r="X61" i="1"/>
  <c r="AB61" i="1" s="1"/>
  <c r="AE61" i="1"/>
  <c r="AD61" i="1"/>
  <c r="X136" i="1"/>
  <c r="AB136" i="1" s="1"/>
  <c r="AE136" i="1"/>
  <c r="AD136" i="1"/>
  <c r="X156" i="1"/>
  <c r="AB156" i="1" s="1"/>
  <c r="AE156" i="1"/>
  <c r="AF156" i="1" s="1"/>
  <c r="AD156" i="1"/>
  <c r="AE112" i="1"/>
  <c r="X112" i="1"/>
  <c r="AB112" i="1" s="1"/>
  <c r="AD112" i="1"/>
  <c r="X139" i="1"/>
  <c r="AB139" i="1" s="1"/>
  <c r="AE139" i="1"/>
  <c r="AD139" i="1"/>
  <c r="X109" i="1"/>
  <c r="AB109" i="1" s="1"/>
  <c r="AE109" i="1"/>
  <c r="AD109" i="1"/>
  <c r="S109" i="1"/>
  <c r="Q109" i="1" s="1"/>
  <c r="T109" i="1" s="1"/>
  <c r="N109" i="1" s="1"/>
  <c r="O109" i="1" s="1"/>
  <c r="S156" i="1"/>
  <c r="Q156" i="1" s="1"/>
  <c r="T156" i="1" s="1"/>
  <c r="N156" i="1" s="1"/>
  <c r="O156" i="1" s="1"/>
  <c r="AE160" i="1"/>
  <c r="X160" i="1"/>
  <c r="AB160" i="1" s="1"/>
  <c r="AD160" i="1"/>
  <c r="S160" i="1"/>
  <c r="Q160" i="1" s="1"/>
  <c r="T160" i="1" s="1"/>
  <c r="N160" i="1" s="1"/>
  <c r="O160" i="1" s="1"/>
  <c r="AE91" i="1"/>
  <c r="X91" i="1"/>
  <c r="AB91" i="1" s="1"/>
  <c r="AD91" i="1"/>
  <c r="S127" i="1"/>
  <c r="Q127" i="1" s="1"/>
  <c r="T127" i="1" s="1"/>
  <c r="N127" i="1" s="1"/>
  <c r="O127" i="1" s="1"/>
  <c r="X105" i="1"/>
  <c r="AB105" i="1" s="1"/>
  <c r="AE105" i="1"/>
  <c r="AD105" i="1"/>
  <c r="S105" i="1"/>
  <c r="Q105" i="1" s="1"/>
  <c r="T105" i="1" s="1"/>
  <c r="N105" i="1" s="1"/>
  <c r="O105" i="1" s="1"/>
  <c r="AF161" i="1"/>
  <c r="AD200" i="1"/>
  <c r="X200" i="1"/>
  <c r="AB200" i="1" s="1"/>
  <c r="AE200" i="1"/>
  <c r="AF200" i="1" s="1"/>
  <c r="S200" i="1"/>
  <c r="Q200" i="1" s="1"/>
  <c r="T200" i="1" s="1"/>
  <c r="N200" i="1" s="1"/>
  <c r="O200" i="1" s="1"/>
  <c r="S206" i="1"/>
  <c r="Q206" i="1" s="1"/>
  <c r="T206" i="1" s="1"/>
  <c r="N206" i="1" s="1"/>
  <c r="O206" i="1" s="1"/>
  <c r="AE22" i="1"/>
  <c r="AF22" i="1" s="1"/>
  <c r="X22" i="1"/>
  <c r="AB22" i="1" s="1"/>
  <c r="S22" i="1"/>
  <c r="Q22" i="1" s="1"/>
  <c r="T22" i="1" s="1"/>
  <c r="N22" i="1" s="1"/>
  <c r="O22" i="1" s="1"/>
  <c r="AD22" i="1"/>
  <c r="S137" i="1"/>
  <c r="Q137" i="1" s="1"/>
  <c r="T137" i="1" s="1"/>
  <c r="N137" i="1" s="1"/>
  <c r="O137" i="1" s="1"/>
  <c r="AF140" i="1"/>
  <c r="AF150" i="1"/>
  <c r="AE175" i="1"/>
  <c r="X175" i="1"/>
  <c r="AB175" i="1" s="1"/>
  <c r="AD175" i="1"/>
  <c r="AF78" i="1"/>
  <c r="AE32" i="1"/>
  <c r="X32" i="1"/>
  <c r="AB32" i="1" s="1"/>
  <c r="S32" i="1"/>
  <c r="Q32" i="1" s="1"/>
  <c r="T32" i="1" s="1"/>
  <c r="N32" i="1" s="1"/>
  <c r="O32" i="1" s="1"/>
  <c r="AD32" i="1"/>
  <c r="AE48" i="1"/>
  <c r="X48" i="1"/>
  <c r="AB48" i="1" s="1"/>
  <c r="S48" i="1"/>
  <c r="Q48" i="1" s="1"/>
  <c r="T48" i="1" s="1"/>
  <c r="N48" i="1" s="1"/>
  <c r="O48" i="1" s="1"/>
  <c r="AD48" i="1"/>
  <c r="AE73" i="1"/>
  <c r="X73" i="1"/>
  <c r="AB73" i="1" s="1"/>
  <c r="AD73" i="1"/>
  <c r="S73" i="1"/>
  <c r="Q73" i="1" s="1"/>
  <c r="T73" i="1" s="1"/>
  <c r="N73" i="1" s="1"/>
  <c r="O73" i="1" s="1"/>
  <c r="AE86" i="1"/>
  <c r="X86" i="1"/>
  <c r="AB86" i="1" s="1"/>
  <c r="AD86" i="1"/>
  <c r="S86" i="1"/>
  <c r="Q86" i="1" s="1"/>
  <c r="T86" i="1" s="1"/>
  <c r="N86" i="1" s="1"/>
  <c r="O86" i="1" s="1"/>
  <c r="AE102" i="1"/>
  <c r="X102" i="1"/>
  <c r="AB102" i="1" s="1"/>
  <c r="AD102" i="1"/>
  <c r="AF90" i="1"/>
  <c r="AE64" i="1"/>
  <c r="X64" i="1"/>
  <c r="AB64" i="1" s="1"/>
  <c r="AD64" i="1"/>
  <c r="S102" i="1"/>
  <c r="Q102" i="1" s="1"/>
  <c r="T102" i="1" s="1"/>
  <c r="N102" i="1" s="1"/>
  <c r="O102" i="1" s="1"/>
  <c r="S118" i="1"/>
  <c r="Q118" i="1" s="1"/>
  <c r="T118" i="1" s="1"/>
  <c r="N118" i="1" s="1"/>
  <c r="O118" i="1" s="1"/>
  <c r="AE123" i="1"/>
  <c r="X123" i="1"/>
  <c r="AB123" i="1" s="1"/>
  <c r="AD123" i="1"/>
  <c r="AF68" i="1"/>
  <c r="AF84" i="1"/>
  <c r="AF96" i="1"/>
  <c r="S112" i="1"/>
  <c r="Q112" i="1" s="1"/>
  <c r="T112" i="1" s="1"/>
  <c r="N112" i="1" s="1"/>
  <c r="O112" i="1" s="1"/>
  <c r="AF145" i="1"/>
  <c r="X157" i="1"/>
  <c r="AB157" i="1" s="1"/>
  <c r="AE157" i="1"/>
  <c r="AF157" i="1" s="1"/>
  <c r="AD157" i="1"/>
  <c r="AF130" i="1"/>
  <c r="AE204" i="1"/>
  <c r="X204" i="1"/>
  <c r="AB204" i="1" s="1"/>
  <c r="AD204" i="1"/>
  <c r="AD75" i="1"/>
  <c r="AE75" i="1"/>
  <c r="AF75" i="1" s="1"/>
  <c r="X75" i="1"/>
  <c r="AB75" i="1" s="1"/>
  <c r="AF148" i="1"/>
  <c r="AE167" i="1"/>
  <c r="X167" i="1"/>
  <c r="AB167" i="1" s="1"/>
  <c r="AD167" i="1"/>
  <c r="X164" i="1"/>
  <c r="AB164" i="1" s="1"/>
  <c r="AE164" i="1"/>
  <c r="AD164" i="1"/>
  <c r="S164" i="1"/>
  <c r="Q164" i="1" s="1"/>
  <c r="T164" i="1" s="1"/>
  <c r="N164" i="1" s="1"/>
  <c r="O164" i="1" s="1"/>
  <c r="S61" i="1"/>
  <c r="Q61" i="1" s="1"/>
  <c r="T61" i="1" s="1"/>
  <c r="N61" i="1" s="1"/>
  <c r="O61" i="1" s="1"/>
  <c r="AE52" i="1"/>
  <c r="X52" i="1"/>
  <c r="AB52" i="1" s="1"/>
  <c r="S52" i="1"/>
  <c r="Q52" i="1" s="1"/>
  <c r="T52" i="1" s="1"/>
  <c r="N52" i="1" s="1"/>
  <c r="O52" i="1" s="1"/>
  <c r="AD52" i="1"/>
  <c r="AE65" i="1"/>
  <c r="X65" i="1"/>
  <c r="AB65" i="1" s="1"/>
  <c r="AD65" i="1"/>
  <c r="S65" i="1"/>
  <c r="Q65" i="1" s="1"/>
  <c r="T65" i="1" s="1"/>
  <c r="N65" i="1" s="1"/>
  <c r="O65" i="1" s="1"/>
  <c r="S146" i="1"/>
  <c r="Q146" i="1" s="1"/>
  <c r="T146" i="1" s="1"/>
  <c r="N146" i="1" s="1"/>
  <c r="O146" i="1" s="1"/>
  <c r="X19" i="1"/>
  <c r="AB19" i="1" s="1"/>
  <c r="AE19" i="1"/>
  <c r="AF19" i="1" s="1"/>
  <c r="AD19" i="1"/>
  <c r="S23" i="1"/>
  <c r="Q23" i="1" s="1"/>
  <c r="T23" i="1" s="1"/>
  <c r="N23" i="1" s="1"/>
  <c r="O23" i="1" s="1"/>
  <c r="AE37" i="1"/>
  <c r="X37" i="1"/>
  <c r="AB37" i="1" s="1"/>
  <c r="AD37" i="1"/>
  <c r="S43" i="1"/>
  <c r="Q43" i="1" s="1"/>
  <c r="T43" i="1" s="1"/>
  <c r="N43" i="1" s="1"/>
  <c r="O43" i="1" s="1"/>
  <c r="AE34" i="1"/>
  <c r="AF34" i="1" s="1"/>
  <c r="X34" i="1"/>
  <c r="AB34" i="1" s="1"/>
  <c r="S34" i="1"/>
  <c r="Q34" i="1" s="1"/>
  <c r="T34" i="1" s="1"/>
  <c r="N34" i="1" s="1"/>
  <c r="O34" i="1" s="1"/>
  <c r="AD34" i="1"/>
  <c r="AE74" i="1"/>
  <c r="X74" i="1"/>
  <c r="AB74" i="1" s="1"/>
  <c r="AD74" i="1"/>
  <c r="S74" i="1"/>
  <c r="Q74" i="1" s="1"/>
  <c r="T74" i="1" s="1"/>
  <c r="N74" i="1" s="1"/>
  <c r="O74" i="1" s="1"/>
  <c r="AE53" i="1"/>
  <c r="X53" i="1"/>
  <c r="AB53" i="1" s="1"/>
  <c r="AD53" i="1"/>
  <c r="X198" i="1"/>
  <c r="AB198" i="1" s="1"/>
  <c r="AE198" i="1"/>
  <c r="AD198" i="1"/>
  <c r="X31" i="1"/>
  <c r="AB31" i="1" s="1"/>
  <c r="AE31" i="1"/>
  <c r="AD31" i="1"/>
  <c r="X41" i="1"/>
  <c r="AB41" i="1" s="1"/>
  <c r="AE41" i="1"/>
  <c r="AD41" i="1"/>
  <c r="AE106" i="1"/>
  <c r="X106" i="1"/>
  <c r="AB106" i="1" s="1"/>
  <c r="AD106" i="1"/>
  <c r="X143" i="1"/>
  <c r="AB143" i="1" s="1"/>
  <c r="AE143" i="1"/>
  <c r="AD143" i="1"/>
  <c r="AE104" i="1"/>
  <c r="X104" i="1"/>
  <c r="AB104" i="1" s="1"/>
  <c r="AD104" i="1"/>
  <c r="X196" i="1"/>
  <c r="AB196" i="1" s="1"/>
  <c r="AE196" i="1"/>
  <c r="AD196" i="1"/>
  <c r="AE190" i="1"/>
  <c r="X190" i="1"/>
  <c r="AB190" i="1" s="1"/>
  <c r="AD190" i="1"/>
  <c r="S190" i="1"/>
  <c r="Q190" i="1" s="1"/>
  <c r="T190" i="1" s="1"/>
  <c r="N190" i="1" s="1"/>
  <c r="O190" i="1" s="1"/>
  <c r="S196" i="1"/>
  <c r="Q196" i="1" s="1"/>
  <c r="T196" i="1" s="1"/>
  <c r="N196" i="1" s="1"/>
  <c r="O196" i="1" s="1"/>
  <c r="X189" i="1"/>
  <c r="AB189" i="1" s="1"/>
  <c r="AE189" i="1"/>
  <c r="AD189" i="1"/>
  <c r="AE108" i="1"/>
  <c r="X108" i="1"/>
  <c r="AB108" i="1" s="1"/>
  <c r="AD108" i="1"/>
  <c r="AE159" i="1"/>
  <c r="X159" i="1"/>
  <c r="AB159" i="1" s="1"/>
  <c r="AD159" i="1"/>
  <c r="AE179" i="1"/>
  <c r="X179" i="1"/>
  <c r="AB179" i="1" s="1"/>
  <c r="AD179" i="1"/>
  <c r="AE186" i="1"/>
  <c r="X186" i="1"/>
  <c r="AB186" i="1" s="1"/>
  <c r="S186" i="1"/>
  <c r="Q186" i="1" s="1"/>
  <c r="T186" i="1" s="1"/>
  <c r="N186" i="1" s="1"/>
  <c r="O186" i="1" s="1"/>
  <c r="AD186" i="1"/>
  <c r="AE209" i="1"/>
  <c r="AF209" i="1" s="1"/>
  <c r="X209" i="1"/>
  <c r="AB209" i="1" s="1"/>
  <c r="AD209" i="1"/>
  <c r="AE98" i="1"/>
  <c r="X98" i="1"/>
  <c r="AB98" i="1" s="1"/>
  <c r="AD98" i="1"/>
  <c r="X115" i="1"/>
  <c r="AB115" i="1" s="1"/>
  <c r="AE115" i="1"/>
  <c r="S115" i="1"/>
  <c r="Q115" i="1" s="1"/>
  <c r="T115" i="1" s="1"/>
  <c r="N115" i="1" s="1"/>
  <c r="O115" i="1" s="1"/>
  <c r="AD115" i="1"/>
  <c r="AF194" i="1"/>
  <c r="AE205" i="1"/>
  <c r="AF205" i="1" s="1"/>
  <c r="X205" i="1"/>
  <c r="AB205" i="1" s="1"/>
  <c r="S205" i="1"/>
  <c r="Q205" i="1" s="1"/>
  <c r="T205" i="1" s="1"/>
  <c r="N205" i="1" s="1"/>
  <c r="O205" i="1" s="1"/>
  <c r="AD205" i="1"/>
  <c r="S57" i="1"/>
  <c r="Q57" i="1" s="1"/>
  <c r="T57" i="1" s="1"/>
  <c r="N57" i="1" s="1"/>
  <c r="O57" i="1" s="1"/>
  <c r="AE42" i="1"/>
  <c r="X42" i="1"/>
  <c r="AB42" i="1" s="1"/>
  <c r="S42" i="1"/>
  <c r="Q42" i="1" s="1"/>
  <c r="T42" i="1" s="1"/>
  <c r="N42" i="1" s="1"/>
  <c r="O42" i="1" s="1"/>
  <c r="AD42" i="1"/>
  <c r="AE81" i="1"/>
  <c r="X81" i="1"/>
  <c r="AB81" i="1" s="1"/>
  <c r="S81" i="1"/>
  <c r="Q81" i="1" s="1"/>
  <c r="T81" i="1" s="1"/>
  <c r="N81" i="1" s="1"/>
  <c r="O81" i="1" s="1"/>
  <c r="AD81" i="1"/>
  <c r="AE177" i="1"/>
  <c r="AF177" i="1" s="1"/>
  <c r="X177" i="1"/>
  <c r="AB177" i="1" s="1"/>
  <c r="AD177" i="1"/>
  <c r="AE71" i="1"/>
  <c r="X71" i="1"/>
  <c r="AB71" i="1" s="1"/>
  <c r="AD71" i="1"/>
  <c r="AE87" i="1"/>
  <c r="X87" i="1"/>
  <c r="AB87" i="1" s="1"/>
  <c r="AD87" i="1"/>
  <c r="X103" i="1"/>
  <c r="AB103" i="1" s="1"/>
  <c r="AE103" i="1"/>
  <c r="AD103" i="1"/>
  <c r="S103" i="1"/>
  <c r="Q103" i="1" s="1"/>
  <c r="T103" i="1" s="1"/>
  <c r="N103" i="1" s="1"/>
  <c r="O103" i="1" s="1"/>
  <c r="X119" i="1"/>
  <c r="AB119" i="1" s="1"/>
  <c r="AE119" i="1"/>
  <c r="AD119" i="1"/>
  <c r="S119" i="1"/>
  <c r="Q119" i="1" s="1"/>
  <c r="T119" i="1" s="1"/>
  <c r="N119" i="1" s="1"/>
  <c r="O119" i="1" s="1"/>
  <c r="X192" i="1"/>
  <c r="AB192" i="1" s="1"/>
  <c r="AE192" i="1"/>
  <c r="AD192" i="1"/>
  <c r="X170" i="1"/>
  <c r="AB170" i="1" s="1"/>
  <c r="AE170" i="1"/>
  <c r="S170" i="1"/>
  <c r="Q170" i="1" s="1"/>
  <c r="T170" i="1" s="1"/>
  <c r="N170" i="1" s="1"/>
  <c r="O170" i="1" s="1"/>
  <c r="AD170" i="1"/>
  <c r="AE201" i="1"/>
  <c r="AF201" i="1" s="1"/>
  <c r="X201" i="1"/>
  <c r="AB201" i="1" s="1"/>
  <c r="AD201" i="1"/>
  <c r="X113" i="1"/>
  <c r="AB113" i="1" s="1"/>
  <c r="AE113" i="1"/>
  <c r="AF113" i="1" s="1"/>
  <c r="AD113" i="1"/>
  <c r="S113" i="1"/>
  <c r="Q113" i="1" s="1"/>
  <c r="T113" i="1" s="1"/>
  <c r="N113" i="1" s="1"/>
  <c r="O113" i="1" s="1"/>
  <c r="S189" i="1"/>
  <c r="Q189" i="1" s="1"/>
  <c r="T189" i="1" s="1"/>
  <c r="N189" i="1" s="1"/>
  <c r="O189" i="1" s="1"/>
  <c r="AE85" i="1"/>
  <c r="X85" i="1"/>
  <c r="AB85" i="1" s="1"/>
  <c r="S85" i="1"/>
  <c r="Q85" i="1" s="1"/>
  <c r="T85" i="1" s="1"/>
  <c r="N85" i="1" s="1"/>
  <c r="O85" i="1" s="1"/>
  <c r="AD85" i="1"/>
  <c r="AE77" i="1"/>
  <c r="X77" i="1"/>
  <c r="AB77" i="1" s="1"/>
  <c r="S77" i="1"/>
  <c r="Q77" i="1" s="1"/>
  <c r="T77" i="1" s="1"/>
  <c r="N77" i="1" s="1"/>
  <c r="O77" i="1" s="1"/>
  <c r="AD77" i="1"/>
  <c r="S108" i="1"/>
  <c r="Q108" i="1" s="1"/>
  <c r="T108" i="1" s="1"/>
  <c r="N108" i="1" s="1"/>
  <c r="O108" i="1" s="1"/>
  <c r="AE121" i="1"/>
  <c r="X121" i="1"/>
  <c r="AB121" i="1" s="1"/>
  <c r="AD121" i="1"/>
  <c r="S121" i="1"/>
  <c r="Q121" i="1" s="1"/>
  <c r="T121" i="1" s="1"/>
  <c r="N121" i="1" s="1"/>
  <c r="O121" i="1" s="1"/>
  <c r="AF134" i="1"/>
  <c r="S158" i="1"/>
  <c r="Q158" i="1" s="1"/>
  <c r="T158" i="1" s="1"/>
  <c r="N158" i="1" s="1"/>
  <c r="O158" i="1" s="1"/>
  <c r="S159" i="1"/>
  <c r="Q159" i="1" s="1"/>
  <c r="T159" i="1" s="1"/>
  <c r="N159" i="1" s="1"/>
  <c r="O159" i="1" s="1"/>
  <c r="S163" i="1"/>
  <c r="Q163" i="1" s="1"/>
  <c r="T163" i="1" s="1"/>
  <c r="N163" i="1" s="1"/>
  <c r="O163" i="1" s="1"/>
  <c r="AE180" i="1"/>
  <c r="X180" i="1"/>
  <c r="AB180" i="1" s="1"/>
  <c r="AD180" i="1"/>
  <c r="S180" i="1"/>
  <c r="Q180" i="1" s="1"/>
  <c r="T180" i="1" s="1"/>
  <c r="N180" i="1" s="1"/>
  <c r="O180" i="1" s="1"/>
  <c r="X29" i="1"/>
  <c r="AB29" i="1" s="1"/>
  <c r="AE29" i="1"/>
  <c r="AD29" i="1"/>
  <c r="AE51" i="1"/>
  <c r="AF51" i="1" s="1"/>
  <c r="X51" i="1"/>
  <c r="AB51" i="1" s="1"/>
  <c r="AD51" i="1"/>
  <c r="AE28" i="1"/>
  <c r="AF28" i="1" s="1"/>
  <c r="X28" i="1"/>
  <c r="AB28" i="1" s="1"/>
  <c r="S28" i="1"/>
  <c r="Q28" i="1" s="1"/>
  <c r="T28" i="1" s="1"/>
  <c r="N28" i="1" s="1"/>
  <c r="O28" i="1" s="1"/>
  <c r="AD28" i="1"/>
  <c r="AE110" i="1"/>
  <c r="X110" i="1"/>
  <c r="AB110" i="1" s="1"/>
  <c r="AD110" i="1"/>
  <c r="S87" i="1"/>
  <c r="Q87" i="1" s="1"/>
  <c r="T87" i="1" s="1"/>
  <c r="N87" i="1" s="1"/>
  <c r="O87" i="1" s="1"/>
  <c r="S64" i="1"/>
  <c r="Q64" i="1" s="1"/>
  <c r="T64" i="1" s="1"/>
  <c r="N64" i="1" s="1"/>
  <c r="O64" i="1" s="1"/>
  <c r="AF135" i="1"/>
  <c r="S114" i="1"/>
  <c r="Q114" i="1" s="1"/>
  <c r="T114" i="1" s="1"/>
  <c r="N114" i="1" s="1"/>
  <c r="O114" i="1" s="1"/>
  <c r="X147" i="1"/>
  <c r="AB147" i="1" s="1"/>
  <c r="AE147" i="1"/>
  <c r="AD147" i="1"/>
  <c r="AF142" i="1"/>
  <c r="X166" i="1"/>
  <c r="AB166" i="1" s="1"/>
  <c r="AE166" i="1"/>
  <c r="AD166" i="1"/>
  <c r="AF138" i="1"/>
  <c r="AF169" i="1"/>
  <c r="AF110" i="1" l="1"/>
  <c r="AF71" i="1"/>
  <c r="AF115" i="1"/>
  <c r="AF98" i="1"/>
  <c r="AF108" i="1"/>
  <c r="AF190" i="1"/>
  <c r="AF143" i="1"/>
  <c r="AF106" i="1"/>
  <c r="AF198" i="1"/>
  <c r="AF53" i="1"/>
  <c r="AF74" i="1"/>
  <c r="AF37" i="1"/>
  <c r="AF204" i="1"/>
  <c r="AF123" i="1"/>
  <c r="AF67" i="1"/>
  <c r="AF133" i="1"/>
  <c r="AF114" i="1"/>
  <c r="AF125" i="1"/>
  <c r="AF79" i="1"/>
  <c r="AF54" i="1"/>
  <c r="AF20" i="1"/>
  <c r="AF63" i="1"/>
  <c r="AF89" i="1"/>
  <c r="AF23" i="1"/>
  <c r="AF154" i="1"/>
  <c r="AF191" i="1"/>
  <c r="AF181" i="1"/>
  <c r="AF111" i="1"/>
  <c r="AF100" i="1"/>
  <c r="AF57" i="1"/>
  <c r="AF166" i="1"/>
  <c r="AF147" i="1"/>
  <c r="AF48" i="1"/>
  <c r="AF32" i="1"/>
  <c r="AF36" i="1"/>
  <c r="AF207" i="1"/>
  <c r="AF39" i="1"/>
  <c r="AF50" i="1"/>
  <c r="AF141" i="1"/>
  <c r="AF117" i="1"/>
  <c r="AF29" i="1"/>
  <c r="AF119" i="1"/>
  <c r="AF87" i="1"/>
  <c r="AF159" i="1"/>
  <c r="AF31" i="1"/>
  <c r="AF65" i="1"/>
  <c r="AF52" i="1"/>
  <c r="AF164" i="1"/>
  <c r="AF167" i="1"/>
  <c r="AF64" i="1"/>
  <c r="AF102" i="1"/>
  <c r="AF86" i="1"/>
  <c r="AF73" i="1"/>
  <c r="AF175" i="1"/>
  <c r="AF105" i="1"/>
  <c r="AF139" i="1"/>
  <c r="AF112" i="1"/>
  <c r="AF61" i="1"/>
  <c r="AF45" i="1"/>
  <c r="AF33" i="1"/>
  <c r="AF183" i="1"/>
  <c r="AF118" i="1"/>
  <c r="AF46" i="1"/>
  <c r="AF203" i="1"/>
  <c r="AF43" i="1"/>
  <c r="AF182" i="1"/>
  <c r="AF199" i="1"/>
  <c r="AF165" i="1"/>
  <c r="AF116" i="1"/>
  <c r="AF83" i="1"/>
  <c r="AF152" i="1"/>
  <c r="AF35" i="1"/>
  <c r="AF55" i="1"/>
  <c r="AF192" i="1"/>
  <c r="AF103" i="1"/>
  <c r="AF180" i="1"/>
  <c r="AF121" i="1"/>
  <c r="AF170" i="1"/>
  <c r="AF179" i="1"/>
  <c r="AF189" i="1"/>
  <c r="AF196" i="1"/>
  <c r="AF104" i="1"/>
  <c r="AF41" i="1"/>
  <c r="AF91" i="1"/>
  <c r="AF160" i="1"/>
  <c r="AF109" i="1"/>
  <c r="AF136" i="1"/>
  <c r="AF21" i="1"/>
  <c r="AF25" i="1"/>
  <c r="AF171" i="1"/>
  <c r="AF173" i="1"/>
  <c r="AF184" i="1"/>
  <c r="AF93" i="1"/>
  <c r="AF69" i="1"/>
  <c r="AF26" i="1"/>
  <c r="AF163" i="1"/>
  <c r="AF168" i="1"/>
  <c r="AF70" i="1"/>
  <c r="AF24" i="1"/>
  <c r="AF101" i="1"/>
  <c r="AF149" i="1"/>
  <c r="AF77" i="1"/>
  <c r="AF85" i="1"/>
  <c r="AF81" i="1"/>
  <c r="AF42" i="1"/>
  <c r="AF186" i="1"/>
  <c r="AF44" i="1"/>
  <c r="AF132" i="1"/>
  <c r="AF137" i="1"/>
  <c r="AF95" i="1"/>
</calcChain>
</file>

<file path=xl/sharedStrings.xml><?xml version="1.0" encoding="utf-8"?>
<sst xmlns="http://schemas.openxmlformats.org/spreadsheetml/2006/main" count="7136" uniqueCount="979">
  <si>
    <t>File opened</t>
  </si>
  <si>
    <t>2021-09-27 09:32:49</t>
  </si>
  <si>
    <t>Console s/n</t>
  </si>
  <si>
    <t>68C-831547</t>
  </si>
  <si>
    <t>Console ver</t>
  </si>
  <si>
    <t>Bluestem v.2.0.02</t>
  </si>
  <si>
    <t>Scripts ver</t>
  </si>
  <si>
    <t>2021.06  2.0.01, June 2021</t>
  </si>
  <si>
    <t>Head s/n</t>
  </si>
  <si>
    <t>68H-891547</t>
  </si>
  <si>
    <t>Head ver</t>
  </si>
  <si>
    <t>1.4.7</t>
  </si>
  <si>
    <t>Head cal</t>
  </si>
  <si>
    <t>{"co2aspanconc2": "301.5", "co2aspan2a": "0.287879", "h2obspan2": "0", "flowazero": "0.29922", "h2oazero": "1.13507", "co2azero": "0.969968", "h2oaspan2a": "0.0649895", "ssa_ref": "28824.6", "co2aspanconc1": "2500", "co2bspan2b": "0.285229", "co2aspan2b": "0.285185", "h2oaspan2b": "0.0647305", "h2oaspanconc1": "12.26", "h2oaspanconc2": "0", "flowbzero": "0.30222", "ssb_ref": "33242.2", "co2bspan2": "-0.0293673", "chamberpressurezero": "2.62908", "co2aspan1": "0.998238", "co2bspan2a": "0.287951", "h2obspan2a": "0.0646487", "h2oaspan2": "0", "h2obspanconc1": "12.26", "co2bzero": "0.960409", "h2obspanconc2": "0", "h2obspan2b": "0.0643857", "h2obspan1": "0.995932", "tazero": "-0.018898", "co2bspanconc1": "2500", "h2obzero": "1.12406", "tbzero": "0.0334682", "co2aspan2": "-0.0263931", "co2bspanconc2": "301.5", "h2oaspan1": "0.996014", "co2bspan1": "0.999003", "flowmeterzero": "1.02723", "oxygen": "21"}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</si>
  <si>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</si>
  <si>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</si>
  <si>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</si>
  <si>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</si>
  <si>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</si>
  <si>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</si>
  <si>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</si>
  <si>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</si>
  <si>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</si>
  <si>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09:32:49</t>
  </si>
  <si>
    <t>Stability Definition:	ΔCO2 (Meas2): Slp&lt;0.1 Per=20	ΔH2O (Meas2): Slp&lt;0.5 Per=20	Fv'/Fm' (FLR): Slp&lt;0.5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</si>
  <si>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</si>
  <si>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</si>
  <si>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</si>
  <si>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</si>
  <si>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</si>
  <si>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</si>
  <si>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</si>
  <si>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</si>
  <si>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</si>
  <si>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</si>
  <si>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</si>
  <si>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</si>
  <si>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</si>
  <si>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</si>
  <si>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</si>
  <si>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</si>
  <si>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</si>
  <si>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</si>
  <si>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</si>
  <si>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</si>
  <si>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</si>
  <si>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</si>
  <si>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</si>
  <si>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</si>
  <si>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</si>
  <si>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</si>
  <si>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</si>
  <si>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</si>
  <si>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</si>
  <si>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</si>
  <si>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</si>
  <si>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</si>
  <si>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</si>
  <si>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</si>
  <si>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</si>
  <si>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</si>
  <si>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</si>
  <si>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</si>
  <si>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</si>
  <si>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</si>
  <si>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</si>
  <si>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</si>
  <si>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</si>
  <si>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</si>
  <si>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</si>
  <si>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</si>
  <si>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</si>
  <si>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</si>
  <si>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</si>
  <si>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</si>
  <si>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</si>
  <si>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</si>
  <si>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</si>
  <si>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</si>
  <si>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</si>
  <si>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3.93696 93.3371 385.92 632.293 861.306 1071.22 1228.93 1385.97</t>
  </si>
  <si>
    <t>Fs_true</t>
  </si>
  <si>
    <t>-0.113085 101.953 400.48 602.273 800.969 1000.5 1200.22 1400.76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</si>
  <si>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</si>
  <si>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</si>
  <si>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</si>
  <si>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</si>
  <si>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</si>
  <si>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</si>
  <si>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</si>
  <si>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</si>
  <si>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</si>
  <si>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</si>
  <si>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</si>
  <si>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</si>
  <si>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</si>
  <si>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</si>
  <si>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</si>
  <si>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</si>
  <si>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</si>
  <si>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</si>
  <si>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</si>
  <si>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</si>
  <si>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</si>
  <si>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</si>
  <si>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</si>
  <si>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</si>
  <si>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</si>
  <si>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</si>
  <si>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</si>
  <si>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</si>
  <si>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</si>
  <si>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</si>
  <si>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</si>
  <si>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</si>
  <si>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</si>
  <si>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</si>
  <si>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</si>
  <si>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</si>
  <si>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</si>
  <si>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</si>
  <si>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</si>
  <si>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</si>
  <si>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</si>
  <si>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</si>
  <si>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</si>
  <si>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</si>
  <si>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</si>
  <si>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</si>
  <si>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</si>
  <si>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</si>
  <si>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</si>
  <si>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</si>
  <si>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</si>
  <si>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</si>
  <si>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</si>
  <si>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</si>
  <si>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</si>
  <si>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</si>
  <si>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</si>
  <si>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</si>
  <si>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</si>
  <si>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</si>
  <si>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</si>
  <si>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</si>
  <si>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</si>
  <si>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</si>
  <si>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</si>
  <si>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</si>
  <si>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</si>
  <si>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</si>
  <si>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</si>
  <si>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</si>
  <si>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</si>
  <si>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</si>
  <si>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</si>
  <si>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</si>
  <si>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</si>
  <si>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</si>
  <si>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</si>
  <si>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</si>
  <si>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</si>
  <si>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</si>
  <si>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</si>
  <si>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</si>
  <si>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</si>
  <si>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</si>
  <si>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</si>
  <si>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</si>
  <si>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</si>
  <si>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</si>
  <si>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</si>
  <si>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</si>
  <si>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</si>
  <si>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</si>
  <si>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</si>
  <si>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</si>
  <si>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</si>
  <si>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</si>
  <si>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</si>
  <si>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</si>
  <si>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</si>
  <si>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</si>
  <si>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</si>
  <si>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</si>
  <si>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</si>
  <si>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</si>
  <si>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</si>
  <si>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</si>
  <si>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</si>
  <si>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</si>
  <si>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</si>
  <si>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</si>
  <si>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</si>
  <si>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</si>
  <si>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</si>
  <si>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</si>
  <si>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</si>
  <si>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</si>
  <si>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</si>
  <si>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</si>
  <si>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</si>
  <si>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</si>
  <si>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</si>
  <si>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</si>
  <si>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</si>
  <si>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</si>
  <si>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</si>
  <si>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</si>
  <si>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</si>
  <si>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</si>
  <si>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</si>
  <si>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</si>
  <si>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</si>
  <si>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</si>
  <si>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</si>
  <si>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</si>
  <si>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</si>
  <si>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</si>
  <si>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</si>
  <si>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</si>
  <si>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</si>
  <si>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</si>
  <si>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</si>
  <si>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</si>
  <si>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</si>
  <si>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</si>
  <si>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</si>
  <si>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</si>
  <si>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</si>
  <si>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</si>
  <si>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</si>
  <si>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</si>
  <si>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</si>
  <si>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</si>
  <si>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</si>
  <si>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</si>
  <si>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</si>
  <si>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</si>
  <si>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</si>
  <si>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</si>
  <si>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</si>
  <si>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</si>
  <si>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</si>
  <si>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</si>
  <si>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</si>
  <si>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</si>
  <si>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</si>
  <si>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</si>
  <si>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</si>
  <si>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</si>
  <si>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</si>
  <si>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</si>
  <si>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</si>
  <si>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</si>
  <si>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</si>
  <si>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</si>
  <si>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</si>
  <si>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</si>
  <si>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</si>
  <si>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</si>
  <si>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</si>
  <si>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</si>
  <si>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</si>
  <si>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</si>
  <si>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</si>
  <si>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</si>
  <si>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</si>
  <si>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</si>
  <si>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</si>
  <si>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</si>
  <si>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</si>
  <si>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</si>
  <si>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</si>
  <si>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</si>
  <si>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</si>
  <si>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</si>
  <si>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</si>
  <si>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</si>
  <si>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</si>
  <si>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</si>
  <si>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</si>
  <si>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</si>
  <si>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</si>
  <si>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</si>
  <si>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</si>
  <si>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</si>
  <si>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</si>
  <si>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</si>
  <si>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</si>
  <si>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</si>
  <si>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</si>
  <si>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</si>
  <si>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</si>
  <si>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</si>
  <si>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</si>
  <si>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</si>
  <si>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</si>
  <si>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</si>
  <si>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</si>
  <si>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</si>
  <si>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</si>
  <si>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</si>
  <si>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</si>
  <si>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</si>
  <si>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</si>
  <si>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</si>
  <si>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</si>
  <si>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</si>
  <si>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</si>
  <si>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</si>
  <si>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</si>
  <si>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</si>
  <si>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</si>
  <si>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</si>
  <si>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</si>
  <si>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</si>
  <si>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</si>
  <si>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</si>
  <si>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</si>
  <si>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</si>
  <si>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</si>
  <si>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</si>
  <si>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</si>
  <si>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</si>
  <si>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</si>
  <si>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</si>
  <si>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</si>
  <si>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</si>
  <si>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</si>
  <si>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</si>
  <si>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</si>
  <si>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</si>
  <si>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</si>
  <si>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</si>
  <si>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</si>
  <si>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</si>
  <si>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</si>
  <si>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</si>
  <si>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</si>
  <si>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</si>
  <si>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</si>
  <si>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</si>
  <si>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</si>
  <si>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</si>
  <si>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</si>
  <si>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</si>
  <si>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</si>
  <si>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</si>
  <si>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</si>
  <si>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</si>
  <si>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</si>
  <si>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</si>
  <si>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</si>
  <si>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</si>
  <si>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</si>
  <si>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</si>
  <si>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</si>
  <si>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</si>
  <si>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</si>
  <si>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</si>
  <si>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</si>
  <si>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</si>
  <si>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</si>
  <si>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</si>
  <si>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</si>
  <si>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</si>
  <si>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</si>
  <si>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</si>
  <si>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</si>
  <si>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</si>
  <si>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</si>
  <si>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</si>
  <si>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</si>
  <si>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</si>
  <si>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</si>
  <si>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</si>
  <si>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</si>
  <si>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</si>
  <si>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</si>
  <si>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</si>
  <si>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</si>
  <si>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</si>
  <si>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</si>
  <si>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</si>
  <si>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</si>
  <si>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</si>
  <si>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</si>
  <si>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</si>
  <si>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</si>
  <si>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</si>
  <si>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</si>
  <si>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20180702 11:37:52</t>
  </si>
  <si>
    <t>11:37:52</t>
  </si>
  <si>
    <t>none</t>
  </si>
  <si>
    <t>RECT-301-20210926-12_15_57</t>
  </si>
  <si>
    <t>RECT-302-20210927-09_39_00</t>
  </si>
  <si>
    <t>-</t>
  </si>
  <si>
    <t>0: Broadleaf</t>
  </si>
  <si>
    <t>--:--:--</t>
  </si>
  <si>
    <t>1/3</t>
  </si>
  <si>
    <t>11111111</t>
  </si>
  <si>
    <t>oooooooo</t>
  </si>
  <si>
    <t>off</t>
  </si>
  <si>
    <t>20180702 11:38:39</t>
  </si>
  <si>
    <t>11:38:39</t>
  </si>
  <si>
    <t>RECT-303-20210927-09_39_47</t>
  </si>
  <si>
    <t>0/3</t>
  </si>
  <si>
    <t>20180702 11:39:41</t>
  </si>
  <si>
    <t>11:39:41</t>
  </si>
  <si>
    <t>RECT-304-20210927-09_40_49</t>
  </si>
  <si>
    <t>20180702 11:40:36</t>
  </si>
  <si>
    <t>11:40:36</t>
  </si>
  <si>
    <t>RECT-305-20210927-09_41_44</t>
  </si>
  <si>
    <t>20180702 11:42:18</t>
  </si>
  <si>
    <t>11:42:18</t>
  </si>
  <si>
    <t>RECT-306-20210927-09_43_26</t>
  </si>
  <si>
    <t>20180702 11:43:24</t>
  </si>
  <si>
    <t>11:43:24</t>
  </si>
  <si>
    <t>RECT-307-20210927-09_44_32</t>
  </si>
  <si>
    <t>20180702 11:44:17</t>
  </si>
  <si>
    <t>11:44:17</t>
  </si>
  <si>
    <t>RECT-308-20210927-09_45_25</t>
  </si>
  <si>
    <t>20180702 11:45:08</t>
  </si>
  <si>
    <t>11:45:08</t>
  </si>
  <si>
    <t>RECT-309-20210927-09_46_16</t>
  </si>
  <si>
    <t>20180702 11:46:29</t>
  </si>
  <si>
    <t>11:46:29</t>
  </si>
  <si>
    <t>RECT-310-20210927-09_47_37</t>
  </si>
  <si>
    <t>20180702 11:47:28</t>
  </si>
  <si>
    <t>11:47:28</t>
  </si>
  <si>
    <t>RECT-311-20210927-09_48_36</t>
  </si>
  <si>
    <t>20180702 11:48:21</t>
  </si>
  <si>
    <t>11:48:21</t>
  </si>
  <si>
    <t>RECT-312-20210927-09_49_30</t>
  </si>
  <si>
    <t>20180702 11:49:12</t>
  </si>
  <si>
    <t>11:49:12</t>
  </si>
  <si>
    <t>RECT-313-20210927-09_50_20</t>
  </si>
  <si>
    <t>20180702 11:50:07</t>
  </si>
  <si>
    <t>11:50:07</t>
  </si>
  <si>
    <t>RECT-314-20210927-09_51_15</t>
  </si>
  <si>
    <t>20180702 11:50:55</t>
  </si>
  <si>
    <t>11:50:55</t>
  </si>
  <si>
    <t>RECT-315-20210927-09_52_03</t>
  </si>
  <si>
    <t>20180702 11:52:00</t>
  </si>
  <si>
    <t>11:52:00</t>
  </si>
  <si>
    <t>RECT-316-20210927-09_53_08</t>
  </si>
  <si>
    <t>20180702 11:53:06</t>
  </si>
  <si>
    <t>11:53:06</t>
  </si>
  <si>
    <t>RECT-317-20210927-09_54_14</t>
  </si>
  <si>
    <t>20180702 11:53:58</t>
  </si>
  <si>
    <t>11:53:58</t>
  </si>
  <si>
    <t>RECT-318-20210927-09_55_06</t>
  </si>
  <si>
    <t>20180702 11:54:45</t>
  </si>
  <si>
    <t>11:54:45</t>
  </si>
  <si>
    <t>RECT-319-20210927-09_55_53</t>
  </si>
  <si>
    <t>20180702 11:55:37</t>
  </si>
  <si>
    <t>11:55:37</t>
  </si>
  <si>
    <t>RECT-320-20210927-09_56_45</t>
  </si>
  <si>
    <t>20180702 11:56:47</t>
  </si>
  <si>
    <t>11:56:47</t>
  </si>
  <si>
    <t>RECT-321-20210927-09_57_55</t>
  </si>
  <si>
    <t>20180702 11:57:59</t>
  </si>
  <si>
    <t>11:57:59</t>
  </si>
  <si>
    <t>RECT-322-20210927-09_59_08</t>
  </si>
  <si>
    <t>20180702 11:58:47</t>
  </si>
  <si>
    <t>11:58:47</t>
  </si>
  <si>
    <t>RECT-323-20210927-09_59_55</t>
  </si>
  <si>
    <t>20180702 11:59:33</t>
  </si>
  <si>
    <t>11:59:33</t>
  </si>
  <si>
    <t>RECT-324-20210927-10_00_41</t>
  </si>
  <si>
    <t>20180702 12:00:52</t>
  </si>
  <si>
    <t>12:00:52</t>
  </si>
  <si>
    <t>RECT-325-20210927-10_02_00</t>
  </si>
  <si>
    <t>20180702 12:01:59</t>
  </si>
  <si>
    <t>12:01:59</t>
  </si>
  <si>
    <t>RECT-326-20210927-10_03_07</t>
  </si>
  <si>
    <t>20180702 12:02:46</t>
  </si>
  <si>
    <t>12:02:46</t>
  </si>
  <si>
    <t>RECT-327-20210927-10_03_54</t>
  </si>
  <si>
    <t>20180702 12:03:32</t>
  </si>
  <si>
    <t>12:03:32</t>
  </si>
  <si>
    <t>RECT-328-20210927-10_04_40</t>
  </si>
  <si>
    <t>20180702 12:04:42</t>
  </si>
  <si>
    <t>12:04:42</t>
  </si>
  <si>
    <t>RECT-329-20210927-10_05_50</t>
  </si>
  <si>
    <t>20180702 12:05:21</t>
  </si>
  <si>
    <t>12:05:21</t>
  </si>
  <si>
    <t>RECT-330-20210927-10_06_29</t>
  </si>
  <si>
    <t>20180702 12:06:08</t>
  </si>
  <si>
    <t>12:06:08</t>
  </si>
  <si>
    <t>RECT-331-20210927-10_07_16</t>
  </si>
  <si>
    <t>20180702 12:06:51</t>
  </si>
  <si>
    <t>12:06:51</t>
  </si>
  <si>
    <t>RECT-332-20210927-10_07_59</t>
  </si>
  <si>
    <t>20180702 12:07:45</t>
  </si>
  <si>
    <t>12:07:45</t>
  </si>
  <si>
    <t>RECT-333-20210927-10_08_54</t>
  </si>
  <si>
    <t>20180702 12:08:37</t>
  </si>
  <si>
    <t>12:08:37</t>
  </si>
  <si>
    <t>RECT-334-20210927-10_09_46</t>
  </si>
  <si>
    <t>20180702 12:09:28</t>
  </si>
  <si>
    <t>12:09:28</t>
  </si>
  <si>
    <t>RECT-335-20210927-10_10_36</t>
  </si>
  <si>
    <t>20180702 12:10:16</t>
  </si>
  <si>
    <t>12:10:16</t>
  </si>
  <si>
    <t>RECT-336-20210927-10_11_25</t>
  </si>
  <si>
    <t>20180702 12:11:18</t>
  </si>
  <si>
    <t>12:11:18</t>
  </si>
  <si>
    <t>RECT-337-20210927-10_12_26</t>
  </si>
  <si>
    <t>20180702 12:12:11</t>
  </si>
  <si>
    <t>12:12:11</t>
  </si>
  <si>
    <t>RECT-338-20210927-10_13_19</t>
  </si>
  <si>
    <t>20180702 12:12:54</t>
  </si>
  <si>
    <t>12:12:54</t>
  </si>
  <si>
    <t>RECT-339-20210927-10_14_02</t>
  </si>
  <si>
    <t>20180702 12:13:42</t>
  </si>
  <si>
    <t>12:13:42</t>
  </si>
  <si>
    <t>RECT-340-20210927-10_14_50</t>
  </si>
  <si>
    <t>20180702 12:14:27</t>
  </si>
  <si>
    <t>12:14:27</t>
  </si>
  <si>
    <t>RECT-341-20210927-10_15_36</t>
  </si>
  <si>
    <t>20180702 12:15:25</t>
  </si>
  <si>
    <t>12:15:25</t>
  </si>
  <si>
    <t>RECT-342-20210927-10_16_33</t>
  </si>
  <si>
    <t>20180702 12:16:12</t>
  </si>
  <si>
    <t>12:16:12</t>
  </si>
  <si>
    <t>RECT-343-20210927-10_17_20</t>
  </si>
  <si>
    <t>20180702 12:16:53</t>
  </si>
  <si>
    <t>12:16:53</t>
  </si>
  <si>
    <t>RECT-344-20210927-10_18_01</t>
  </si>
  <si>
    <t>20180702 12:17:41</t>
  </si>
  <si>
    <t>12:17:41</t>
  </si>
  <si>
    <t>RECT-345-20210927-10_18_49</t>
  </si>
  <si>
    <t>20180702 12:18:31</t>
  </si>
  <si>
    <t>12:18:31</t>
  </si>
  <si>
    <t>RECT-346-20210927-10_19_39</t>
  </si>
  <si>
    <t>20180702 12:19:16</t>
  </si>
  <si>
    <t>12:19:16</t>
  </si>
  <si>
    <t>RECT-347-20210927-10_20_25</t>
  </si>
  <si>
    <t>20180702 12:19:57</t>
  </si>
  <si>
    <t>12:19:57</t>
  </si>
  <si>
    <t>RECT-348-20210927-10_21_05</t>
  </si>
  <si>
    <t>20180702 12:20:38</t>
  </si>
  <si>
    <t>12:20:38</t>
  </si>
  <si>
    <t>RECT-349-20210927-10_21_46</t>
  </si>
  <si>
    <t>20180702 12:21:23</t>
  </si>
  <si>
    <t>12:21:23</t>
  </si>
  <si>
    <t>RECT-350-20210927-10_22_32</t>
  </si>
  <si>
    <t>20180702 12:22:10</t>
  </si>
  <si>
    <t>12:22:10</t>
  </si>
  <si>
    <t>RECT-351-20210927-10_23_19</t>
  </si>
  <si>
    <t>20180702 12:22:46</t>
  </si>
  <si>
    <t>12:22:46</t>
  </si>
  <si>
    <t>RECT-352-20210927-10_23_54</t>
  </si>
  <si>
    <t>20180702 12:23:49</t>
  </si>
  <si>
    <t>12:23:49</t>
  </si>
  <si>
    <t>RECT-353-20210927-10_24_58</t>
  </si>
  <si>
    <t>20180702 12:24:59</t>
  </si>
  <si>
    <t>12:24:59</t>
  </si>
  <si>
    <t>RECT-354-20210927-10_26_08</t>
  </si>
  <si>
    <t>20180702 12:25:41</t>
  </si>
  <si>
    <t>12:25:41</t>
  </si>
  <si>
    <t>RECT-355-20210927-10_26_50</t>
  </si>
  <si>
    <t>20180702 12:26:26</t>
  </si>
  <si>
    <t>12:26:26</t>
  </si>
  <si>
    <t>RECT-356-20210927-10_27_34</t>
  </si>
  <si>
    <t>20180702 12:27:21</t>
  </si>
  <si>
    <t>12:27:21</t>
  </si>
  <si>
    <t>RECT-357-20210927-10_28_29</t>
  </si>
  <si>
    <t>20180702 12:28:09</t>
  </si>
  <si>
    <t>12:28:09</t>
  </si>
  <si>
    <t>RECT-358-20210927-10_29_18</t>
  </si>
  <si>
    <t>20180702 12:28:59</t>
  </si>
  <si>
    <t>12:28:59</t>
  </si>
  <si>
    <t>RECT-359-20210927-10_30_08</t>
  </si>
  <si>
    <t>20180702 12:29:59</t>
  </si>
  <si>
    <t>12:29:59</t>
  </si>
  <si>
    <t>RECT-360-20210927-10_31_08</t>
  </si>
  <si>
    <t>20180702 12:30:42</t>
  </si>
  <si>
    <t>12:30:42</t>
  </si>
  <si>
    <t>RECT-361-20210927-10_31_51</t>
  </si>
  <si>
    <t>20180702 12:31:56</t>
  </si>
  <si>
    <t>12:31:56</t>
  </si>
  <si>
    <t>RECT-362-20210927-10_33_05</t>
  </si>
  <si>
    <t>20180702 12:32:50</t>
  </si>
  <si>
    <t>12:32:50</t>
  </si>
  <si>
    <t>RECT-363-20210927-10_33_59</t>
  </si>
  <si>
    <t>20180702 12:33:47</t>
  </si>
  <si>
    <t>12:33:47</t>
  </si>
  <si>
    <t>RECT-364-20210927-10_34_55</t>
  </si>
  <si>
    <t>20180702 12:34:53</t>
  </si>
  <si>
    <t>12:34:53</t>
  </si>
  <si>
    <t>RECT-365-20210927-10_36_02</t>
  </si>
  <si>
    <t>20180702 12:36:47</t>
  </si>
  <si>
    <t>12:36:47</t>
  </si>
  <si>
    <t>RECT-366-20210927-10_37_55</t>
  </si>
  <si>
    <t>20180702 12:37:31</t>
  </si>
  <si>
    <t>12:37:31</t>
  </si>
  <si>
    <t>RECT-367-20210927-10_38_40</t>
  </si>
  <si>
    <t>20180702 12:38:11</t>
  </si>
  <si>
    <t>12:38:11</t>
  </si>
  <si>
    <t>RECT-368-20210927-10_39_19</t>
  </si>
  <si>
    <t>20180702 12:38:48</t>
  </si>
  <si>
    <t>12:38:48</t>
  </si>
  <si>
    <t>RECT-369-20210927-10_39_56</t>
  </si>
  <si>
    <t>20180702 12:40:22</t>
  </si>
  <si>
    <t>12:40:22</t>
  </si>
  <si>
    <t>RECT-370-20210927-10_41_30</t>
  </si>
  <si>
    <t>20180702 12:41:03</t>
  </si>
  <si>
    <t>12:41:03</t>
  </si>
  <si>
    <t>RECT-371-20210927-10_42_12</t>
  </si>
  <si>
    <t>20180702 12:41:47</t>
  </si>
  <si>
    <t>12:41:47</t>
  </si>
  <si>
    <t>RECT-372-20210927-10_42_56</t>
  </si>
  <si>
    <t>20180702 12:42:39</t>
  </si>
  <si>
    <t>12:42:39</t>
  </si>
  <si>
    <t>RECT-373-20210927-10_43_48</t>
  </si>
  <si>
    <t>20180702 12:43:30</t>
  </si>
  <si>
    <t>12:43:30</t>
  </si>
  <si>
    <t>RECT-374-20210927-10_44_39</t>
  </si>
  <si>
    <t>20180702 12:44:41</t>
  </si>
  <si>
    <t>12:44:41</t>
  </si>
  <si>
    <t>RECT-375-20210927-10_45_49</t>
  </si>
  <si>
    <t>20180702 12:45:34</t>
  </si>
  <si>
    <t>12:45:34</t>
  </si>
  <si>
    <t>RECT-376-20210927-10_46_43</t>
  </si>
  <si>
    <t>20180702 12:46:28</t>
  </si>
  <si>
    <t>12:46:28</t>
  </si>
  <si>
    <t>RECT-377-20210927-10_47_37</t>
  </si>
  <si>
    <t>20180702 12:47:25</t>
  </si>
  <si>
    <t>12:47:25</t>
  </si>
  <si>
    <t>RECT-378-20210927-10_48_34</t>
  </si>
  <si>
    <t>20180702 12:48:15</t>
  </si>
  <si>
    <t>12:48:15</t>
  </si>
  <si>
    <t>RECT-379-20210927-10_49_24</t>
  </si>
  <si>
    <t>20180702 12:49:02</t>
  </si>
  <si>
    <t>12:49:02</t>
  </si>
  <si>
    <t>RECT-380-20210927-10_50_10</t>
  </si>
  <si>
    <t>20180702 12:49:49</t>
  </si>
  <si>
    <t>12:49:49</t>
  </si>
  <si>
    <t>RECT-381-20210927-10_50_58</t>
  </si>
  <si>
    <t>20180702 12:50:47</t>
  </si>
  <si>
    <t>12:50:47</t>
  </si>
  <si>
    <t>RECT-382-20210927-10_51_56</t>
  </si>
  <si>
    <t>20180702 12:51:42</t>
  </si>
  <si>
    <t>12:51:42</t>
  </si>
  <si>
    <t>RECT-383-20210927-10_52_51</t>
  </si>
  <si>
    <t>20180702 12:52:23</t>
  </si>
  <si>
    <t>12:52:23</t>
  </si>
  <si>
    <t>RECT-384-20210927-10_53_32</t>
  </si>
  <si>
    <t>20180702 12:53:13</t>
  </si>
  <si>
    <t>12:53:13</t>
  </si>
  <si>
    <t>RECT-385-20210927-10_54_21</t>
  </si>
  <si>
    <t>20180702 12:54:10</t>
  </si>
  <si>
    <t>12:54:10</t>
  </si>
  <si>
    <t>RECT-386-20210927-10_55_18</t>
  </si>
  <si>
    <t>20180702 12:54:52</t>
  </si>
  <si>
    <t>12:54:52</t>
  </si>
  <si>
    <t>RECT-387-20210927-10_56_00</t>
  </si>
  <si>
    <t>20180702 12:55:44</t>
  </si>
  <si>
    <t>12:55:44</t>
  </si>
  <si>
    <t>RECT-388-20210927-10_56_53</t>
  </si>
  <si>
    <t>20180702 12:57:36</t>
  </si>
  <si>
    <t>12:57:36</t>
  </si>
  <si>
    <t>RECT-389-20210927-10_58_45</t>
  </si>
  <si>
    <t>20180702 12:58:19</t>
  </si>
  <si>
    <t>12:58:19</t>
  </si>
  <si>
    <t>RECT-390-20210927-10_59_27</t>
  </si>
  <si>
    <t>20180702 12:59:03</t>
  </si>
  <si>
    <t>12:59:03</t>
  </si>
  <si>
    <t>RECT-391-20210927-11_00_12</t>
  </si>
  <si>
    <t>20180702 12:59:48</t>
  </si>
  <si>
    <t>12:59:48</t>
  </si>
  <si>
    <t>RECT-392-20210927-11_00_56</t>
  </si>
  <si>
    <t>20180702 13:00:43</t>
  </si>
  <si>
    <t>13:00:43</t>
  </si>
  <si>
    <t>RECT-393-20210927-11_01_52</t>
  </si>
  <si>
    <t>20180702 13:01:36</t>
  </si>
  <si>
    <t>13:01:36</t>
  </si>
  <si>
    <t>RECT-394-20210927-11_02_45</t>
  </si>
  <si>
    <t>20180702 13:02:25</t>
  </si>
  <si>
    <t>13:02:25</t>
  </si>
  <si>
    <t>RECT-395-20210927-11_03_34</t>
  </si>
  <si>
    <t>20180702 13:07:27</t>
  </si>
  <si>
    <t>13:07:27</t>
  </si>
  <si>
    <t>RECT-396-20210927-11_08_36</t>
  </si>
  <si>
    <t>20180702 13:08:30</t>
  </si>
  <si>
    <t>13:08:30</t>
  </si>
  <si>
    <t>RECT-397-20210927-11_09_38</t>
  </si>
  <si>
    <t>20180702 13:09:41</t>
  </si>
  <si>
    <t>13:09:41</t>
  </si>
  <si>
    <t>RECT-398-20210927-11_10_49</t>
  </si>
  <si>
    <t>20180702 13:10:30</t>
  </si>
  <si>
    <t>13:10:30</t>
  </si>
  <si>
    <t>RECT-399-20210927-11_11_38</t>
  </si>
  <si>
    <t>20180702 13:11:25</t>
  </si>
  <si>
    <t>13:11:25</t>
  </si>
  <si>
    <t>RECT-400-20210927-11_12_33</t>
  </si>
  <si>
    <t>20180702 13:13:08</t>
  </si>
  <si>
    <t>13:13:08</t>
  </si>
  <si>
    <t>RECT-401-20210927-11_14_16</t>
  </si>
  <si>
    <t>20180702 13:14:20</t>
  </si>
  <si>
    <t>13:14:20</t>
  </si>
  <si>
    <t>RECT-402-20210927-11_15_29</t>
  </si>
  <si>
    <t>20180702 13:15:08</t>
  </si>
  <si>
    <t>13:15:08</t>
  </si>
  <si>
    <t>RECT-403-20210927-11_16_17</t>
  </si>
  <si>
    <t>20180702 13:16:02</t>
  </si>
  <si>
    <t>13:16:02</t>
  </si>
  <si>
    <t>RECT-404-20210927-11_17_10</t>
  </si>
  <si>
    <t>20180702 13:17:08</t>
  </si>
  <si>
    <t>13:17:08</t>
  </si>
  <si>
    <t>RECT-405-20210927-11_18_16</t>
  </si>
  <si>
    <t>20180702 13:18:02</t>
  </si>
  <si>
    <t>13:18:02</t>
  </si>
  <si>
    <t>RECT-406-20210927-11_19_10</t>
  </si>
  <si>
    <t>20180702 13:19:20</t>
  </si>
  <si>
    <t>13:19:20</t>
  </si>
  <si>
    <t>RECT-407-20210927-11_20_28</t>
  </si>
  <si>
    <t>20180702 13:20:37</t>
  </si>
  <si>
    <t>13:20:37</t>
  </si>
  <si>
    <t>RECT-408-20210927-11_21_46</t>
  </si>
  <si>
    <t>20180702 13:21:40</t>
  </si>
  <si>
    <t>13:21:40</t>
  </si>
  <si>
    <t>RECT-409-20210927-11_22_49</t>
  </si>
  <si>
    <t>20180702 13:23:38</t>
  </si>
  <si>
    <t>13:23:38</t>
  </si>
  <si>
    <t>RECT-410-20210927-11_24_47</t>
  </si>
  <si>
    <t>20180702 13:24:28</t>
  </si>
  <si>
    <t>13:24:28</t>
  </si>
  <si>
    <t>RECT-411-20210927-11_25_37</t>
  </si>
  <si>
    <t>20180702 13:25:16</t>
  </si>
  <si>
    <t>13:25:16</t>
  </si>
  <si>
    <t>RECT-412-20210927-11_26_25</t>
  </si>
  <si>
    <t>2/3</t>
  </si>
  <si>
    <t>20180702 13:26:27</t>
  </si>
  <si>
    <t>13:26:27</t>
  </si>
  <si>
    <t>RECT-413-20210927-11_27_36</t>
  </si>
  <si>
    <t>20180702 13:27:09</t>
  </si>
  <si>
    <t>13:27:09</t>
  </si>
  <si>
    <t>RECT-414-20210927-11_28_18</t>
  </si>
  <si>
    <t>20180702 13:27:44</t>
  </si>
  <si>
    <t>13:27:44</t>
  </si>
  <si>
    <t>RECT-415-20210927-11_28_53</t>
  </si>
  <si>
    <t>20180702 13:28:18</t>
  </si>
  <si>
    <t>13:28:18</t>
  </si>
  <si>
    <t>RECT-416-20210927-11_29_27</t>
  </si>
  <si>
    <t>20180702 13:28:57</t>
  </si>
  <si>
    <t>13:28:57</t>
  </si>
  <si>
    <t>RECT-417-20210927-11_30_06</t>
  </si>
  <si>
    <t>20180702 13:30:22</t>
  </si>
  <si>
    <t>13:30:22</t>
  </si>
  <si>
    <t>RECT-418-20210927-11_31_31</t>
  </si>
  <si>
    <t>20180702 13:31:02</t>
  </si>
  <si>
    <t>13:31:02</t>
  </si>
  <si>
    <t>RECT-419-20210927-11_32_11</t>
  </si>
  <si>
    <t>20180702 13:31:40</t>
  </si>
  <si>
    <t>13:31:40</t>
  </si>
  <si>
    <t>RECT-420-20210927-11_32_49</t>
  </si>
  <si>
    <t>20180702 13:32:15</t>
  </si>
  <si>
    <t>13:32:15</t>
  </si>
  <si>
    <t>RECT-421-20210927-11_33_24</t>
  </si>
  <si>
    <t>20180702 13:32:53</t>
  </si>
  <si>
    <t>13:32:53</t>
  </si>
  <si>
    <t>RECT-422-20210927-11_34_02</t>
  </si>
  <si>
    <t>20180702 13:33:29</t>
  </si>
  <si>
    <t>13:33:29</t>
  </si>
  <si>
    <t>RECT-423-20210927-11_34_38</t>
  </si>
  <si>
    <t>20180702 13:34:11</t>
  </si>
  <si>
    <t>13:34:11</t>
  </si>
  <si>
    <t>RECT-424-20210927-11_35_20</t>
  </si>
  <si>
    <t>20180702 13:35:00</t>
  </si>
  <si>
    <t>13:35:00</t>
  </si>
  <si>
    <t>RECT-425-20210927-11_36_09</t>
  </si>
  <si>
    <t>20180702 13:36:18</t>
  </si>
  <si>
    <t>13:36:18</t>
  </si>
  <si>
    <t>RECT-426-20210927-11_37_27</t>
  </si>
  <si>
    <t>20180702 13:37:10</t>
  </si>
  <si>
    <t>13:37:10</t>
  </si>
  <si>
    <t>RECT-427-20210927-11_38_19</t>
  </si>
  <si>
    <t>20180702 13:38:00</t>
  </si>
  <si>
    <t>13:38:00</t>
  </si>
  <si>
    <t>RECT-428-20210927-11_39_09</t>
  </si>
  <si>
    <t>20180702 13:39:47</t>
  </si>
  <si>
    <t>13:39:47</t>
  </si>
  <si>
    <t>RECT-429-20210927-11_40_56</t>
  </si>
  <si>
    <t>20180702 13:42:10</t>
  </si>
  <si>
    <t>13:42:10</t>
  </si>
  <si>
    <t>RECT-430-20210927-11_43_19</t>
  </si>
  <si>
    <t>20180702 13:42:53</t>
  </si>
  <si>
    <t>13:42:53</t>
  </si>
  <si>
    <t>RECT-431-20210927-11_44_02</t>
  </si>
  <si>
    <t>20180702 13:43:35</t>
  </si>
  <si>
    <t>13:43:35</t>
  </si>
  <si>
    <t>RECT-432-20210927-11_44_44</t>
  </si>
  <si>
    <t>20180702 13:44:13</t>
  </si>
  <si>
    <t>13:44:13</t>
  </si>
  <si>
    <t>RECT-433-20210927-11_45_22</t>
  </si>
  <si>
    <t>20180702 13:45:57</t>
  </si>
  <si>
    <t>13:45:57</t>
  </si>
  <si>
    <t>RECT-434-20210927-11_47_06</t>
  </si>
  <si>
    <t>20180702 13:46:33</t>
  </si>
  <si>
    <t>13:46:33</t>
  </si>
  <si>
    <t>RECT-435-20210927-11_47_42</t>
  </si>
  <si>
    <t>20180702 13:47:18</t>
  </si>
  <si>
    <t>13:47:18</t>
  </si>
  <si>
    <t>RECT-436-20210927-11_48_27</t>
  </si>
  <si>
    <t>20180702 13:47:57</t>
  </si>
  <si>
    <t>13:47:57</t>
  </si>
  <si>
    <t>RECT-437-20210927-11_49_06</t>
  </si>
  <si>
    <t>20180702 13:48:46</t>
  </si>
  <si>
    <t>13:48:46</t>
  </si>
  <si>
    <t>RECT-438-20210927-11_49_55</t>
  </si>
  <si>
    <t>20180702 13:49:31</t>
  </si>
  <si>
    <t>13:49:31</t>
  </si>
  <si>
    <t>RECT-439-20210927-11_50_40</t>
  </si>
  <si>
    <t>20180702 13:50:22</t>
  </si>
  <si>
    <t>13:50:22</t>
  </si>
  <si>
    <t>RECT-440-20210927-11_51_31</t>
  </si>
  <si>
    <t>20180702 13:51:07</t>
  </si>
  <si>
    <t>13:51:07</t>
  </si>
  <si>
    <t>RECT-441-20210927-11_52_16</t>
  </si>
  <si>
    <t>20180702 13:52:16</t>
  </si>
  <si>
    <t>13:52:16</t>
  </si>
  <si>
    <t>RECT-442-20210927-11_53_25</t>
  </si>
  <si>
    <t>20180702 13:54:17</t>
  </si>
  <si>
    <t>13:54:17</t>
  </si>
  <si>
    <t>RECT-443-20210927-11_55_26</t>
  </si>
  <si>
    <t>20180702 13:54:57</t>
  </si>
  <si>
    <t>13:54:57</t>
  </si>
  <si>
    <t>RECT-444-20210927-11_56_06</t>
  </si>
  <si>
    <t>20180702 13:55:45</t>
  </si>
  <si>
    <t>13:55:45</t>
  </si>
  <si>
    <t>RECT-445-20210927-11_56_54</t>
  </si>
  <si>
    <t>20180702 13:56:40</t>
  </si>
  <si>
    <t>13:56:40</t>
  </si>
  <si>
    <t>RECT-446-20210927-11_57_49</t>
  </si>
  <si>
    <t>20180702 13:57:17</t>
  </si>
  <si>
    <t>13:57:17</t>
  </si>
  <si>
    <t>RECT-447-20210927-11_58_26</t>
  </si>
  <si>
    <t>20180702 13:58:03</t>
  </si>
  <si>
    <t>13:58:03</t>
  </si>
  <si>
    <t>RECT-448-20210927-11_59_12</t>
  </si>
  <si>
    <t>20180702 13:58:45</t>
  </si>
  <si>
    <t>13:58:45</t>
  </si>
  <si>
    <t>RECT-449-20210927-11_59_54</t>
  </si>
  <si>
    <t>20180702 14:00:45</t>
  </si>
  <si>
    <t>14:00:45</t>
  </si>
  <si>
    <t>RECT-450-20210927-12_01_54</t>
  </si>
  <si>
    <t>20180702 14:01:51</t>
  </si>
  <si>
    <t>14:01:51</t>
  </si>
  <si>
    <t>RECT-451-20210927-12_03_00</t>
  </si>
  <si>
    <t>20180702 14:02:26</t>
  </si>
  <si>
    <t>14:02:26</t>
  </si>
  <si>
    <t>RECT-452-20210927-12_03_35</t>
  </si>
  <si>
    <t>20180702 14:03:07</t>
  </si>
  <si>
    <t>14:03:07</t>
  </si>
  <si>
    <t>RECT-453-20210927-12_04_16</t>
  </si>
  <si>
    <t>20180702 14:03:56</t>
  </si>
  <si>
    <t>14:03:56</t>
  </si>
  <si>
    <t>RECT-454-20210927-12_05_05</t>
  </si>
  <si>
    <t>20180702 14:04:44</t>
  </si>
  <si>
    <t>14:04:44</t>
  </si>
  <si>
    <t>RECT-455-20210927-12_05_53</t>
  </si>
  <si>
    <t>20180702 14:05:20</t>
  </si>
  <si>
    <t>14:05:20</t>
  </si>
  <si>
    <t>RECT-456-20210927-12_06_29</t>
  </si>
  <si>
    <t>20180702 14:06:47</t>
  </si>
  <si>
    <t>14:06:47</t>
  </si>
  <si>
    <t>RECT-457-20210927-12_07_56</t>
  </si>
  <si>
    <t>20180702 14:07:42</t>
  </si>
  <si>
    <t>14:07:42</t>
  </si>
  <si>
    <t>RECT-458-20210927-12_08_51</t>
  </si>
  <si>
    <t>20180702 14:08:47</t>
  </si>
  <si>
    <t>14:08:47</t>
  </si>
  <si>
    <t>RECT-459-20210927-12_09_56</t>
  </si>
  <si>
    <t>20180702 14:09:25</t>
  </si>
  <si>
    <t>14:09:25</t>
  </si>
  <si>
    <t>RECT-460-20210927-12_10_34</t>
  </si>
  <si>
    <t>20180702 14:10:17</t>
  </si>
  <si>
    <t>14:10:17</t>
  </si>
  <si>
    <t>RECT-461-20210927-12_11_26</t>
  </si>
  <si>
    <t>20180702 14:11:49</t>
  </si>
  <si>
    <t>14:11:49</t>
  </si>
  <si>
    <t>RECT-462-20210927-12_12_58</t>
  </si>
  <si>
    <t>20180702 14:12:24</t>
  </si>
  <si>
    <t>14:12:24</t>
  </si>
  <si>
    <t>RECT-463-20210927-12_13_33</t>
  </si>
  <si>
    <t>20180702 14:12:49</t>
  </si>
  <si>
    <t>14:12:49</t>
  </si>
  <si>
    <t>RECT-464-20210927-12_13_58</t>
  </si>
  <si>
    <t>20180702 14:13:18</t>
  </si>
  <si>
    <t>14:13:18</t>
  </si>
  <si>
    <t>RECT-465-20210927-12_14_27</t>
  </si>
  <si>
    <t>20180702 14:14:01</t>
  </si>
  <si>
    <t>14:14:01</t>
  </si>
  <si>
    <t>RECT-466-20210927-12_15_10</t>
  </si>
  <si>
    <t>20180702 14:14:34</t>
  </si>
  <si>
    <t>14:14:34</t>
  </si>
  <si>
    <t>RECT-467-20210927-12_15_43</t>
  </si>
  <si>
    <t>20180702 14:15:01</t>
  </si>
  <si>
    <t>14:15:01</t>
  </si>
  <si>
    <t>RECT-468-20210927-12_16_10</t>
  </si>
  <si>
    <t>20180702 14:15:35</t>
  </si>
  <si>
    <t>14:15:35</t>
  </si>
  <si>
    <t>RECT-469-20210927-12_16_44</t>
  </si>
  <si>
    <t>20180702 14:16:10</t>
  </si>
  <si>
    <t>14:16:10</t>
  </si>
  <si>
    <t>RECT-470-20210927-12_17_19</t>
  </si>
  <si>
    <t>20180702 14:16:48</t>
  </si>
  <si>
    <t>14:16:48</t>
  </si>
  <si>
    <t>RECT-471-20210927-12_17_57</t>
  </si>
  <si>
    <t>20180702 14:17:43</t>
  </si>
  <si>
    <t>14:17:43</t>
  </si>
  <si>
    <t>RECT-472-20210927-12_18_52</t>
  </si>
  <si>
    <t>20180702 14:18:27</t>
  </si>
  <si>
    <t>14:18:27</t>
  </si>
  <si>
    <t>RECT-473-20210927-12_19_36</t>
  </si>
  <si>
    <t>20180702 14:19:03</t>
  </si>
  <si>
    <t>14:19:03</t>
  </si>
  <si>
    <t>RECT-474-20210927-12_20_12</t>
  </si>
  <si>
    <t>20180702 14:19:43</t>
  </si>
  <si>
    <t>14:19:43</t>
  </si>
  <si>
    <t>RECT-475-20210927-12_20_52</t>
  </si>
  <si>
    <t>20180702 14:20:46</t>
  </si>
  <si>
    <t>14:20:46</t>
  </si>
  <si>
    <t>RECT-476-20210927-12_21_55</t>
  </si>
  <si>
    <t>20180702 14:21:25</t>
  </si>
  <si>
    <t>14:21:25</t>
  </si>
  <si>
    <t>RECT-477-20210927-12_22_34</t>
  </si>
  <si>
    <t>20180702 14:22:17</t>
  </si>
  <si>
    <t>14:22:17</t>
  </si>
  <si>
    <t>RECT-478-20210927-12_23_26</t>
  </si>
  <si>
    <t>20180702 14:22:43</t>
  </si>
  <si>
    <t>14:22:43</t>
  </si>
  <si>
    <t>RECT-479-20210927-12_23_52</t>
  </si>
  <si>
    <t>20180702 14:23:40</t>
  </si>
  <si>
    <t>14:23:40</t>
  </si>
  <si>
    <t>RECT-480-20210927-12_24_49</t>
  </si>
  <si>
    <t>20180702 14:24:19</t>
  </si>
  <si>
    <t>14:24:19</t>
  </si>
  <si>
    <t>RECT-481-20210927-12_25_28</t>
  </si>
  <si>
    <t>20180702 14:24:55</t>
  </si>
  <si>
    <t>14:24:55</t>
  </si>
  <si>
    <t>RECT-482-20210927-12_26_04</t>
  </si>
  <si>
    <t>20180702 14:25:40</t>
  </si>
  <si>
    <t>14:25:40</t>
  </si>
  <si>
    <t>RECT-483-20210927-12_26_49</t>
  </si>
  <si>
    <t>20180702 14:26:20</t>
  </si>
  <si>
    <t>14:26:20</t>
  </si>
  <si>
    <t>RECT-484-20210927-12_27_29</t>
  </si>
  <si>
    <t>20180702 14:27:02</t>
  </si>
  <si>
    <t>14:27:02</t>
  </si>
  <si>
    <t>RECT-485-20210927-12_28_11</t>
  </si>
  <si>
    <t>20180702 14:27:32</t>
  </si>
  <si>
    <t>14:27:32</t>
  </si>
  <si>
    <t>RECT-486-20210927-12_28_42</t>
  </si>
  <si>
    <t>20180702 14:28:08</t>
  </si>
  <si>
    <t>14:28:08</t>
  </si>
  <si>
    <t>RECT-487-20210927-12_29_17</t>
  </si>
  <si>
    <t>20180702 14:29:05</t>
  </si>
  <si>
    <t>14:29:05</t>
  </si>
  <si>
    <t>RECT-488-20210927-12_30_14</t>
  </si>
  <si>
    <t>20180702 14:29:47</t>
  </si>
  <si>
    <t>14:29:47</t>
  </si>
  <si>
    <t>RECT-489-20210927-12_30_56</t>
  </si>
  <si>
    <t>20180702 14:30:21</t>
  </si>
  <si>
    <t>14:30:21</t>
  </si>
  <si>
    <t>RECT-490-20210927-12_31_30</t>
  </si>
  <si>
    <t>20180702 14:30:57</t>
  </si>
  <si>
    <t>14:30:57</t>
  </si>
  <si>
    <t>RECT-491-20210927-12_32_06</t>
  </si>
  <si>
    <t>20180702 14:31:29</t>
  </si>
  <si>
    <t>14:31:29</t>
  </si>
  <si>
    <t>RECT-492-20210927-12_32_38</t>
  </si>
  <si>
    <t>20180702 14:32:56</t>
  </si>
  <si>
    <t>14:32:56</t>
  </si>
  <si>
    <t>RECT-493-20210927-12_34_05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</si>
</sst>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G210"/>
  <sheetViews>
    <sheetView tabSelected="1" workbookViewId="0">
      <selection activeCell="D6" sqref="D6"/>
    </sheetView>
  </sheetViews>
  <sheetFormatPr defaultRowHeight="15" x14ac:dyDescent="0.25"/>
  <sheetData>
    <row r="2" spans="1:267" x14ac:dyDescent="0.25">
      <c r="A2" t="s">
        <v>25</v>
      </c>
      <c r="B2" t="s">
        <v>26</v>
      </c>
      <c r="C2" t="s">
        <v>28</v>
      </c>
    </row>
    <row r="3" spans="1:267" x14ac:dyDescent="0.25">
      <c r="B3" t="s">
        <v>27</v>
      </c>
      <c r="C3" t="s">
        <v>29</v>
      </c>
    </row>
    <row r="4" spans="1:267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67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25">
      <c r="A6" t="s">
        <v>42</v>
      </c>
      <c r="B6" t="s">
        <v>43</v>
      </c>
    </row>
    <row r="7" spans="1:267" x14ac:dyDescent="0.25">
      <c r="B7">
        <v>2</v>
      </c>
    </row>
    <row r="8" spans="1:267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267" x14ac:dyDescent="0.25">
      <c r="B9">
        <v>0</v>
      </c>
      <c r="C9">
        <v>1</v>
      </c>
      <c r="D9">
        <v>0</v>
      </c>
      <c r="E9">
        <v>0</v>
      </c>
    </row>
    <row r="10" spans="1:267" x14ac:dyDescent="0.25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267" x14ac:dyDescent="0.25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67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267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67" x14ac:dyDescent="0.25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267" x14ac:dyDescent="0.25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267" x14ac:dyDescent="0.25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89</v>
      </c>
      <c r="BO16" t="s">
        <v>89</v>
      </c>
      <c r="BP16" t="s">
        <v>89</v>
      </c>
      <c r="BQ16" t="s">
        <v>89</v>
      </c>
      <c r="BR16" t="s">
        <v>89</v>
      </c>
      <c r="BS16" t="s">
        <v>89</v>
      </c>
      <c r="BT16" t="s">
        <v>89</v>
      </c>
      <c r="BU16" t="s">
        <v>89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91</v>
      </c>
      <c r="CG16" t="s">
        <v>91</v>
      </c>
      <c r="CH16" t="s">
        <v>91</v>
      </c>
      <c r="CI16" t="s">
        <v>91</v>
      </c>
      <c r="CJ16" t="s">
        <v>42</v>
      </c>
      <c r="CK16" t="s">
        <v>42</v>
      </c>
      <c r="CL16" t="s">
        <v>42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92</v>
      </c>
      <c r="CW16" t="s">
        <v>92</v>
      </c>
      <c r="CX16" t="s">
        <v>92</v>
      </c>
      <c r="CY16" t="s">
        <v>92</v>
      </c>
      <c r="CZ16" t="s">
        <v>92</v>
      </c>
      <c r="DA16" t="s">
        <v>92</v>
      </c>
      <c r="DB16" t="s">
        <v>92</v>
      </c>
      <c r="DC16" t="s">
        <v>92</v>
      </c>
      <c r="DD16" t="s">
        <v>92</v>
      </c>
      <c r="DE16" t="s">
        <v>93</v>
      </c>
      <c r="DF16" t="s">
        <v>93</v>
      </c>
      <c r="DG16" t="s">
        <v>93</v>
      </c>
      <c r="DH16" t="s">
        <v>93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96</v>
      </c>
      <c r="EM16" t="s">
        <v>96</v>
      </c>
      <c r="EN16" t="s">
        <v>96</v>
      </c>
      <c r="EO16" t="s">
        <v>96</v>
      </c>
      <c r="EP16" t="s">
        <v>96</v>
      </c>
      <c r="EQ16" t="s">
        <v>96</v>
      </c>
      <c r="ER16" t="s">
        <v>96</v>
      </c>
      <c r="ES16" t="s">
        <v>96</v>
      </c>
      <c r="ET16" t="s">
        <v>96</v>
      </c>
      <c r="EU16" t="s">
        <v>96</v>
      </c>
      <c r="EV16" t="s">
        <v>96</v>
      </c>
      <c r="EW16" t="s">
        <v>96</v>
      </c>
      <c r="EX16" t="s">
        <v>96</v>
      </c>
      <c r="EY16" t="s">
        <v>97</v>
      </c>
      <c r="EZ16" t="s">
        <v>97</v>
      </c>
      <c r="FA16" t="s">
        <v>97</v>
      </c>
      <c r="FB16" t="s">
        <v>97</v>
      </c>
      <c r="FC16" t="s">
        <v>97</v>
      </c>
      <c r="FD16" t="s">
        <v>97</v>
      </c>
      <c r="FE16" t="s">
        <v>97</v>
      </c>
      <c r="FF16" t="s">
        <v>97</v>
      </c>
      <c r="FG16" t="s">
        <v>97</v>
      </c>
      <c r="FH16" t="s">
        <v>97</v>
      </c>
      <c r="FI16" t="s">
        <v>97</v>
      </c>
      <c r="FJ16" t="s">
        <v>97</v>
      </c>
      <c r="FK16" t="s">
        <v>97</v>
      </c>
      <c r="FL16" t="s">
        <v>97</v>
      </c>
      <c r="FM16" t="s">
        <v>97</v>
      </c>
      <c r="FN16" t="s">
        <v>98</v>
      </c>
      <c r="FO16" t="s">
        <v>98</v>
      </c>
      <c r="FP16" t="s">
        <v>98</v>
      </c>
      <c r="FQ16" t="s">
        <v>98</v>
      </c>
      <c r="FR16" t="s">
        <v>98</v>
      </c>
      <c r="FS16" t="s">
        <v>98</v>
      </c>
      <c r="FT16" t="s">
        <v>98</v>
      </c>
      <c r="FU16" t="s">
        <v>98</v>
      </c>
      <c r="FV16" t="s">
        <v>98</v>
      </c>
      <c r="FW16" t="s">
        <v>98</v>
      </c>
      <c r="FX16" t="s">
        <v>98</v>
      </c>
      <c r="FY16" t="s">
        <v>98</v>
      </c>
      <c r="FZ16" t="s">
        <v>98</v>
      </c>
      <c r="GA16" t="s">
        <v>98</v>
      </c>
      <c r="GB16" t="s">
        <v>98</v>
      </c>
      <c r="GC16" t="s">
        <v>98</v>
      </c>
      <c r="GD16" t="s">
        <v>98</v>
      </c>
      <c r="GE16" t="s">
        <v>98</v>
      </c>
      <c r="GF16" t="s">
        <v>99</v>
      </c>
      <c r="GG16" t="s">
        <v>99</v>
      </c>
      <c r="GH16" t="s">
        <v>99</v>
      </c>
      <c r="GI16" t="s">
        <v>99</v>
      </c>
      <c r="GJ16" t="s">
        <v>99</v>
      </c>
      <c r="GK16" t="s">
        <v>99</v>
      </c>
      <c r="GL16" t="s">
        <v>99</v>
      </c>
      <c r="GM16" t="s">
        <v>99</v>
      </c>
      <c r="GN16" t="s">
        <v>99</v>
      </c>
      <c r="GO16" t="s">
        <v>99</v>
      </c>
      <c r="GP16" t="s">
        <v>99</v>
      </c>
      <c r="GQ16" t="s">
        <v>99</v>
      </c>
      <c r="GR16" t="s">
        <v>99</v>
      </c>
      <c r="GS16" t="s">
        <v>99</v>
      </c>
      <c r="GT16" t="s">
        <v>99</v>
      </c>
      <c r="GU16" t="s">
        <v>99</v>
      </c>
      <c r="GV16" t="s">
        <v>99</v>
      </c>
      <c r="GW16" t="s">
        <v>99</v>
      </c>
      <c r="GX16" t="s">
        <v>99</v>
      </c>
      <c r="GY16" t="s">
        <v>100</v>
      </c>
      <c r="GZ16" t="s">
        <v>100</v>
      </c>
      <c r="HA16" t="s">
        <v>100</v>
      </c>
      <c r="HB16" t="s">
        <v>100</v>
      </c>
      <c r="HC16" t="s">
        <v>100</v>
      </c>
      <c r="HD16" t="s">
        <v>100</v>
      </c>
      <c r="HE16" t="s">
        <v>100</v>
      </c>
      <c r="HF16" t="s">
        <v>100</v>
      </c>
      <c r="HG16" t="s">
        <v>100</v>
      </c>
      <c r="HH16" t="s">
        <v>100</v>
      </c>
      <c r="HI16" t="s">
        <v>100</v>
      </c>
      <c r="HJ16" t="s">
        <v>100</v>
      </c>
      <c r="HK16" t="s">
        <v>100</v>
      </c>
      <c r="HL16" t="s">
        <v>100</v>
      </c>
      <c r="HM16" t="s">
        <v>100</v>
      </c>
      <c r="HN16" t="s">
        <v>100</v>
      </c>
      <c r="HO16" t="s">
        <v>100</v>
      </c>
      <c r="HP16" t="s">
        <v>100</v>
      </c>
      <c r="HQ16" t="s">
        <v>100</v>
      </c>
      <c r="HR16" t="s">
        <v>101</v>
      </c>
      <c r="HS16" t="s">
        <v>101</v>
      </c>
      <c r="HT16" t="s">
        <v>101</v>
      </c>
      <c r="HU16" t="s">
        <v>101</v>
      </c>
      <c r="HV16" t="s">
        <v>101</v>
      </c>
      <c r="HW16" t="s">
        <v>101</v>
      </c>
      <c r="HX16" t="s">
        <v>101</v>
      </c>
      <c r="HY16" t="s">
        <v>101</v>
      </c>
      <c r="HZ16" t="s">
        <v>101</v>
      </c>
      <c r="IA16" t="s">
        <v>101</v>
      </c>
      <c r="IB16" t="s">
        <v>101</v>
      </c>
      <c r="IC16" t="s">
        <v>101</v>
      </c>
      <c r="ID16" t="s">
        <v>101</v>
      </c>
      <c r="IE16" t="s">
        <v>101</v>
      </c>
      <c r="IF16" t="s">
        <v>101</v>
      </c>
      <c r="IG16" t="s">
        <v>101</v>
      </c>
      <c r="IH16" t="s">
        <v>101</v>
      </c>
      <c r="II16" t="s">
        <v>101</v>
      </c>
      <c r="IJ16" t="s">
        <v>102</v>
      </c>
      <c r="IK16" t="s">
        <v>102</v>
      </c>
      <c r="IL16" t="s">
        <v>102</v>
      </c>
      <c r="IM16" t="s">
        <v>102</v>
      </c>
      <c r="IN16" t="s">
        <v>102</v>
      </c>
      <c r="IO16" t="s">
        <v>102</v>
      </c>
      <c r="IP16" t="s">
        <v>102</v>
      </c>
      <c r="IQ16" t="s">
        <v>102</v>
      </c>
      <c r="IR16" t="s">
        <v>103</v>
      </c>
      <c r="IS16" t="s">
        <v>103</v>
      </c>
      <c r="IT16" t="s">
        <v>103</v>
      </c>
      <c r="IU16" t="s">
        <v>103</v>
      </c>
      <c r="IV16" t="s">
        <v>103</v>
      </c>
      <c r="IW16" t="s">
        <v>103</v>
      </c>
      <c r="IX16" t="s">
        <v>103</v>
      </c>
      <c r="IY16" t="s">
        <v>103</v>
      </c>
      <c r="IZ16" t="s">
        <v>103</v>
      </c>
      <c r="JA16" t="s">
        <v>103</v>
      </c>
      <c r="JB16" t="s">
        <v>103</v>
      </c>
      <c r="JC16" t="s">
        <v>103</v>
      </c>
      <c r="JD16" t="s">
        <v>103</v>
      </c>
      <c r="JE16" t="s">
        <v>103</v>
      </c>
      <c r="JF16" t="s">
        <v>103</v>
      </c>
      <c r="JG16" t="s">
        <v>103</v>
      </c>
    </row>
    <row r="17" spans="1:267" x14ac:dyDescent="0.25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  <c r="M17" t="s">
        <v>116</v>
      </c>
      <c r="N17" t="s">
        <v>117</v>
      </c>
      <c r="O17" t="s">
        <v>118</v>
      </c>
      <c r="P17" t="s">
        <v>119</v>
      </c>
      <c r="Q17" t="s">
        <v>120</v>
      </c>
      <c r="R17" t="s">
        <v>121</v>
      </c>
      <c r="S17" t="s">
        <v>122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 t="s">
        <v>131</v>
      </c>
      <c r="AC17" t="s">
        <v>132</v>
      </c>
      <c r="AD17" t="s">
        <v>133</v>
      </c>
      <c r="AE17" t="s">
        <v>134</v>
      </c>
      <c r="AF17" t="s">
        <v>135</v>
      </c>
      <c r="AG17" t="s">
        <v>87</v>
      </c>
      <c r="AH17" t="s">
        <v>136</v>
      </c>
      <c r="AI17" t="s">
        <v>137</v>
      </c>
      <c r="AJ17" t="s">
        <v>138</v>
      </c>
      <c r="AK17" t="s">
        <v>139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145</v>
      </c>
      <c r="AR17" t="s">
        <v>146</v>
      </c>
      <c r="AS17" t="s">
        <v>147</v>
      </c>
      <c r="AT17" t="s">
        <v>148</v>
      </c>
      <c r="AU17" t="s">
        <v>149</v>
      </c>
      <c r="AV17" t="s">
        <v>150</v>
      </c>
      <c r="AW17" t="s">
        <v>151</v>
      </c>
      <c r="AX17" t="s">
        <v>152</v>
      </c>
      <c r="AY17" t="s">
        <v>153</v>
      </c>
      <c r="AZ17" t="s">
        <v>154</v>
      </c>
      <c r="BA17" t="s">
        <v>155</v>
      </c>
      <c r="BB17" t="s">
        <v>156</v>
      </c>
      <c r="BC17" t="s">
        <v>157</v>
      </c>
      <c r="BD17" t="s">
        <v>158</v>
      </c>
      <c r="BE17" t="s">
        <v>159</v>
      </c>
      <c r="BF17" t="s">
        <v>160</v>
      </c>
      <c r="BG17" t="s">
        <v>161</v>
      </c>
      <c r="BH17" t="s">
        <v>162</v>
      </c>
      <c r="BI17" t="s">
        <v>163</v>
      </c>
      <c r="BJ17" t="s">
        <v>164</v>
      </c>
      <c r="BK17" t="s">
        <v>165</v>
      </c>
      <c r="BL17" t="s">
        <v>166</v>
      </c>
      <c r="BM17" t="s">
        <v>167</v>
      </c>
      <c r="BN17" t="s">
        <v>168</v>
      </c>
      <c r="BO17" t="s">
        <v>169</v>
      </c>
      <c r="BP17" t="s">
        <v>170</v>
      </c>
      <c r="BQ17" t="s">
        <v>171</v>
      </c>
      <c r="BR17" t="s">
        <v>172</v>
      </c>
      <c r="BS17" t="s">
        <v>173</v>
      </c>
      <c r="BT17" t="s">
        <v>174</v>
      </c>
      <c r="BU17" t="s">
        <v>175</v>
      </c>
      <c r="BV17" t="s">
        <v>168</v>
      </c>
      <c r="BW17" t="s">
        <v>176</v>
      </c>
      <c r="BX17" t="s">
        <v>142</v>
      </c>
      <c r="BY17" t="s">
        <v>177</v>
      </c>
      <c r="BZ17" t="s">
        <v>178</v>
      </c>
      <c r="CA17" t="s">
        <v>179</v>
      </c>
      <c r="CB17" t="s">
        <v>180</v>
      </c>
      <c r="CC17" t="s">
        <v>181</v>
      </c>
      <c r="CD17" t="s">
        <v>182</v>
      </c>
      <c r="CE17" t="s">
        <v>183</v>
      </c>
      <c r="CF17" t="s">
        <v>184</v>
      </c>
      <c r="CG17" t="s">
        <v>185</v>
      </c>
      <c r="CH17" t="s">
        <v>186</v>
      </c>
      <c r="CI17" t="s">
        <v>187</v>
      </c>
      <c r="CJ17" t="s">
        <v>188</v>
      </c>
      <c r="CK17" t="s">
        <v>189</v>
      </c>
      <c r="CL17" t="s">
        <v>190</v>
      </c>
      <c r="CM17" t="s">
        <v>112</v>
      </c>
      <c r="CN17" t="s">
        <v>191</v>
      </c>
      <c r="CO17" t="s">
        <v>192</v>
      </c>
      <c r="CP17" t="s">
        <v>193</v>
      </c>
      <c r="CQ17" t="s">
        <v>194</v>
      </c>
      <c r="CR17" t="s">
        <v>195</v>
      </c>
      <c r="CS17" t="s">
        <v>196</v>
      </c>
      <c r="CT17" t="s">
        <v>197</v>
      </c>
      <c r="CU17" t="s">
        <v>198</v>
      </c>
      <c r="CV17" t="s">
        <v>199</v>
      </c>
      <c r="CW17" t="s">
        <v>200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  <c r="DD17" t="s">
        <v>207</v>
      </c>
      <c r="DE17" t="s">
        <v>208</v>
      </c>
      <c r="DF17" t="s">
        <v>209</v>
      </c>
      <c r="DG17" t="s">
        <v>210</v>
      </c>
      <c r="DH17" t="s">
        <v>211</v>
      </c>
      <c r="DI17" t="s">
        <v>212</v>
      </c>
      <c r="DJ17" t="s">
        <v>213</v>
      </c>
      <c r="DK17" t="s">
        <v>214</v>
      </c>
      <c r="DL17" t="s">
        <v>215</v>
      </c>
      <c r="DM17" t="s">
        <v>216</v>
      </c>
      <c r="DN17" t="s">
        <v>217</v>
      </c>
      <c r="DO17" t="s">
        <v>218</v>
      </c>
      <c r="DP17" t="s">
        <v>219</v>
      </c>
      <c r="DQ17" t="s">
        <v>220</v>
      </c>
      <c r="DR17" t="s">
        <v>221</v>
      </c>
      <c r="DS17" t="s">
        <v>222</v>
      </c>
      <c r="DT17" t="s">
        <v>223</v>
      </c>
      <c r="DU17" t="s">
        <v>224</v>
      </c>
      <c r="DV17" t="s">
        <v>225</v>
      </c>
      <c r="DW17" t="s">
        <v>226</v>
      </c>
      <c r="DX17" t="s">
        <v>227</v>
      </c>
      <c r="DY17" t="s">
        <v>228</v>
      </c>
      <c r="DZ17" t="s">
        <v>229</v>
      </c>
      <c r="EA17" t="s">
        <v>230</v>
      </c>
      <c r="EB17" t="s">
        <v>231</v>
      </c>
      <c r="EC17" t="s">
        <v>232</v>
      </c>
      <c r="ED17" t="s">
        <v>233</v>
      </c>
      <c r="EE17" t="s">
        <v>234</v>
      </c>
      <c r="EF17" t="s">
        <v>235</v>
      </c>
      <c r="EG17" t="s">
        <v>236</v>
      </c>
      <c r="EH17" t="s">
        <v>237</v>
      </c>
      <c r="EI17" t="s">
        <v>238</v>
      </c>
      <c r="EJ17" t="s">
        <v>239</v>
      </c>
      <c r="EK17" t="s">
        <v>240</v>
      </c>
      <c r="EL17" t="s">
        <v>105</v>
      </c>
      <c r="EM17" t="s">
        <v>108</v>
      </c>
      <c r="EN17" t="s">
        <v>241</v>
      </c>
      <c r="EO17" t="s">
        <v>242</v>
      </c>
      <c r="EP17" t="s">
        <v>243</v>
      </c>
      <c r="EQ17" t="s">
        <v>244</v>
      </c>
      <c r="ER17" t="s">
        <v>245</v>
      </c>
      <c r="ES17" t="s">
        <v>246</v>
      </c>
      <c r="ET17" t="s">
        <v>247</v>
      </c>
      <c r="EU17" t="s">
        <v>248</v>
      </c>
      <c r="EV17" t="s">
        <v>249</v>
      </c>
      <c r="EW17" t="s">
        <v>250</v>
      </c>
      <c r="EX17" t="s">
        <v>251</v>
      </c>
      <c r="EY17" t="s">
        <v>252</v>
      </c>
      <c r="EZ17" t="s">
        <v>253</v>
      </c>
      <c r="FA17" t="s">
        <v>254</v>
      </c>
      <c r="FB17" t="s">
        <v>255</v>
      </c>
      <c r="FC17" t="s">
        <v>256</v>
      </c>
      <c r="FD17" t="s">
        <v>257</v>
      </c>
      <c r="FE17" t="s">
        <v>258</v>
      </c>
      <c r="FF17" t="s">
        <v>259</v>
      </c>
      <c r="FG17" t="s">
        <v>260</v>
      </c>
      <c r="FH17" t="s">
        <v>261</v>
      </c>
      <c r="FI17" t="s">
        <v>262</v>
      </c>
      <c r="FJ17" t="s">
        <v>263</v>
      </c>
      <c r="FK17" t="s">
        <v>264</v>
      </c>
      <c r="FL17" t="s">
        <v>265</v>
      </c>
      <c r="FM17" t="s">
        <v>266</v>
      </c>
      <c r="FN17" t="s">
        <v>267</v>
      </c>
      <c r="FO17" t="s">
        <v>268</v>
      </c>
      <c r="FP17" t="s">
        <v>269</v>
      </c>
      <c r="FQ17" t="s">
        <v>270</v>
      </c>
      <c r="FR17" t="s">
        <v>271</v>
      </c>
      <c r="FS17" t="s">
        <v>272</v>
      </c>
      <c r="FT17" t="s">
        <v>273</v>
      </c>
      <c r="FU17" t="s">
        <v>274</v>
      </c>
      <c r="FV17" t="s">
        <v>275</v>
      </c>
      <c r="FW17" t="s">
        <v>276</v>
      </c>
      <c r="FX17" t="s">
        <v>277</v>
      </c>
      <c r="FY17" t="s">
        <v>278</v>
      </c>
      <c r="FZ17" t="s">
        <v>279</v>
      </c>
      <c r="GA17" t="s">
        <v>280</v>
      </c>
      <c r="GB17" t="s">
        <v>281</v>
      </c>
      <c r="GC17" t="s">
        <v>282</v>
      </c>
      <c r="GD17" t="s">
        <v>283</v>
      </c>
      <c r="GE17" t="s">
        <v>284</v>
      </c>
      <c r="GF17" t="s">
        <v>285</v>
      </c>
      <c r="GG17" t="s">
        <v>286</v>
      </c>
      <c r="GH17" t="s">
        <v>287</v>
      </c>
      <c r="GI17" t="s">
        <v>288</v>
      </c>
      <c r="GJ17" t="s">
        <v>289</v>
      </c>
      <c r="GK17" t="s">
        <v>290</v>
      </c>
      <c r="GL17" t="s">
        <v>291</v>
      </c>
      <c r="GM17" t="s">
        <v>292</v>
      </c>
      <c r="GN17" t="s">
        <v>293</v>
      </c>
      <c r="GO17" t="s">
        <v>294</v>
      </c>
      <c r="GP17" t="s">
        <v>295</v>
      </c>
      <c r="GQ17" t="s">
        <v>296</v>
      </c>
      <c r="GR17" t="s">
        <v>297</v>
      </c>
      <c r="GS17" t="s">
        <v>298</v>
      </c>
      <c r="GT17" t="s">
        <v>299</v>
      </c>
      <c r="GU17" t="s">
        <v>300</v>
      </c>
      <c r="GV17" t="s">
        <v>301</v>
      </c>
      <c r="GW17" t="s">
        <v>302</v>
      </c>
      <c r="GX17" t="s">
        <v>303</v>
      </c>
      <c r="GY17" t="s">
        <v>304</v>
      </c>
      <c r="GZ17" t="s">
        <v>305</v>
      </c>
      <c r="HA17" t="s">
        <v>306</v>
      </c>
      <c r="HB17" t="s">
        <v>307</v>
      </c>
      <c r="HC17" t="s">
        <v>308</v>
      </c>
      <c r="HD17" t="s">
        <v>309</v>
      </c>
      <c r="HE17" t="s">
        <v>310</v>
      </c>
      <c r="HF17" t="s">
        <v>311</v>
      </c>
      <c r="HG17" t="s">
        <v>312</v>
      </c>
      <c r="HH17" t="s">
        <v>313</v>
      </c>
      <c r="HI17" t="s">
        <v>314</v>
      </c>
      <c r="HJ17" t="s">
        <v>315</v>
      </c>
      <c r="HK17" t="s">
        <v>316</v>
      </c>
      <c r="HL17" t="s">
        <v>317</v>
      </c>
      <c r="HM17" t="s">
        <v>318</v>
      </c>
      <c r="HN17" t="s">
        <v>319</v>
      </c>
      <c r="HO17" t="s">
        <v>320</v>
      </c>
      <c r="HP17" t="s">
        <v>321</v>
      </c>
      <c r="HQ17" t="s">
        <v>322</v>
      </c>
      <c r="HR17" t="s">
        <v>323</v>
      </c>
      <c r="HS17" t="s">
        <v>324</v>
      </c>
      <c r="HT17" t="s">
        <v>325</v>
      </c>
      <c r="HU17" t="s">
        <v>326</v>
      </c>
      <c r="HV17" t="s">
        <v>327</v>
      </c>
      <c r="HW17" t="s">
        <v>328</v>
      </c>
      <c r="HX17" t="s">
        <v>329</v>
      </c>
      <c r="HY17" t="s">
        <v>330</v>
      </c>
      <c r="HZ17" t="s">
        <v>331</v>
      </c>
      <c r="IA17" t="s">
        <v>332</v>
      </c>
      <c r="IB17" t="s">
        <v>333</v>
      </c>
      <c r="IC17" t="s">
        <v>334</v>
      </c>
      <c r="ID17" t="s">
        <v>335</v>
      </c>
      <c r="IE17" t="s">
        <v>336</v>
      </c>
      <c r="IF17" t="s">
        <v>337</v>
      </c>
      <c r="IG17" t="s">
        <v>338</v>
      </c>
      <c r="IH17" t="s">
        <v>339</v>
      </c>
      <c r="II17" t="s">
        <v>340</v>
      </c>
      <c r="IJ17" t="s">
        <v>341</v>
      </c>
      <c r="IK17" t="s">
        <v>342</v>
      </c>
      <c r="IL17" t="s">
        <v>343</v>
      </c>
      <c r="IM17" t="s">
        <v>344</v>
      </c>
      <c r="IN17" t="s">
        <v>345</v>
      </c>
      <c r="IO17" t="s">
        <v>346</v>
      </c>
      <c r="IP17" t="s">
        <v>347</v>
      </c>
      <c r="IQ17" t="s">
        <v>348</v>
      </c>
      <c r="IR17" t="s">
        <v>349</v>
      </c>
      <c r="IS17" t="s">
        <v>350</v>
      </c>
      <c r="IT17" t="s">
        <v>351</v>
      </c>
      <c r="IU17" t="s">
        <v>352</v>
      </c>
      <c r="IV17" t="s">
        <v>353</v>
      </c>
      <c r="IW17" t="s">
        <v>354</v>
      </c>
      <c r="IX17" t="s">
        <v>355</v>
      </c>
      <c r="IY17" t="s">
        <v>356</v>
      </c>
      <c r="IZ17" t="s">
        <v>357</v>
      </c>
      <c r="JA17" t="s">
        <v>358</v>
      </c>
      <c r="JB17" t="s">
        <v>359</v>
      </c>
      <c r="JC17" t="s">
        <v>360</v>
      </c>
      <c r="JD17" t="s">
        <v>361</v>
      </c>
      <c r="JE17" t="s">
        <v>362</v>
      </c>
      <c r="JF17" t="s">
        <v>363</v>
      </c>
      <c r="JG17" t="s">
        <v>364</v>
      </c>
    </row>
    <row r="18" spans="1:267" x14ac:dyDescent="0.25">
      <c r="B18" t="s">
        <v>365</v>
      </c>
      <c r="C18" t="s">
        <v>365</v>
      </c>
      <c r="F18" t="s">
        <v>365</v>
      </c>
      <c r="I18" t="s">
        <v>365</v>
      </c>
      <c r="J18" t="s">
        <v>366</v>
      </c>
      <c r="K18" t="s">
        <v>367</v>
      </c>
      <c r="L18" t="s">
        <v>368</v>
      </c>
      <c r="M18" t="s">
        <v>369</v>
      </c>
      <c r="N18" t="s">
        <v>369</v>
      </c>
      <c r="O18" t="s">
        <v>198</v>
      </c>
      <c r="P18" t="s">
        <v>198</v>
      </c>
      <c r="Q18" t="s">
        <v>366</v>
      </c>
      <c r="R18" t="s">
        <v>366</v>
      </c>
      <c r="S18" t="s">
        <v>366</v>
      </c>
      <c r="T18" t="s">
        <v>366</v>
      </c>
      <c r="U18" t="s">
        <v>370</v>
      </c>
      <c r="V18" t="s">
        <v>371</v>
      </c>
      <c r="W18" t="s">
        <v>371</v>
      </c>
      <c r="X18" t="s">
        <v>372</v>
      </c>
      <c r="Y18" t="s">
        <v>373</v>
      </c>
      <c r="Z18" t="s">
        <v>372</v>
      </c>
      <c r="AA18" t="s">
        <v>372</v>
      </c>
      <c r="AB18" t="s">
        <v>372</v>
      </c>
      <c r="AC18" t="s">
        <v>370</v>
      </c>
      <c r="AD18" t="s">
        <v>370</v>
      </c>
      <c r="AE18" t="s">
        <v>370</v>
      </c>
      <c r="AF18" t="s">
        <v>370</v>
      </c>
      <c r="AG18" t="s">
        <v>374</v>
      </c>
      <c r="AH18" t="s">
        <v>373</v>
      </c>
      <c r="AJ18" t="s">
        <v>373</v>
      </c>
      <c r="AK18" t="s">
        <v>374</v>
      </c>
      <c r="AQ18" t="s">
        <v>368</v>
      </c>
      <c r="AX18" t="s">
        <v>368</v>
      </c>
      <c r="AY18" t="s">
        <v>368</v>
      </c>
      <c r="AZ18" t="s">
        <v>368</v>
      </c>
      <c r="BA18" t="s">
        <v>375</v>
      </c>
      <c r="BO18" t="s">
        <v>376</v>
      </c>
      <c r="BP18" t="s">
        <v>376</v>
      </c>
      <c r="BQ18" t="s">
        <v>376</v>
      </c>
      <c r="BR18" t="s">
        <v>368</v>
      </c>
      <c r="BT18" t="s">
        <v>377</v>
      </c>
      <c r="BW18" t="s">
        <v>376</v>
      </c>
      <c r="CB18" t="s">
        <v>365</v>
      </c>
      <c r="CC18" t="s">
        <v>365</v>
      </c>
      <c r="CD18" t="s">
        <v>365</v>
      </c>
      <c r="CE18" t="s">
        <v>365</v>
      </c>
      <c r="CF18" t="s">
        <v>368</v>
      </c>
      <c r="CG18" t="s">
        <v>368</v>
      </c>
      <c r="CI18" t="s">
        <v>378</v>
      </c>
      <c r="CJ18" t="s">
        <v>379</v>
      </c>
      <c r="CM18" t="s">
        <v>365</v>
      </c>
      <c r="CN18" t="s">
        <v>369</v>
      </c>
      <c r="CO18" t="s">
        <v>369</v>
      </c>
      <c r="CP18" t="s">
        <v>380</v>
      </c>
      <c r="CQ18" t="s">
        <v>380</v>
      </c>
      <c r="CR18" t="s">
        <v>369</v>
      </c>
      <c r="CS18" t="s">
        <v>380</v>
      </c>
      <c r="CT18" t="s">
        <v>374</v>
      </c>
      <c r="CU18" t="s">
        <v>372</v>
      </c>
      <c r="CV18" t="s">
        <v>372</v>
      </c>
      <c r="CW18" t="s">
        <v>371</v>
      </c>
      <c r="CX18" t="s">
        <v>371</v>
      </c>
      <c r="CY18" t="s">
        <v>371</v>
      </c>
      <c r="CZ18" t="s">
        <v>371</v>
      </c>
      <c r="DA18" t="s">
        <v>371</v>
      </c>
      <c r="DB18" t="s">
        <v>381</v>
      </c>
      <c r="DC18" t="s">
        <v>368</v>
      </c>
      <c r="DD18" t="s">
        <v>368</v>
      </c>
      <c r="DE18" t="s">
        <v>369</v>
      </c>
      <c r="DF18" t="s">
        <v>369</v>
      </c>
      <c r="DG18" t="s">
        <v>369</v>
      </c>
      <c r="DH18" t="s">
        <v>380</v>
      </c>
      <c r="DI18" t="s">
        <v>369</v>
      </c>
      <c r="DJ18" t="s">
        <v>380</v>
      </c>
      <c r="DK18" t="s">
        <v>372</v>
      </c>
      <c r="DL18" t="s">
        <v>372</v>
      </c>
      <c r="DM18" t="s">
        <v>371</v>
      </c>
      <c r="DN18" t="s">
        <v>371</v>
      </c>
      <c r="DO18" t="s">
        <v>368</v>
      </c>
      <c r="DT18" t="s">
        <v>368</v>
      </c>
      <c r="DW18" t="s">
        <v>371</v>
      </c>
      <c r="DX18" t="s">
        <v>371</v>
      </c>
      <c r="DY18" t="s">
        <v>371</v>
      </c>
      <c r="DZ18" t="s">
        <v>371</v>
      </c>
      <c r="EA18" t="s">
        <v>371</v>
      </c>
      <c r="EB18" t="s">
        <v>368</v>
      </c>
      <c r="EC18" t="s">
        <v>368</v>
      </c>
      <c r="ED18" t="s">
        <v>368</v>
      </c>
      <c r="EE18" t="s">
        <v>365</v>
      </c>
      <c r="EH18" t="s">
        <v>382</v>
      </c>
      <c r="EI18" t="s">
        <v>382</v>
      </c>
      <c r="EK18" t="s">
        <v>365</v>
      </c>
      <c r="EL18" t="s">
        <v>383</v>
      </c>
      <c r="EN18" t="s">
        <v>365</v>
      </c>
      <c r="EO18" t="s">
        <v>365</v>
      </c>
      <c r="EQ18" t="s">
        <v>384</v>
      </c>
      <c r="ER18" t="s">
        <v>385</v>
      </c>
      <c r="ES18" t="s">
        <v>384</v>
      </c>
      <c r="ET18" t="s">
        <v>385</v>
      </c>
      <c r="EU18" t="s">
        <v>384</v>
      </c>
      <c r="EV18" t="s">
        <v>385</v>
      </c>
      <c r="EW18" t="s">
        <v>373</v>
      </c>
      <c r="EX18" t="s">
        <v>373</v>
      </c>
      <c r="EZ18" t="s">
        <v>386</v>
      </c>
      <c r="FD18" t="s">
        <v>386</v>
      </c>
      <c r="FH18" t="s">
        <v>386</v>
      </c>
      <c r="FN18" t="s">
        <v>387</v>
      </c>
      <c r="FO18" t="s">
        <v>387</v>
      </c>
      <c r="GB18" t="s">
        <v>387</v>
      </c>
      <c r="GC18" t="s">
        <v>387</v>
      </c>
      <c r="GD18" t="s">
        <v>388</v>
      </c>
      <c r="GE18" t="s">
        <v>388</v>
      </c>
      <c r="GF18" t="s">
        <v>371</v>
      </c>
      <c r="GG18" t="s">
        <v>371</v>
      </c>
      <c r="GH18" t="s">
        <v>373</v>
      </c>
      <c r="GI18" t="s">
        <v>371</v>
      </c>
      <c r="GJ18" t="s">
        <v>380</v>
      </c>
      <c r="GK18" t="s">
        <v>373</v>
      </c>
      <c r="GL18" t="s">
        <v>373</v>
      </c>
      <c r="GN18" t="s">
        <v>387</v>
      </c>
      <c r="GO18" t="s">
        <v>387</v>
      </c>
      <c r="GP18" t="s">
        <v>387</v>
      </c>
      <c r="GQ18" t="s">
        <v>387</v>
      </c>
      <c r="GR18" t="s">
        <v>387</v>
      </c>
      <c r="GS18" t="s">
        <v>387</v>
      </c>
      <c r="GT18" t="s">
        <v>387</v>
      </c>
      <c r="GU18" t="s">
        <v>389</v>
      </c>
      <c r="GV18" t="s">
        <v>390</v>
      </c>
      <c r="GW18" t="s">
        <v>390</v>
      </c>
      <c r="GX18" t="s">
        <v>390</v>
      </c>
      <c r="GY18" t="s">
        <v>387</v>
      </c>
      <c r="GZ18" t="s">
        <v>387</v>
      </c>
      <c r="HA18" t="s">
        <v>387</v>
      </c>
      <c r="HB18" t="s">
        <v>387</v>
      </c>
      <c r="HC18" t="s">
        <v>387</v>
      </c>
      <c r="HD18" t="s">
        <v>387</v>
      </c>
      <c r="HE18" t="s">
        <v>387</v>
      </c>
      <c r="HF18" t="s">
        <v>387</v>
      </c>
      <c r="HG18" t="s">
        <v>387</v>
      </c>
      <c r="HH18" t="s">
        <v>387</v>
      </c>
      <c r="HI18" t="s">
        <v>387</v>
      </c>
      <c r="HJ18" t="s">
        <v>387</v>
      </c>
      <c r="HQ18" t="s">
        <v>387</v>
      </c>
      <c r="HR18" t="s">
        <v>373</v>
      </c>
      <c r="HS18" t="s">
        <v>373</v>
      </c>
      <c r="HT18" t="s">
        <v>384</v>
      </c>
      <c r="HU18" t="s">
        <v>385</v>
      </c>
      <c r="HV18" t="s">
        <v>385</v>
      </c>
      <c r="HZ18" t="s">
        <v>385</v>
      </c>
      <c r="ID18" t="s">
        <v>369</v>
      </c>
      <c r="IE18" t="s">
        <v>369</v>
      </c>
      <c r="IF18" t="s">
        <v>380</v>
      </c>
      <c r="IG18" t="s">
        <v>380</v>
      </c>
      <c r="IH18" t="s">
        <v>391</v>
      </c>
      <c r="II18" t="s">
        <v>391</v>
      </c>
      <c r="IJ18" t="s">
        <v>387</v>
      </c>
      <c r="IK18" t="s">
        <v>387</v>
      </c>
      <c r="IL18" t="s">
        <v>387</v>
      </c>
      <c r="IM18" t="s">
        <v>387</v>
      </c>
      <c r="IN18" t="s">
        <v>387</v>
      </c>
      <c r="IO18" t="s">
        <v>387</v>
      </c>
      <c r="IP18" t="s">
        <v>371</v>
      </c>
      <c r="IQ18" t="s">
        <v>387</v>
      </c>
      <c r="IS18" t="s">
        <v>374</v>
      </c>
      <c r="IT18" t="s">
        <v>374</v>
      </c>
      <c r="IU18" t="s">
        <v>371</v>
      </c>
      <c r="IV18" t="s">
        <v>371</v>
      </c>
      <c r="IW18" t="s">
        <v>371</v>
      </c>
      <c r="IX18" t="s">
        <v>371</v>
      </c>
      <c r="IY18" t="s">
        <v>371</v>
      </c>
      <c r="IZ18" t="s">
        <v>373</v>
      </c>
      <c r="JA18" t="s">
        <v>373</v>
      </c>
      <c r="JB18" t="s">
        <v>373</v>
      </c>
      <c r="JC18" t="s">
        <v>371</v>
      </c>
      <c r="JD18" t="s">
        <v>369</v>
      </c>
      <c r="JE18" t="s">
        <v>380</v>
      </c>
      <c r="JF18" t="s">
        <v>373</v>
      </c>
      <c r="JG18" t="s">
        <v>373</v>
      </c>
    </row>
    <row r="19" spans="1:267" x14ac:dyDescent="0.25">
      <c r="A19">
        <v>1</v>
      </c>
      <c r="B19">
        <v>1530549472.5999999</v>
      </c>
      <c r="C19">
        <v>0</v>
      </c>
      <c r="D19" t="s">
        <v>392</v>
      </c>
      <c r="E19" t="s">
        <v>393</v>
      </c>
      <c r="F19" t="s">
        <v>394</v>
      </c>
      <c r="I19">
        <v>1530549472.5999999</v>
      </c>
      <c r="J19">
        <f t="shared" ref="J19:J50" si="0">(K19)/1000</f>
        <v>7.9626179841249902E-4</v>
      </c>
      <c r="K19">
        <f t="shared" ref="K19:K50" si="1">1000*CT19*AI19*(CP19-CQ19)/(100*CJ19*(1000-AI19*CP19))</f>
        <v>0.796261798412499</v>
      </c>
      <c r="L19">
        <f t="shared" ref="L19:L50" si="2">CT19*AI19*(CO19-CN19*(1000-AI19*CQ19)/(1000-AI19*CP19))/(100*CJ19)</f>
        <v>6.6454429715847709</v>
      </c>
      <c r="M19">
        <f t="shared" ref="M19:M50" si="3">CN19 - IF(AI19&gt;1, L19*CJ19*100/(AK19*DB19), 0)</f>
        <v>391.02</v>
      </c>
      <c r="N19">
        <f t="shared" ref="N19:N50" si="4">((T19-J19/2)*M19-L19)/(T19+J19/2)</f>
        <v>174.59738718084134</v>
      </c>
      <c r="O19">
        <f t="shared" ref="O19:O50" si="5">N19*(CU19+CV19)/1000</f>
        <v>15.811647808074431</v>
      </c>
      <c r="P19">
        <f t="shared" ref="P19:P50" si="6">(CN19 - IF(AI19&gt;1, L19*CJ19*100/(AK19*DB19), 0))*(CU19+CV19)/1000</f>
        <v>35.411014023420002</v>
      </c>
      <c r="Q19">
        <f t="shared" ref="Q19:Q50" si="7">2/((1/S19-1/R19)+SIGN(S19)*SQRT((1/S19-1/R19)*(1/S19-1/R19) + 4*CK19/((CK19+1)*(CK19+1))*(2*1/S19*1/R19-1/R19*1/R19)))</f>
        <v>5.1243482526573167E-2</v>
      </c>
      <c r="R19">
        <f t="shared" ref="R19:R50" si="8">IF(LEFT(CL19,1)&lt;&gt;"0",IF(LEFT(CL19,1)="1",3,$B$7),$D$5+$E$5*(DB19*CU19/($K$5*1000))+$F$5*(DB19*CU19/($K$5*1000))*MAX(MIN(CJ19,$J$5),$I$5)*MAX(MIN(CJ19,$J$5),$I$5)+$G$5*MAX(MIN(CJ19,$J$5),$I$5)*(DB19*CU19/($K$5*1000))+$H$5*(DB19*CU19/($K$5*1000))*(DB19*CU19/($K$5*1000)))</f>
        <v>2.7539168841743771</v>
      </c>
      <c r="S19">
        <f t="shared" ref="S19:S50" si="9">J19*(1000-(1000*0.61365*EXP(17.502*W19/(240.97+W19))/(CU19+CV19)+CP19)/2)/(1000*0.61365*EXP(17.502*W19/(240.97+W19))/(CU19+CV19)-CP19)</f>
        <v>5.0719598987601512E-2</v>
      </c>
      <c r="T19">
        <f t="shared" ref="T19:T50" si="10">1/((CK19+1)/(Q19/1.6)+1/(R19/1.37)) + CK19/((CK19+1)/(Q19/1.6) + CK19/(R19/1.37))</f>
        <v>3.1746371791060594E-2</v>
      </c>
      <c r="U19">
        <f t="shared" ref="U19:U50" si="11">(CF19*CI19)</f>
        <v>99.212511116450614</v>
      </c>
      <c r="V19">
        <f t="shared" ref="V19:V50" si="12">(CW19+(U19+2*0.95*0.0000000567*(((CW19+$B$9)+273)^4-(CW19+273)^4)-44100*J19)/(1.84*29.3*R19+8*0.95*0.0000000567*(CW19+273)^3))</f>
        <v>25.060625040754452</v>
      </c>
      <c r="W19">
        <f t="shared" ref="W19:W50" si="13">($C$9*CX19+$D$9*CY19+$E$9*V19)</f>
        <v>24.546399999999998</v>
      </c>
      <c r="X19">
        <f t="shared" ref="X19:X50" si="14">0.61365*EXP(17.502*W19/(240.97+W19))</f>
        <v>3.0946981878776336</v>
      </c>
      <c r="Y19">
        <f t="shared" ref="Y19:Y50" si="15">(Z19/AA19*100)</f>
        <v>54.904884041906797</v>
      </c>
      <c r="Z19">
        <f t="shared" ref="Z19:Z50" si="16">CP19*(CU19+CV19)/1000</f>
        <v>1.7106810746279</v>
      </c>
      <c r="AA19">
        <f t="shared" ref="AA19:AA50" si="17">0.61365*EXP(17.502*CW19/(240.97+CW19))</f>
        <v>3.1157174893989441</v>
      </c>
      <c r="AB19">
        <f t="shared" ref="AB19:AB50" si="18">(X19-CP19*(CU19+CV19)/1000)</f>
        <v>1.3840171132497336</v>
      </c>
      <c r="AC19">
        <f t="shared" ref="AC19:AC50" si="19">(-J19*44100)</f>
        <v>-35.115145309991206</v>
      </c>
      <c r="AD19">
        <f t="shared" ref="AD19:AD50" si="20">2*29.3*R19*0.92*(CW19-W19)</f>
        <v>16.80670971114813</v>
      </c>
      <c r="AE19">
        <f t="shared" ref="AE19:AE50" si="21">2*0.95*0.0000000567*(((CW19+$B$9)+273)^4-(W19+273)^4)</f>
        <v>1.2857454857710213</v>
      </c>
      <c r="AF19">
        <f t="shared" ref="AF19:AF50" si="22">U19+AE19+AC19+AD19</f>
        <v>82.189821003378555</v>
      </c>
      <c r="AG19">
        <v>42</v>
      </c>
      <c r="AH19">
        <v>6</v>
      </c>
      <c r="AI19">
        <f t="shared" ref="AI19:AI50" si="23">IF(AG19*$H$15&gt;=AK19,1,(AK19/(AK19-AG19*$H$15)))</f>
        <v>1</v>
      </c>
      <c r="AJ19">
        <f t="shared" ref="AJ19:AJ50" si="24">(AI19-1)*100</f>
        <v>0</v>
      </c>
      <c r="AK19">
        <f t="shared" ref="AK19:AK50" si="25">MAX(0,($B$15+$C$15*DB19)/(1+$D$15*DB19)*CU19/(CW19+273)*$E$15)</f>
        <v>48131.031689698248</v>
      </c>
      <c r="AL19" t="s">
        <v>395</v>
      </c>
      <c r="AM19">
        <v>8228.31</v>
      </c>
      <c r="AN19">
        <v>707.99599999999998</v>
      </c>
      <c r="AO19">
        <v>2598.1</v>
      </c>
      <c r="AP19">
        <f t="shared" ref="AP19:AP50" si="26">1-AN19/AO19</f>
        <v>0.72749470767099034</v>
      </c>
      <c r="AQ19">
        <v>-0.89989093716372304</v>
      </c>
      <c r="AR19" t="s">
        <v>396</v>
      </c>
      <c r="AS19">
        <v>8260.9599999999991</v>
      </c>
      <c r="AT19">
        <v>1375.3111538461501</v>
      </c>
      <c r="AU19">
        <v>2412.0100000000002</v>
      </c>
      <c r="AV19">
        <f t="shared" ref="AV19:AV50" si="27">1-AT19/AU19</f>
        <v>0.42980702656865022</v>
      </c>
      <c r="AW19">
        <v>0.5</v>
      </c>
      <c r="AX19">
        <f t="shared" ref="AX19:AX50" si="28">CG19</f>
        <v>505.81612886862723</v>
      </c>
      <c r="AY19">
        <f t="shared" ref="AY19:AY50" si="29">L19</f>
        <v>6.6454429715847709</v>
      </c>
      <c r="AZ19">
        <f t="shared" ref="AZ19:AZ50" si="30">AV19*AW19*AX19</f>
        <v>108.70166316974493</v>
      </c>
      <c r="BA19">
        <f t="shared" ref="BA19:BA50" si="31">(AY19-AQ19)/AX19</f>
        <v>1.4917147710622332E-2</v>
      </c>
      <c r="BB19">
        <f t="shared" ref="BB19:BB50" si="32">(AO19-AU19)/AU19</f>
        <v>7.7151421428600903E-2</v>
      </c>
      <c r="BC19">
        <f t="shared" ref="BC19:BC50" si="33">AN19/(AP19+AN19/AU19)</f>
        <v>693.41747272180532</v>
      </c>
      <c r="BD19" t="s">
        <v>397</v>
      </c>
      <c r="BE19">
        <v>0</v>
      </c>
      <c r="BF19">
        <f t="shared" ref="BF19:BF50" si="34">IF(BE19&lt;&gt;0, BE19, BC19)</f>
        <v>693.41747272180532</v>
      </c>
      <c r="BG19">
        <f t="shared" ref="BG19:BG50" si="35">1-BF19/AU19</f>
        <v>0.71251467750058861</v>
      </c>
      <c r="BH19">
        <f t="shared" ref="BH19:BH50" si="36">(AU19-AT19)/(AU19-BF19)</f>
        <v>0.60322550558026244</v>
      </c>
      <c r="BI19">
        <f t="shared" ref="BI19:BI50" si="37">(AO19-AU19)/(AO19-BF19)</f>
        <v>9.7701321524655174E-2</v>
      </c>
      <c r="BJ19">
        <f t="shared" ref="BJ19:BJ50" si="38">(AU19-AT19)/(AU19-AN19)</f>
        <v>0.6083863431602381</v>
      </c>
      <c r="BK19">
        <f t="shared" ref="BK19:BK50" si="39">(AO19-AU19)/(AO19-AN19)</f>
        <v>9.845489983619933E-2</v>
      </c>
      <c r="BL19">
        <f t="shared" ref="BL19:BL50" si="40">(BH19*BF19/AT19)</f>
        <v>0.30413997908111984</v>
      </c>
      <c r="BM19">
        <f t="shared" ref="BM19:BM50" si="41">(1-BL19)</f>
        <v>0.69586002091888011</v>
      </c>
      <c r="BN19" t="s">
        <v>397</v>
      </c>
      <c r="BO19" t="s">
        <v>397</v>
      </c>
      <c r="BP19" t="s">
        <v>397</v>
      </c>
      <c r="BQ19" t="s">
        <v>397</v>
      </c>
      <c r="BR19" t="s">
        <v>397</v>
      </c>
      <c r="BS19" t="s">
        <v>397</v>
      </c>
      <c r="BT19" t="s">
        <v>397</v>
      </c>
      <c r="BU19" t="s">
        <v>397</v>
      </c>
      <c r="BV19" t="s">
        <v>397</v>
      </c>
      <c r="BW19" t="s">
        <v>397</v>
      </c>
      <c r="BX19" t="s">
        <v>397</v>
      </c>
      <c r="BY19" t="s">
        <v>397</v>
      </c>
      <c r="BZ19" t="s">
        <v>397</v>
      </c>
      <c r="CA19" t="s">
        <v>397</v>
      </c>
      <c r="CB19" t="s">
        <v>397</v>
      </c>
      <c r="CC19" t="s">
        <v>397</v>
      </c>
      <c r="CD19" t="s">
        <v>397</v>
      </c>
      <c r="CE19" t="s">
        <v>397</v>
      </c>
      <c r="CF19">
        <f t="shared" ref="CF19:CF50" si="42">$B$13*DC19+$C$13*DD19+$F$13*DO19*(1-DR19)</f>
        <v>600.03599999999994</v>
      </c>
      <c r="CG19">
        <f t="shared" ref="CG19:CG50" si="43">CF19*CH19</f>
        <v>505.81612886862723</v>
      </c>
      <c r="CH19">
        <f t="shared" ref="CH19:CH50" si="44">($B$13*$D$11+$C$13*$D$11+$F$13*((EB19+DT19)/MAX(EB19+DT19+EC19, 0.1)*$I$11+EC19/MAX(EB19+DT19+EC19, 0.1)*$J$11))/($B$13+$C$13+$F$13)</f>
        <v>0.84297630286953995</v>
      </c>
      <c r="CI19">
        <f t="shared" ref="CI19:CI50" si="45">($B$13*$K$11+$C$13*$K$11+$F$13*((EB19+DT19)/MAX(EB19+DT19+EC19, 0.1)*$P$11+EC19/MAX(EB19+DT19+EC19, 0.1)*$Q$11))/($B$13+$C$13+$F$13)</f>
        <v>0.16534426453821208</v>
      </c>
      <c r="CJ19">
        <v>9</v>
      </c>
      <c r="CK19">
        <v>0.5</v>
      </c>
      <c r="CL19" t="s">
        <v>398</v>
      </c>
      <c r="CM19">
        <v>1530549472.5999999</v>
      </c>
      <c r="CN19">
        <v>391.02</v>
      </c>
      <c r="CO19">
        <v>399.96600000000001</v>
      </c>
      <c r="CP19">
        <v>18.889900000000001</v>
      </c>
      <c r="CQ19">
        <v>17.885300000000001</v>
      </c>
      <c r="CR19">
        <v>391.392</v>
      </c>
      <c r="CS19">
        <v>18.960899999999999</v>
      </c>
      <c r="CT19">
        <v>699.87900000000002</v>
      </c>
      <c r="CU19">
        <v>90.460599999999999</v>
      </c>
      <c r="CV19">
        <v>0.100021</v>
      </c>
      <c r="CW19">
        <v>24.659600000000001</v>
      </c>
      <c r="CX19">
        <v>24.546399999999998</v>
      </c>
      <c r="CY19">
        <v>999.9</v>
      </c>
      <c r="CZ19">
        <v>0</v>
      </c>
      <c r="DA19">
        <v>0</v>
      </c>
      <c r="DB19">
        <v>9983.1200000000008</v>
      </c>
      <c r="DC19">
        <v>0</v>
      </c>
      <c r="DD19">
        <v>0.21912699999999999</v>
      </c>
      <c r="DE19">
        <v>-8.9459800000000005</v>
      </c>
      <c r="DF19">
        <v>398.54899999999998</v>
      </c>
      <c r="DG19">
        <v>407.25</v>
      </c>
      <c r="DH19">
        <v>1.0045299999999999</v>
      </c>
      <c r="DI19">
        <v>399.96600000000001</v>
      </c>
      <c r="DJ19">
        <v>17.885300000000001</v>
      </c>
      <c r="DK19">
        <v>1.70879</v>
      </c>
      <c r="DL19">
        <v>1.61792</v>
      </c>
      <c r="DM19">
        <v>14.9765</v>
      </c>
      <c r="DN19">
        <v>14.1305</v>
      </c>
      <c r="DO19">
        <v>600.03599999999994</v>
      </c>
      <c r="DP19">
        <v>0.89996200000000004</v>
      </c>
      <c r="DQ19">
        <v>0.100038</v>
      </c>
      <c r="DR19">
        <v>0</v>
      </c>
      <c r="DS19">
        <v>1354</v>
      </c>
      <c r="DT19">
        <v>4.9997400000000001</v>
      </c>
      <c r="DU19">
        <v>8436.1</v>
      </c>
      <c r="DV19">
        <v>4581.26</v>
      </c>
      <c r="DW19">
        <v>31.812000000000001</v>
      </c>
      <c r="DX19">
        <v>34.875</v>
      </c>
      <c r="DY19">
        <v>33.436999999999998</v>
      </c>
      <c r="DZ19">
        <v>37.186999999999998</v>
      </c>
      <c r="EA19">
        <v>35.186999999999998</v>
      </c>
      <c r="EB19">
        <v>535.51</v>
      </c>
      <c r="EC19">
        <v>59.53</v>
      </c>
      <c r="ED19">
        <v>0</v>
      </c>
      <c r="EE19">
        <v>1632753544.0999999</v>
      </c>
      <c r="EF19">
        <v>0</v>
      </c>
      <c r="EG19">
        <v>1375.3111538461501</v>
      </c>
      <c r="EH19">
        <v>-191.400683799745</v>
      </c>
      <c r="EI19">
        <v>-1592.1470082528899</v>
      </c>
      <c r="EJ19">
        <v>8608.4053846153893</v>
      </c>
      <c r="EK19">
        <v>15</v>
      </c>
      <c r="EL19">
        <v>0</v>
      </c>
      <c r="EM19" t="s">
        <v>399</v>
      </c>
      <c r="EN19">
        <v>1530550897.5999999</v>
      </c>
      <c r="EO19">
        <v>1632500976.0999999</v>
      </c>
      <c r="EP19">
        <v>0</v>
      </c>
      <c r="EQ19">
        <v>-3.5000000000000003E-2</v>
      </c>
      <c r="ER19">
        <v>-0.02</v>
      </c>
      <c r="ES19">
        <v>-0.372</v>
      </c>
      <c r="ET19">
        <v>-7.0999999999999994E-2</v>
      </c>
      <c r="EU19">
        <v>400</v>
      </c>
      <c r="EV19">
        <v>21</v>
      </c>
      <c r="EW19">
        <v>0.63</v>
      </c>
      <c r="EX19">
        <v>0.14000000000000001</v>
      </c>
      <c r="EY19">
        <v>-8.6519460975609697</v>
      </c>
      <c r="EZ19">
        <v>-2.6280765156794401</v>
      </c>
      <c r="FA19">
        <v>0.27635925255466998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0.92171646341463398</v>
      </c>
      <c r="FH19">
        <v>0.47430313588850098</v>
      </c>
      <c r="FI19">
        <v>5.27447254138304E-2</v>
      </c>
      <c r="FJ19">
        <v>1</v>
      </c>
      <c r="FK19">
        <v>1</v>
      </c>
      <c r="FL19">
        <v>3</v>
      </c>
      <c r="FM19" t="s">
        <v>400</v>
      </c>
      <c r="FN19">
        <v>3.44739</v>
      </c>
      <c r="FO19">
        <v>2.7794300000000001</v>
      </c>
      <c r="FP19">
        <v>8.3041199999999996E-2</v>
      </c>
      <c r="FQ19">
        <v>8.4392900000000007E-2</v>
      </c>
      <c r="FR19">
        <v>8.4713300000000005E-2</v>
      </c>
      <c r="FS19">
        <v>8.0535899999999994E-2</v>
      </c>
      <c r="FT19">
        <v>19697.7</v>
      </c>
      <c r="FU19">
        <v>23968.9</v>
      </c>
      <c r="FV19">
        <v>20922</v>
      </c>
      <c r="FW19">
        <v>25249.9</v>
      </c>
      <c r="FX19">
        <v>30361.1</v>
      </c>
      <c r="FY19">
        <v>34155.9</v>
      </c>
      <c r="FZ19">
        <v>37748.199999999997</v>
      </c>
      <c r="GA19">
        <v>41856.199999999997</v>
      </c>
      <c r="GB19">
        <v>2.2677499999999999</v>
      </c>
      <c r="GC19">
        <v>2.1375299999999999</v>
      </c>
      <c r="GD19">
        <v>4.8577799999999997E-2</v>
      </c>
      <c r="GE19">
        <v>0</v>
      </c>
      <c r="GF19">
        <v>23.748200000000001</v>
      </c>
      <c r="GG19">
        <v>999.9</v>
      </c>
      <c r="GH19">
        <v>60.438000000000002</v>
      </c>
      <c r="GI19">
        <v>24.954999999999998</v>
      </c>
      <c r="GJ19">
        <v>21.186299999999999</v>
      </c>
      <c r="GK19">
        <v>62.23</v>
      </c>
      <c r="GL19">
        <v>15.853400000000001</v>
      </c>
      <c r="GM19">
        <v>2</v>
      </c>
      <c r="GN19">
        <v>-0.16767499999999999</v>
      </c>
      <c r="GO19">
        <v>-0.17194200000000001</v>
      </c>
      <c r="GP19">
        <v>20.3552</v>
      </c>
      <c r="GQ19">
        <v>5.2231300000000003</v>
      </c>
      <c r="GR19">
        <v>11.962</v>
      </c>
      <c r="GS19">
        <v>4.9867999999999997</v>
      </c>
      <c r="GT19">
        <v>3.3010000000000002</v>
      </c>
      <c r="GU19">
        <v>999.9</v>
      </c>
      <c r="GV19">
        <v>9999</v>
      </c>
      <c r="GW19">
        <v>9999</v>
      </c>
      <c r="GX19">
        <v>9999</v>
      </c>
      <c r="GY19">
        <v>1.8840600000000001</v>
      </c>
      <c r="GZ19">
        <v>1.8811</v>
      </c>
      <c r="HA19">
        <v>1.88263</v>
      </c>
      <c r="HB19">
        <v>1.8813</v>
      </c>
      <c r="HC19">
        <v>1.8829</v>
      </c>
      <c r="HD19">
        <v>1.8821600000000001</v>
      </c>
      <c r="HE19">
        <v>1.88409</v>
      </c>
      <c r="HF19">
        <v>1.8814</v>
      </c>
      <c r="HG19">
        <v>5</v>
      </c>
      <c r="HH19">
        <v>0</v>
      </c>
      <c r="HI19">
        <v>0</v>
      </c>
      <c r="HJ19">
        <v>0</v>
      </c>
      <c r="HK19" t="s">
        <v>401</v>
      </c>
      <c r="HL19" t="s">
        <v>402</v>
      </c>
      <c r="HM19" t="s">
        <v>403</v>
      </c>
      <c r="HN19" t="s">
        <v>403</v>
      </c>
      <c r="HO19" t="s">
        <v>403</v>
      </c>
      <c r="HP19" t="s">
        <v>403</v>
      </c>
      <c r="HQ19">
        <v>0</v>
      </c>
      <c r="HR19">
        <v>100</v>
      </c>
      <c r="HS19">
        <v>100</v>
      </c>
      <c r="HT19">
        <v>-0.372</v>
      </c>
      <c r="HU19">
        <v>-7.0999999999999994E-2</v>
      </c>
      <c r="HV19">
        <v>-0.372</v>
      </c>
      <c r="HW19">
        <v>0</v>
      </c>
      <c r="HX19">
        <v>0</v>
      </c>
      <c r="HY19">
        <v>0</v>
      </c>
      <c r="HZ19">
        <v>-7.0999999999999994E-2</v>
      </c>
      <c r="IA19">
        <v>0</v>
      </c>
      <c r="IB19">
        <v>0</v>
      </c>
      <c r="IC19">
        <v>0</v>
      </c>
      <c r="ID19">
        <v>-1</v>
      </c>
      <c r="IE19">
        <v>-1</v>
      </c>
      <c r="IF19">
        <v>-1</v>
      </c>
      <c r="IG19">
        <v>-1</v>
      </c>
      <c r="IH19">
        <v>-23.8</v>
      </c>
      <c r="II19">
        <v>-1699191.7</v>
      </c>
      <c r="IJ19">
        <v>1.2658700000000001</v>
      </c>
      <c r="IK19">
        <v>2.51953</v>
      </c>
      <c r="IL19">
        <v>2.1008300000000002</v>
      </c>
      <c r="IM19">
        <v>2.6684600000000001</v>
      </c>
      <c r="IN19">
        <v>2.2485400000000002</v>
      </c>
      <c r="IO19">
        <v>2.2753899999999998</v>
      </c>
      <c r="IP19">
        <v>28.816800000000001</v>
      </c>
      <c r="IQ19">
        <v>14.7012</v>
      </c>
      <c r="IR19">
        <v>18</v>
      </c>
      <c r="IS19">
        <v>696.70600000000002</v>
      </c>
      <c r="IT19">
        <v>559.42499999999995</v>
      </c>
      <c r="IU19">
        <v>24.0017</v>
      </c>
      <c r="IV19">
        <v>25.011299999999999</v>
      </c>
      <c r="IW19">
        <v>30.001200000000001</v>
      </c>
      <c r="IX19">
        <v>24.735099999999999</v>
      </c>
      <c r="IY19">
        <v>24.6967</v>
      </c>
      <c r="IZ19">
        <v>25.296900000000001</v>
      </c>
      <c r="JA19">
        <v>20.291599999999999</v>
      </c>
      <c r="JB19">
        <v>31.117699999999999</v>
      </c>
      <c r="JC19">
        <v>24</v>
      </c>
      <c r="JD19">
        <v>400</v>
      </c>
      <c r="JE19">
        <v>17.880299999999998</v>
      </c>
      <c r="JF19">
        <v>101.771</v>
      </c>
      <c r="JG19">
        <v>100.935</v>
      </c>
    </row>
    <row r="20" spans="1:267" x14ac:dyDescent="0.25">
      <c r="A20">
        <v>2</v>
      </c>
      <c r="B20">
        <v>1530549519.5999999</v>
      </c>
      <c r="C20">
        <v>47</v>
      </c>
      <c r="D20" t="s">
        <v>404</v>
      </c>
      <c r="E20" t="s">
        <v>405</v>
      </c>
      <c r="F20" t="s">
        <v>394</v>
      </c>
      <c r="I20">
        <v>1530549519.5999999</v>
      </c>
      <c r="J20">
        <f t="shared" si="0"/>
        <v>9.7607328214453586E-4</v>
      </c>
      <c r="K20">
        <f t="shared" si="1"/>
        <v>0.97607328214453581</v>
      </c>
      <c r="L20">
        <f t="shared" si="2"/>
        <v>7.03882872379278</v>
      </c>
      <c r="M20">
        <f t="shared" si="3"/>
        <v>390.43900000000002</v>
      </c>
      <c r="N20">
        <f t="shared" si="4"/>
        <v>231.46446409070495</v>
      </c>
      <c r="O20">
        <f t="shared" si="5"/>
        <v>20.963447413579495</v>
      </c>
      <c r="P20">
        <f t="shared" si="6"/>
        <v>35.361572571689003</v>
      </c>
      <c r="Q20">
        <f t="shared" si="7"/>
        <v>7.4850765973646358E-2</v>
      </c>
      <c r="R20">
        <f t="shared" si="8"/>
        <v>2.7559704541461407</v>
      </c>
      <c r="S20">
        <f t="shared" si="9"/>
        <v>7.3739467053394681E-2</v>
      </c>
      <c r="T20">
        <f t="shared" si="10"/>
        <v>4.6185638218614336E-2</v>
      </c>
      <c r="U20">
        <f t="shared" si="11"/>
        <v>99.20824286972227</v>
      </c>
      <c r="V20">
        <f t="shared" si="12"/>
        <v>25.115516682496605</v>
      </c>
      <c r="W20">
        <f t="shared" si="13"/>
        <v>23.4512</v>
      </c>
      <c r="X20">
        <f t="shared" si="14"/>
        <v>2.8976524320536714</v>
      </c>
      <c r="Y20">
        <f t="shared" si="15"/>
        <v>55.160399018637584</v>
      </c>
      <c r="Z20">
        <f t="shared" si="16"/>
        <v>1.7294374709703</v>
      </c>
      <c r="AA20">
        <f t="shared" si="17"/>
        <v>3.1352881809030388</v>
      </c>
      <c r="AB20">
        <f t="shared" si="18"/>
        <v>1.1682149610833714</v>
      </c>
      <c r="AC20">
        <f t="shared" si="19"/>
        <v>-43.044831742574033</v>
      </c>
      <c r="AD20">
        <f t="shared" si="20"/>
        <v>195.11509726554033</v>
      </c>
      <c r="AE20">
        <f t="shared" si="21"/>
        <v>14.841295316701187</v>
      </c>
      <c r="AF20">
        <f t="shared" si="22"/>
        <v>266.11980370938977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48170.414823810032</v>
      </c>
      <c r="AL20" t="s">
        <v>395</v>
      </c>
      <c r="AM20">
        <v>8228.31</v>
      </c>
      <c r="AN20">
        <v>707.99599999999998</v>
      </c>
      <c r="AO20">
        <v>2598.1</v>
      </c>
      <c r="AP20">
        <f t="shared" si="26"/>
        <v>0.72749470767099034</v>
      </c>
      <c r="AQ20">
        <v>-0.89989093716372304</v>
      </c>
      <c r="AR20" t="s">
        <v>406</v>
      </c>
      <c r="AS20">
        <v>8282.61</v>
      </c>
      <c r="AT20">
        <v>1438.1765384615401</v>
      </c>
      <c r="AU20">
        <v>2389.8000000000002</v>
      </c>
      <c r="AV20">
        <f t="shared" si="27"/>
        <v>0.39820213471355759</v>
      </c>
      <c r="AW20">
        <v>0.5</v>
      </c>
      <c r="AX20">
        <f t="shared" si="28"/>
        <v>505.80710159052967</v>
      </c>
      <c r="AY20">
        <f t="shared" si="29"/>
        <v>7.03882872379278</v>
      </c>
      <c r="AZ20">
        <f t="shared" si="30"/>
        <v>100.7067338033131</v>
      </c>
      <c r="BA20">
        <f t="shared" si="31"/>
        <v>1.5695152630306883E-2</v>
      </c>
      <c r="BB20">
        <f t="shared" si="32"/>
        <v>8.7162105615532559E-2</v>
      </c>
      <c r="BC20">
        <f t="shared" si="33"/>
        <v>691.56974207536643</v>
      </c>
      <c r="BD20" t="s">
        <v>397</v>
      </c>
      <c r="BE20">
        <v>0</v>
      </c>
      <c r="BF20">
        <f t="shared" si="34"/>
        <v>691.56974207536643</v>
      </c>
      <c r="BG20">
        <f t="shared" si="35"/>
        <v>0.71061605905290559</v>
      </c>
      <c r="BH20">
        <f t="shared" si="36"/>
        <v>0.5603618573499074</v>
      </c>
      <c r="BI20">
        <f t="shared" si="37"/>
        <v>0.10925606826022582</v>
      </c>
      <c r="BJ20">
        <f t="shared" si="38"/>
        <v>0.56583493768504534</v>
      </c>
      <c r="BK20">
        <f t="shared" si="39"/>
        <v>0.11020557598946923</v>
      </c>
      <c r="BL20">
        <f t="shared" si="40"/>
        <v>0.26945878672927059</v>
      </c>
      <c r="BM20">
        <f t="shared" si="41"/>
        <v>0.73054121327072941</v>
      </c>
      <c r="BN20" t="s">
        <v>397</v>
      </c>
      <c r="BO20" t="s">
        <v>397</v>
      </c>
      <c r="BP20" t="s">
        <v>397</v>
      </c>
      <c r="BQ20" t="s">
        <v>397</v>
      </c>
      <c r="BR20" t="s">
        <v>397</v>
      </c>
      <c r="BS20" t="s">
        <v>397</v>
      </c>
      <c r="BT20" t="s">
        <v>397</v>
      </c>
      <c r="BU20" t="s">
        <v>397</v>
      </c>
      <c r="BV20" t="s">
        <v>397</v>
      </c>
      <c r="BW20" t="s">
        <v>397</v>
      </c>
      <c r="BX20" t="s">
        <v>397</v>
      </c>
      <c r="BY20" t="s">
        <v>397</v>
      </c>
      <c r="BZ20" t="s">
        <v>397</v>
      </c>
      <c r="CA20" t="s">
        <v>397</v>
      </c>
      <c r="CB20" t="s">
        <v>397</v>
      </c>
      <c r="CC20" t="s">
        <v>397</v>
      </c>
      <c r="CD20" t="s">
        <v>397</v>
      </c>
      <c r="CE20" t="s">
        <v>397</v>
      </c>
      <c r="CF20">
        <f t="shared" si="42"/>
        <v>600.02700000000004</v>
      </c>
      <c r="CG20">
        <f t="shared" si="43"/>
        <v>505.80710159052967</v>
      </c>
      <c r="CH20">
        <f t="shared" si="44"/>
        <v>0.84297390215861889</v>
      </c>
      <c r="CI20">
        <f t="shared" si="45"/>
        <v>0.16533963116613462</v>
      </c>
      <c r="CJ20">
        <v>9</v>
      </c>
      <c r="CK20">
        <v>0.5</v>
      </c>
      <c r="CL20" t="s">
        <v>398</v>
      </c>
      <c r="CM20">
        <v>1530549519.5999999</v>
      </c>
      <c r="CN20">
        <v>390.43900000000002</v>
      </c>
      <c r="CO20">
        <v>399.97899999999998</v>
      </c>
      <c r="CP20">
        <v>19.095300000000002</v>
      </c>
      <c r="CQ20">
        <v>17.8643</v>
      </c>
      <c r="CR20">
        <v>390.81099999999998</v>
      </c>
      <c r="CS20">
        <v>19.1663</v>
      </c>
      <c r="CT20">
        <v>699.99300000000005</v>
      </c>
      <c r="CU20">
        <v>90.468599999999995</v>
      </c>
      <c r="CV20">
        <v>0.100151</v>
      </c>
      <c r="CW20">
        <v>24.764399999999998</v>
      </c>
      <c r="CX20">
        <v>23.4512</v>
      </c>
      <c r="CY20">
        <v>999.9</v>
      </c>
      <c r="CZ20">
        <v>0</v>
      </c>
      <c r="DA20">
        <v>0</v>
      </c>
      <c r="DB20">
        <v>9994.3799999999992</v>
      </c>
      <c r="DC20">
        <v>0</v>
      </c>
      <c r="DD20">
        <v>0.21912699999999999</v>
      </c>
      <c r="DE20">
        <v>-9.5400399999999994</v>
      </c>
      <c r="DF20">
        <v>398.04</v>
      </c>
      <c r="DG20">
        <v>407.255</v>
      </c>
      <c r="DH20">
        <v>1.2310099999999999</v>
      </c>
      <c r="DI20">
        <v>399.97899999999998</v>
      </c>
      <c r="DJ20">
        <v>17.8643</v>
      </c>
      <c r="DK20">
        <v>1.7275199999999999</v>
      </c>
      <c r="DL20">
        <v>1.61616</v>
      </c>
      <c r="DM20">
        <v>15.146000000000001</v>
      </c>
      <c r="DN20">
        <v>14.1137</v>
      </c>
      <c r="DO20">
        <v>600.02700000000004</v>
      </c>
      <c r="DP20">
        <v>0.900034</v>
      </c>
      <c r="DQ20">
        <v>9.9965999999999999E-2</v>
      </c>
      <c r="DR20">
        <v>0</v>
      </c>
      <c r="DS20">
        <v>1404.93</v>
      </c>
      <c r="DT20">
        <v>4.9997400000000001</v>
      </c>
      <c r="DU20">
        <v>8638</v>
      </c>
      <c r="DV20">
        <v>4581.32</v>
      </c>
      <c r="DW20">
        <v>32.436999999999998</v>
      </c>
      <c r="DX20">
        <v>35.186999999999998</v>
      </c>
      <c r="DY20">
        <v>34</v>
      </c>
      <c r="DZ20">
        <v>37.436999999999998</v>
      </c>
      <c r="EA20">
        <v>35.75</v>
      </c>
      <c r="EB20">
        <v>535.54</v>
      </c>
      <c r="EC20">
        <v>59.48</v>
      </c>
      <c r="ED20">
        <v>0</v>
      </c>
      <c r="EE20">
        <v>46.700000047683702</v>
      </c>
      <c r="EF20">
        <v>0</v>
      </c>
      <c r="EG20">
        <v>1438.1765384615401</v>
      </c>
      <c r="EH20">
        <v>-296.75794866063399</v>
      </c>
      <c r="EI20">
        <v>-1705.80376021235</v>
      </c>
      <c r="EJ20">
        <v>8818.6638461538496</v>
      </c>
      <c r="EK20">
        <v>15</v>
      </c>
      <c r="EL20">
        <v>0</v>
      </c>
      <c r="EM20" t="s">
        <v>399</v>
      </c>
      <c r="EN20">
        <v>1530550897.5999999</v>
      </c>
      <c r="EO20">
        <v>1632500976.0999999</v>
      </c>
      <c r="EP20">
        <v>0</v>
      </c>
      <c r="EQ20">
        <v>-3.5000000000000003E-2</v>
      </c>
      <c r="ER20">
        <v>-0.02</v>
      </c>
      <c r="ES20">
        <v>-0.372</v>
      </c>
      <c r="ET20">
        <v>-7.0999999999999994E-2</v>
      </c>
      <c r="EU20">
        <v>400</v>
      </c>
      <c r="EV20">
        <v>21</v>
      </c>
      <c r="EW20">
        <v>0.63</v>
      </c>
      <c r="EX20">
        <v>0.14000000000000001</v>
      </c>
      <c r="EY20">
        <v>-8.7740312195121906</v>
      </c>
      <c r="EZ20">
        <v>-8.4101322648083592</v>
      </c>
      <c r="FA20">
        <v>0.93095116648589005</v>
      </c>
      <c r="FB20">
        <v>0</v>
      </c>
      <c r="FC20">
        <v>0.71251467750058906</v>
      </c>
      <c r="FD20">
        <v>0</v>
      </c>
      <c r="FE20">
        <v>0</v>
      </c>
      <c r="FF20">
        <v>0</v>
      </c>
      <c r="FG20">
        <v>1.0707952195121999</v>
      </c>
      <c r="FH20">
        <v>1.3244431986062699</v>
      </c>
      <c r="FI20">
        <v>0.137641320939698</v>
      </c>
      <c r="FJ20">
        <v>0</v>
      </c>
      <c r="FK20">
        <v>0</v>
      </c>
      <c r="FL20">
        <v>3</v>
      </c>
      <c r="FM20" t="s">
        <v>407</v>
      </c>
      <c r="FN20">
        <v>3.44754</v>
      </c>
      <c r="FO20">
        <v>2.7796599999999998</v>
      </c>
      <c r="FP20">
        <v>8.2926299999999994E-2</v>
      </c>
      <c r="FQ20">
        <v>8.43724E-2</v>
      </c>
      <c r="FR20">
        <v>8.5362199999999999E-2</v>
      </c>
      <c r="FS20">
        <v>8.0446299999999998E-2</v>
      </c>
      <c r="FT20">
        <v>19694.400000000001</v>
      </c>
      <c r="FU20">
        <v>23963.200000000001</v>
      </c>
      <c r="FV20">
        <v>20916.400000000001</v>
      </c>
      <c r="FW20">
        <v>25243.9</v>
      </c>
      <c r="FX20">
        <v>30331.8</v>
      </c>
      <c r="FY20">
        <v>34152.300000000003</v>
      </c>
      <c r="FZ20">
        <v>37739</v>
      </c>
      <c r="GA20">
        <v>41848.199999999997</v>
      </c>
      <c r="GB20">
        <v>2.3375699999999999</v>
      </c>
      <c r="GC20">
        <v>2.1347700000000001</v>
      </c>
      <c r="GD20">
        <v>-2.54437E-2</v>
      </c>
      <c r="GE20">
        <v>0</v>
      </c>
      <c r="GF20">
        <v>23.869499999999999</v>
      </c>
      <c r="GG20">
        <v>999.9</v>
      </c>
      <c r="GH20">
        <v>60.347000000000001</v>
      </c>
      <c r="GI20">
        <v>25.035</v>
      </c>
      <c r="GJ20">
        <v>21.255600000000001</v>
      </c>
      <c r="GK20">
        <v>61.85</v>
      </c>
      <c r="GL20">
        <v>15.8734</v>
      </c>
      <c r="GM20">
        <v>2</v>
      </c>
      <c r="GN20">
        <v>-0.15721499999999999</v>
      </c>
      <c r="GO20">
        <v>-8.5961300000000004E-2</v>
      </c>
      <c r="GP20">
        <v>20.3552</v>
      </c>
      <c r="GQ20">
        <v>5.2210299999999998</v>
      </c>
      <c r="GR20">
        <v>11.962</v>
      </c>
      <c r="GS20">
        <v>4.9862500000000001</v>
      </c>
      <c r="GT20">
        <v>3.30063</v>
      </c>
      <c r="GU20">
        <v>999.9</v>
      </c>
      <c r="GV20">
        <v>9999</v>
      </c>
      <c r="GW20">
        <v>9999</v>
      </c>
      <c r="GX20">
        <v>9999</v>
      </c>
      <c r="GY20">
        <v>1.8841000000000001</v>
      </c>
      <c r="GZ20">
        <v>1.8810800000000001</v>
      </c>
      <c r="HA20">
        <v>1.88263</v>
      </c>
      <c r="HB20">
        <v>1.8813</v>
      </c>
      <c r="HC20">
        <v>1.88289</v>
      </c>
      <c r="HD20">
        <v>1.8821600000000001</v>
      </c>
      <c r="HE20">
        <v>1.88408</v>
      </c>
      <c r="HF20">
        <v>1.88141</v>
      </c>
      <c r="HG20">
        <v>5</v>
      </c>
      <c r="HH20">
        <v>0</v>
      </c>
      <c r="HI20">
        <v>0</v>
      </c>
      <c r="HJ20">
        <v>0</v>
      </c>
      <c r="HK20" t="s">
        <v>401</v>
      </c>
      <c r="HL20" t="s">
        <v>402</v>
      </c>
      <c r="HM20" t="s">
        <v>403</v>
      </c>
      <c r="HN20" t="s">
        <v>403</v>
      </c>
      <c r="HO20" t="s">
        <v>403</v>
      </c>
      <c r="HP20" t="s">
        <v>403</v>
      </c>
      <c r="HQ20">
        <v>0</v>
      </c>
      <c r="HR20">
        <v>100</v>
      </c>
      <c r="HS20">
        <v>100</v>
      </c>
      <c r="HT20">
        <v>-0.372</v>
      </c>
      <c r="HU20">
        <v>-7.0999999999999994E-2</v>
      </c>
      <c r="HV20">
        <v>-0.372</v>
      </c>
      <c r="HW20">
        <v>0</v>
      </c>
      <c r="HX20">
        <v>0</v>
      </c>
      <c r="HY20">
        <v>0</v>
      </c>
      <c r="HZ20">
        <v>-7.0999999999999994E-2</v>
      </c>
      <c r="IA20">
        <v>0</v>
      </c>
      <c r="IB20">
        <v>0</v>
      </c>
      <c r="IC20">
        <v>0</v>
      </c>
      <c r="ID20">
        <v>-1</v>
      </c>
      <c r="IE20">
        <v>-1</v>
      </c>
      <c r="IF20">
        <v>-1</v>
      </c>
      <c r="IG20">
        <v>-1</v>
      </c>
      <c r="IH20">
        <v>-23</v>
      </c>
      <c r="II20">
        <v>-1699190.9</v>
      </c>
      <c r="IJ20">
        <v>1.2658700000000001</v>
      </c>
      <c r="IK20">
        <v>2.5354000000000001</v>
      </c>
      <c r="IL20">
        <v>2.1008300000000002</v>
      </c>
      <c r="IM20">
        <v>2.6696800000000001</v>
      </c>
      <c r="IN20">
        <v>2.2485400000000002</v>
      </c>
      <c r="IO20">
        <v>2.2778299999999998</v>
      </c>
      <c r="IP20">
        <v>29.028199999999998</v>
      </c>
      <c r="IQ20">
        <v>14.6837</v>
      </c>
      <c r="IR20">
        <v>18</v>
      </c>
      <c r="IS20">
        <v>757.827</v>
      </c>
      <c r="IT20">
        <v>558.88499999999999</v>
      </c>
      <c r="IU20">
        <v>24.002099999999999</v>
      </c>
      <c r="IV20">
        <v>25.162099999999999</v>
      </c>
      <c r="IW20">
        <v>30.001200000000001</v>
      </c>
      <c r="IX20">
        <v>24.872800000000002</v>
      </c>
      <c r="IY20">
        <v>24.834800000000001</v>
      </c>
      <c r="IZ20">
        <v>25.297899999999998</v>
      </c>
      <c r="JA20">
        <v>20.317799999999998</v>
      </c>
      <c r="JB20">
        <v>31.117699999999999</v>
      </c>
      <c r="JC20">
        <v>24</v>
      </c>
      <c r="JD20">
        <v>400</v>
      </c>
      <c r="JE20">
        <v>17.7699</v>
      </c>
      <c r="JF20">
        <v>101.745</v>
      </c>
      <c r="JG20">
        <v>100.914</v>
      </c>
    </row>
    <row r="21" spans="1:267" x14ac:dyDescent="0.25">
      <c r="A21">
        <v>3</v>
      </c>
      <c r="B21">
        <v>1530549581.5999999</v>
      </c>
      <c r="C21">
        <v>109</v>
      </c>
      <c r="D21" t="s">
        <v>408</v>
      </c>
      <c r="E21" t="s">
        <v>409</v>
      </c>
      <c r="F21" t="s">
        <v>394</v>
      </c>
      <c r="I21">
        <v>1530549581.5999999</v>
      </c>
      <c r="J21">
        <f t="shared" si="0"/>
        <v>5.4561169868113247E-4</v>
      </c>
      <c r="K21">
        <f t="shared" si="1"/>
        <v>0.54561169868113246</v>
      </c>
      <c r="L21">
        <f t="shared" si="2"/>
        <v>4.04915815735884</v>
      </c>
      <c r="M21">
        <f t="shared" si="3"/>
        <v>394.61399999999998</v>
      </c>
      <c r="N21">
        <f t="shared" si="4"/>
        <v>192.77648048740429</v>
      </c>
      <c r="O21">
        <f t="shared" si="5"/>
        <v>17.461156912827402</v>
      </c>
      <c r="P21">
        <f t="shared" si="6"/>
        <v>35.743037514624</v>
      </c>
      <c r="Q21">
        <f t="shared" si="7"/>
        <v>3.356173463574641E-2</v>
      </c>
      <c r="R21">
        <f t="shared" si="8"/>
        <v>2.7576030821662552</v>
      </c>
      <c r="S21">
        <f t="shared" si="9"/>
        <v>3.333645298945951E-2</v>
      </c>
      <c r="T21">
        <f t="shared" si="10"/>
        <v>2.0855397581419848E-2</v>
      </c>
      <c r="U21">
        <f t="shared" si="11"/>
        <v>99.216141124742038</v>
      </c>
      <c r="V21">
        <f t="shared" si="12"/>
        <v>25.396331230984568</v>
      </c>
      <c r="W21">
        <f t="shared" si="13"/>
        <v>24.9727</v>
      </c>
      <c r="X21">
        <f t="shared" si="14"/>
        <v>3.1745060219028449</v>
      </c>
      <c r="Y21">
        <f t="shared" si="15"/>
        <v>54.715509909242897</v>
      </c>
      <c r="Z21">
        <f t="shared" si="16"/>
        <v>1.7321986787839996</v>
      </c>
      <c r="AA21">
        <f t="shared" si="17"/>
        <v>3.1658275352952261</v>
      </c>
      <c r="AB21">
        <f t="shared" si="18"/>
        <v>1.4423073431188453</v>
      </c>
      <c r="AC21">
        <f t="shared" si="19"/>
        <v>-24.061475911837942</v>
      </c>
      <c r="AD21">
        <f t="shared" si="20"/>
        <v>-6.8238564890877367</v>
      </c>
      <c r="AE21">
        <f t="shared" si="21"/>
        <v>-0.52316467907731068</v>
      </c>
      <c r="AF21">
        <f t="shared" si="22"/>
        <v>67.80764404473905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48188.97329457436</v>
      </c>
      <c r="AL21" t="s">
        <v>395</v>
      </c>
      <c r="AM21">
        <v>8228.31</v>
      </c>
      <c r="AN21">
        <v>707.99599999999998</v>
      </c>
      <c r="AO21">
        <v>2598.1</v>
      </c>
      <c r="AP21">
        <f t="shared" si="26"/>
        <v>0.72749470767099034</v>
      </c>
      <c r="AQ21">
        <v>-0.89989093716372304</v>
      </c>
      <c r="AR21" t="s">
        <v>410</v>
      </c>
      <c r="AS21">
        <v>8289.4</v>
      </c>
      <c r="AT21">
        <v>1376.31307692308</v>
      </c>
      <c r="AU21">
        <v>1799.07</v>
      </c>
      <c r="AV21">
        <f t="shared" si="27"/>
        <v>0.23498636688784758</v>
      </c>
      <c r="AW21">
        <v>0.5</v>
      </c>
      <c r="AX21">
        <f t="shared" si="28"/>
        <v>505.84072887292336</v>
      </c>
      <c r="AY21">
        <f t="shared" si="29"/>
        <v>4.04915815735884</v>
      </c>
      <c r="AZ21">
        <f t="shared" si="30"/>
        <v>59.432837550874503</v>
      </c>
      <c r="BA21">
        <f t="shared" si="31"/>
        <v>9.7838090371838299E-3</v>
      </c>
      <c r="BB21">
        <f t="shared" si="32"/>
        <v>0.44413502531863686</v>
      </c>
      <c r="BC21">
        <f t="shared" si="33"/>
        <v>631.55895920805779</v>
      </c>
      <c r="BD21" t="s">
        <v>397</v>
      </c>
      <c r="BE21">
        <v>0</v>
      </c>
      <c r="BF21">
        <f t="shared" si="34"/>
        <v>631.55895920805779</v>
      </c>
      <c r="BG21">
        <f t="shared" si="35"/>
        <v>0.64895253702854372</v>
      </c>
      <c r="BH21">
        <f t="shared" si="36"/>
        <v>0.36210100659104427</v>
      </c>
      <c r="BI21">
        <f t="shared" si="37"/>
        <v>0.40631239492374088</v>
      </c>
      <c r="BJ21">
        <f t="shared" si="38"/>
        <v>0.38746860714939585</v>
      </c>
      <c r="BK21">
        <f t="shared" si="39"/>
        <v>0.42274393366714214</v>
      </c>
      <c r="BL21">
        <f t="shared" si="40"/>
        <v>0.16615996656959106</v>
      </c>
      <c r="BM21">
        <f t="shared" si="41"/>
        <v>0.83384003343040891</v>
      </c>
      <c r="BN21" t="s">
        <v>397</v>
      </c>
      <c r="BO21" t="s">
        <v>397</v>
      </c>
      <c r="BP21" t="s">
        <v>397</v>
      </c>
      <c r="BQ21" t="s">
        <v>397</v>
      </c>
      <c r="BR21" t="s">
        <v>397</v>
      </c>
      <c r="BS21" t="s">
        <v>397</v>
      </c>
      <c r="BT21" t="s">
        <v>397</v>
      </c>
      <c r="BU21" t="s">
        <v>397</v>
      </c>
      <c r="BV21" t="s">
        <v>397</v>
      </c>
      <c r="BW21" t="s">
        <v>397</v>
      </c>
      <c r="BX21" t="s">
        <v>397</v>
      </c>
      <c r="BY21" t="s">
        <v>397</v>
      </c>
      <c r="BZ21" t="s">
        <v>397</v>
      </c>
      <c r="CA21" t="s">
        <v>397</v>
      </c>
      <c r="CB21" t="s">
        <v>397</v>
      </c>
      <c r="CC21" t="s">
        <v>397</v>
      </c>
      <c r="CD21" t="s">
        <v>397</v>
      </c>
      <c r="CE21" t="s">
        <v>397</v>
      </c>
      <c r="CF21">
        <f t="shared" si="42"/>
        <v>600.06600000000003</v>
      </c>
      <c r="CG21">
        <f t="shared" si="43"/>
        <v>505.84072887292336</v>
      </c>
      <c r="CH21">
        <f t="shared" si="44"/>
        <v>0.84297515418791158</v>
      </c>
      <c r="CI21">
        <f t="shared" si="45"/>
        <v>0.16534204758266929</v>
      </c>
      <c r="CJ21">
        <v>9</v>
      </c>
      <c r="CK21">
        <v>0.5</v>
      </c>
      <c r="CL21" t="s">
        <v>398</v>
      </c>
      <c r="CM21">
        <v>1530549581.5999999</v>
      </c>
      <c r="CN21">
        <v>394.61399999999998</v>
      </c>
      <c r="CO21">
        <v>400.09699999999998</v>
      </c>
      <c r="CP21">
        <v>19.123999999999999</v>
      </c>
      <c r="CQ21">
        <v>18.4359</v>
      </c>
      <c r="CR21">
        <v>394.98599999999999</v>
      </c>
      <c r="CS21">
        <v>19.195</v>
      </c>
      <c r="CT21">
        <v>699.98500000000001</v>
      </c>
      <c r="CU21">
        <v>90.477099999999993</v>
      </c>
      <c r="CV21">
        <v>0.100116</v>
      </c>
      <c r="CW21">
        <v>24.9268</v>
      </c>
      <c r="CX21">
        <v>24.9727</v>
      </c>
      <c r="CY21">
        <v>999.9</v>
      </c>
      <c r="CZ21">
        <v>0</v>
      </c>
      <c r="DA21">
        <v>0</v>
      </c>
      <c r="DB21">
        <v>10003.1</v>
      </c>
      <c r="DC21">
        <v>0</v>
      </c>
      <c r="DD21">
        <v>0.21912699999999999</v>
      </c>
      <c r="DE21">
        <v>-5.4833100000000004</v>
      </c>
      <c r="DF21">
        <v>402.30700000000002</v>
      </c>
      <c r="DG21">
        <v>407.61200000000002</v>
      </c>
      <c r="DH21">
        <v>0.68811</v>
      </c>
      <c r="DI21">
        <v>400.09699999999998</v>
      </c>
      <c r="DJ21">
        <v>18.4359</v>
      </c>
      <c r="DK21">
        <v>1.73028</v>
      </c>
      <c r="DL21">
        <v>1.6680200000000001</v>
      </c>
      <c r="DM21">
        <v>15.1708</v>
      </c>
      <c r="DN21">
        <v>14.602</v>
      </c>
      <c r="DO21">
        <v>600.06600000000003</v>
      </c>
      <c r="DP21">
        <v>0.90000199999999997</v>
      </c>
      <c r="DQ21">
        <v>9.9997600000000006E-2</v>
      </c>
      <c r="DR21">
        <v>0</v>
      </c>
      <c r="DS21">
        <v>1338.25</v>
      </c>
      <c r="DT21">
        <v>4.9997400000000001</v>
      </c>
      <c r="DU21">
        <v>8287.06</v>
      </c>
      <c r="DV21">
        <v>4581.5600000000004</v>
      </c>
      <c r="DW21">
        <v>33.186999999999998</v>
      </c>
      <c r="DX21">
        <v>36</v>
      </c>
      <c r="DY21">
        <v>34.75</v>
      </c>
      <c r="DZ21">
        <v>38.436999999999998</v>
      </c>
      <c r="EA21">
        <v>36.5</v>
      </c>
      <c r="EB21">
        <v>535.55999999999995</v>
      </c>
      <c r="EC21">
        <v>59.51</v>
      </c>
      <c r="ED21">
        <v>0</v>
      </c>
      <c r="EE21">
        <v>61.300000190734899</v>
      </c>
      <c r="EF21">
        <v>0</v>
      </c>
      <c r="EG21">
        <v>1376.31307692308</v>
      </c>
      <c r="EH21">
        <v>-315.49675213656599</v>
      </c>
      <c r="EI21">
        <v>-2111.0259829581901</v>
      </c>
      <c r="EJ21">
        <v>8518.8526923076897</v>
      </c>
      <c r="EK21">
        <v>15</v>
      </c>
      <c r="EL21">
        <v>0</v>
      </c>
      <c r="EM21" t="s">
        <v>399</v>
      </c>
      <c r="EN21">
        <v>1530550897.5999999</v>
      </c>
      <c r="EO21">
        <v>1632500976.0999999</v>
      </c>
      <c r="EP21">
        <v>0</v>
      </c>
      <c r="EQ21">
        <v>-3.5000000000000003E-2</v>
      </c>
      <c r="ER21">
        <v>-0.02</v>
      </c>
      <c r="ES21">
        <v>-0.372</v>
      </c>
      <c r="ET21">
        <v>-7.0999999999999994E-2</v>
      </c>
      <c r="EU21">
        <v>400</v>
      </c>
      <c r="EV21">
        <v>21</v>
      </c>
      <c r="EW21">
        <v>0.63</v>
      </c>
      <c r="EX21">
        <v>0.14000000000000001</v>
      </c>
      <c r="EY21">
        <v>-5.3636087804878096</v>
      </c>
      <c r="EZ21">
        <v>-1.0067126132404201</v>
      </c>
      <c r="FA21">
        <v>0.107017613872673</v>
      </c>
      <c r="FB21">
        <v>0</v>
      </c>
      <c r="FC21">
        <v>0.71061605905290504</v>
      </c>
      <c r="FD21">
        <v>0</v>
      </c>
      <c r="FE21">
        <v>0</v>
      </c>
      <c r="FF21">
        <v>0</v>
      </c>
      <c r="FG21">
        <v>0.62520251219512202</v>
      </c>
      <c r="FH21">
        <v>0.64571506620209096</v>
      </c>
      <c r="FI21">
        <v>6.6271105666788399E-2</v>
      </c>
      <c r="FJ21">
        <v>0</v>
      </c>
      <c r="FK21">
        <v>0</v>
      </c>
      <c r="FL21">
        <v>3</v>
      </c>
      <c r="FM21" t="s">
        <v>407</v>
      </c>
      <c r="FN21">
        <v>3.4474200000000002</v>
      </c>
      <c r="FO21">
        <v>2.7797000000000001</v>
      </c>
      <c r="FP21">
        <v>8.3569299999999999E-2</v>
      </c>
      <c r="FQ21">
        <v>8.4362099999999995E-2</v>
      </c>
      <c r="FR21">
        <v>8.5422600000000001E-2</v>
      </c>
      <c r="FS21">
        <v>8.2284700000000002E-2</v>
      </c>
      <c r="FT21">
        <v>19672.8</v>
      </c>
      <c r="FU21">
        <v>23954.5</v>
      </c>
      <c r="FV21">
        <v>20908.599999999999</v>
      </c>
      <c r="FW21">
        <v>25235.200000000001</v>
      </c>
      <c r="FX21">
        <v>30319.4</v>
      </c>
      <c r="FY21">
        <v>34073.5</v>
      </c>
      <c r="FZ21">
        <v>37726.400000000001</v>
      </c>
      <c r="GA21">
        <v>41835.9</v>
      </c>
      <c r="GB21">
        <v>2.3224999999999998</v>
      </c>
      <c r="GC21">
        <v>2.1333700000000002</v>
      </c>
      <c r="GD21">
        <v>5.5655799999999998E-2</v>
      </c>
      <c r="GE21">
        <v>0</v>
      </c>
      <c r="GF21">
        <v>24.058800000000002</v>
      </c>
      <c r="GG21">
        <v>999.9</v>
      </c>
      <c r="GH21">
        <v>60.396000000000001</v>
      </c>
      <c r="GI21">
        <v>25.146000000000001</v>
      </c>
      <c r="GJ21">
        <v>21.4114</v>
      </c>
      <c r="GK21">
        <v>62.01</v>
      </c>
      <c r="GL21">
        <v>15.881399999999999</v>
      </c>
      <c r="GM21">
        <v>2</v>
      </c>
      <c r="GN21">
        <v>-0.141484</v>
      </c>
      <c r="GO21">
        <v>7.38317E-2</v>
      </c>
      <c r="GP21">
        <v>20.3552</v>
      </c>
      <c r="GQ21">
        <v>5.2210299999999998</v>
      </c>
      <c r="GR21">
        <v>11.962</v>
      </c>
      <c r="GS21">
        <v>4.9857500000000003</v>
      </c>
      <c r="GT21">
        <v>3.3004699999999998</v>
      </c>
      <c r="GU21">
        <v>999.9</v>
      </c>
      <c r="GV21">
        <v>9999</v>
      </c>
      <c r="GW21">
        <v>9999</v>
      </c>
      <c r="GX21">
        <v>9999</v>
      </c>
      <c r="GY21">
        <v>1.88411</v>
      </c>
      <c r="GZ21">
        <v>1.8811</v>
      </c>
      <c r="HA21">
        <v>1.8826400000000001</v>
      </c>
      <c r="HB21">
        <v>1.8812899999999999</v>
      </c>
      <c r="HC21">
        <v>1.8829199999999999</v>
      </c>
      <c r="HD21">
        <v>1.8821699999999999</v>
      </c>
      <c r="HE21">
        <v>1.88408</v>
      </c>
      <c r="HF21">
        <v>1.88141</v>
      </c>
      <c r="HG21">
        <v>5</v>
      </c>
      <c r="HH21">
        <v>0</v>
      </c>
      <c r="HI21">
        <v>0</v>
      </c>
      <c r="HJ21">
        <v>0</v>
      </c>
      <c r="HK21" t="s">
        <v>401</v>
      </c>
      <c r="HL21" t="s">
        <v>402</v>
      </c>
      <c r="HM21" t="s">
        <v>403</v>
      </c>
      <c r="HN21" t="s">
        <v>403</v>
      </c>
      <c r="HO21" t="s">
        <v>403</v>
      </c>
      <c r="HP21" t="s">
        <v>403</v>
      </c>
      <c r="HQ21">
        <v>0</v>
      </c>
      <c r="HR21">
        <v>100</v>
      </c>
      <c r="HS21">
        <v>100</v>
      </c>
      <c r="HT21">
        <v>-0.372</v>
      </c>
      <c r="HU21">
        <v>-7.0999999999999994E-2</v>
      </c>
      <c r="HV21">
        <v>-0.372</v>
      </c>
      <c r="HW21">
        <v>0</v>
      </c>
      <c r="HX21">
        <v>0</v>
      </c>
      <c r="HY21">
        <v>0</v>
      </c>
      <c r="HZ21">
        <v>-7.0999999999999994E-2</v>
      </c>
      <c r="IA21">
        <v>0</v>
      </c>
      <c r="IB21">
        <v>0</v>
      </c>
      <c r="IC21">
        <v>0</v>
      </c>
      <c r="ID21">
        <v>-1</v>
      </c>
      <c r="IE21">
        <v>-1</v>
      </c>
      <c r="IF21">
        <v>-1</v>
      </c>
      <c r="IG21">
        <v>-1</v>
      </c>
      <c r="IH21">
        <v>-21.9</v>
      </c>
      <c r="II21">
        <v>-1699189.9</v>
      </c>
      <c r="IJ21">
        <v>1.2658700000000001</v>
      </c>
      <c r="IK21">
        <v>2.52441</v>
      </c>
      <c r="IL21">
        <v>2.1008300000000002</v>
      </c>
      <c r="IM21">
        <v>2.6696800000000001</v>
      </c>
      <c r="IN21">
        <v>2.2485400000000002</v>
      </c>
      <c r="IO21">
        <v>2.2692899999999998</v>
      </c>
      <c r="IP21">
        <v>29.303899999999999</v>
      </c>
      <c r="IQ21">
        <v>14.6837</v>
      </c>
      <c r="IR21">
        <v>18</v>
      </c>
      <c r="IS21">
        <v>747.34900000000005</v>
      </c>
      <c r="IT21">
        <v>559.92899999999997</v>
      </c>
      <c r="IU21">
        <v>24.003499999999999</v>
      </c>
      <c r="IV21">
        <v>25.373100000000001</v>
      </c>
      <c r="IW21">
        <v>30.001300000000001</v>
      </c>
      <c r="IX21">
        <v>25.066099999999999</v>
      </c>
      <c r="IY21">
        <v>25.026399999999999</v>
      </c>
      <c r="IZ21">
        <v>25.302499999999998</v>
      </c>
      <c r="JA21">
        <v>18.000699999999998</v>
      </c>
      <c r="JB21">
        <v>32.450099999999999</v>
      </c>
      <c r="JC21">
        <v>24</v>
      </c>
      <c r="JD21">
        <v>400</v>
      </c>
      <c r="JE21">
        <v>18.4373</v>
      </c>
      <c r="JF21">
        <v>101.71</v>
      </c>
      <c r="JG21">
        <v>100.88200000000001</v>
      </c>
    </row>
    <row r="22" spans="1:267" x14ac:dyDescent="0.25">
      <c r="A22">
        <v>4</v>
      </c>
      <c r="B22">
        <v>1530549636.5999999</v>
      </c>
      <c r="C22">
        <v>164</v>
      </c>
      <c r="D22" t="s">
        <v>411</v>
      </c>
      <c r="E22" t="s">
        <v>412</v>
      </c>
      <c r="F22" t="s">
        <v>394</v>
      </c>
      <c r="I22">
        <v>1530549636.5999999</v>
      </c>
      <c r="J22">
        <f t="shared" si="0"/>
        <v>9.1041189087430593E-4</v>
      </c>
      <c r="K22">
        <f t="shared" si="1"/>
        <v>0.91041189087430596</v>
      </c>
      <c r="L22">
        <f t="shared" si="2"/>
        <v>6.5696618665858431</v>
      </c>
      <c r="M22">
        <f t="shared" si="3"/>
        <v>391.13400000000001</v>
      </c>
      <c r="N22">
        <f t="shared" si="4"/>
        <v>196.82249362948588</v>
      </c>
      <c r="O22">
        <f t="shared" si="5"/>
        <v>17.828042909923315</v>
      </c>
      <c r="P22">
        <f t="shared" si="6"/>
        <v>35.428642361664004</v>
      </c>
      <c r="Q22">
        <f t="shared" si="7"/>
        <v>5.6851230606169215E-2</v>
      </c>
      <c r="R22">
        <f t="shared" si="8"/>
        <v>2.7586016169656662</v>
      </c>
      <c r="S22">
        <f t="shared" si="9"/>
        <v>5.6208270183329676E-2</v>
      </c>
      <c r="T22">
        <f t="shared" si="10"/>
        <v>3.5187330312323156E-2</v>
      </c>
      <c r="U22">
        <f t="shared" si="11"/>
        <v>99.20114011295162</v>
      </c>
      <c r="V22">
        <f t="shared" si="12"/>
        <v>25.401077222124307</v>
      </c>
      <c r="W22">
        <f t="shared" si="13"/>
        <v>25.0167</v>
      </c>
      <c r="X22">
        <f t="shared" si="14"/>
        <v>3.1828447779855691</v>
      </c>
      <c r="Y22">
        <f t="shared" si="15"/>
        <v>55.110596785185486</v>
      </c>
      <c r="Z22">
        <f t="shared" si="16"/>
        <v>1.7557166102271999</v>
      </c>
      <c r="AA22">
        <f t="shared" si="17"/>
        <v>3.1858058388857105</v>
      </c>
      <c r="AB22">
        <f t="shared" si="18"/>
        <v>1.4271281677583691</v>
      </c>
      <c r="AC22">
        <f t="shared" si="19"/>
        <v>-40.149164387556894</v>
      </c>
      <c r="AD22">
        <f t="shared" si="20"/>
        <v>2.3200589938319833</v>
      </c>
      <c r="AE22">
        <f t="shared" si="21"/>
        <v>0.17794146176128103</v>
      </c>
      <c r="AF22">
        <f t="shared" si="22"/>
        <v>61.54997618098799</v>
      </c>
      <c r="AG22">
        <v>24</v>
      </c>
      <c r="AH22">
        <v>3</v>
      </c>
      <c r="AI22">
        <f t="shared" si="23"/>
        <v>1</v>
      </c>
      <c r="AJ22">
        <f t="shared" si="24"/>
        <v>0</v>
      </c>
      <c r="AK22">
        <f t="shared" si="25"/>
        <v>48199.250415007205</v>
      </c>
      <c r="AL22" t="s">
        <v>395</v>
      </c>
      <c r="AM22">
        <v>8228.31</v>
      </c>
      <c r="AN22">
        <v>707.99599999999998</v>
      </c>
      <c r="AO22">
        <v>2598.1</v>
      </c>
      <c r="AP22">
        <f t="shared" si="26"/>
        <v>0.72749470767099034</v>
      </c>
      <c r="AQ22">
        <v>-0.89989093716372304</v>
      </c>
      <c r="AR22" t="s">
        <v>413</v>
      </c>
      <c r="AS22">
        <v>8279.36</v>
      </c>
      <c r="AT22">
        <v>1253.8388</v>
      </c>
      <c r="AU22">
        <v>2090.39</v>
      </c>
      <c r="AV22">
        <f t="shared" si="27"/>
        <v>0.40018905563076745</v>
      </c>
      <c r="AW22">
        <v>0.5</v>
      </c>
      <c r="AX22">
        <f t="shared" si="28"/>
        <v>505.77009995489709</v>
      </c>
      <c r="AY22">
        <f t="shared" si="29"/>
        <v>6.5696618665858431</v>
      </c>
      <c r="AZ22">
        <f t="shared" si="30"/>
        <v>101.20182933361457</v>
      </c>
      <c r="BA22">
        <f t="shared" si="31"/>
        <v>1.4768672178160939E-2</v>
      </c>
      <c r="BB22">
        <f t="shared" si="32"/>
        <v>0.24287812322102578</v>
      </c>
      <c r="BC22">
        <f t="shared" si="33"/>
        <v>664.04575083924999</v>
      </c>
      <c r="BD22" t="s">
        <v>397</v>
      </c>
      <c r="BE22">
        <v>0</v>
      </c>
      <c r="BF22">
        <f t="shared" si="34"/>
        <v>664.04575083924999</v>
      </c>
      <c r="BG22">
        <f t="shared" si="35"/>
        <v>0.68233403774451173</v>
      </c>
      <c r="BH22">
        <f t="shared" si="36"/>
        <v>0.58650020883262954</v>
      </c>
      <c r="BI22">
        <f t="shared" si="37"/>
        <v>0.26251073371923883</v>
      </c>
      <c r="BJ22">
        <f t="shared" si="38"/>
        <v>0.60514672372709954</v>
      </c>
      <c r="BK22">
        <f t="shared" si="39"/>
        <v>0.26861484870673785</v>
      </c>
      <c r="BL22">
        <f t="shared" si="40"/>
        <v>0.31061646165491164</v>
      </c>
      <c r="BM22">
        <f t="shared" si="41"/>
        <v>0.68938353834508836</v>
      </c>
      <c r="BN22" t="s">
        <v>397</v>
      </c>
      <c r="BO22" t="s">
        <v>397</v>
      </c>
      <c r="BP22" t="s">
        <v>397</v>
      </c>
      <c r="BQ22" t="s">
        <v>397</v>
      </c>
      <c r="BR22" t="s">
        <v>397</v>
      </c>
      <c r="BS22" t="s">
        <v>397</v>
      </c>
      <c r="BT22" t="s">
        <v>397</v>
      </c>
      <c r="BU22" t="s">
        <v>397</v>
      </c>
      <c r="BV22" t="s">
        <v>397</v>
      </c>
      <c r="BW22" t="s">
        <v>397</v>
      </c>
      <c r="BX22" t="s">
        <v>397</v>
      </c>
      <c r="BY22" t="s">
        <v>397</v>
      </c>
      <c r="BZ22" t="s">
        <v>397</v>
      </c>
      <c r="CA22" t="s">
        <v>397</v>
      </c>
      <c r="CB22" t="s">
        <v>397</v>
      </c>
      <c r="CC22" t="s">
        <v>397</v>
      </c>
      <c r="CD22" t="s">
        <v>397</v>
      </c>
      <c r="CE22" t="s">
        <v>397</v>
      </c>
      <c r="CF22">
        <f t="shared" si="42"/>
        <v>599.98299999999995</v>
      </c>
      <c r="CG22">
        <f t="shared" si="43"/>
        <v>505.77009995489709</v>
      </c>
      <c r="CH22">
        <f t="shared" si="44"/>
        <v>0.84297405085626953</v>
      </c>
      <c r="CI22">
        <f t="shared" si="45"/>
        <v>0.16533991815260038</v>
      </c>
      <c r="CJ22">
        <v>9</v>
      </c>
      <c r="CK22">
        <v>0.5</v>
      </c>
      <c r="CL22" t="s">
        <v>398</v>
      </c>
      <c r="CM22">
        <v>1530549636.5999999</v>
      </c>
      <c r="CN22">
        <v>391.13400000000001</v>
      </c>
      <c r="CO22">
        <v>400.03899999999999</v>
      </c>
      <c r="CP22">
        <v>19.383199999999999</v>
      </c>
      <c r="CQ22">
        <v>18.235299999999999</v>
      </c>
      <c r="CR22">
        <v>391.50599999999997</v>
      </c>
      <c r="CS22">
        <v>19.4542</v>
      </c>
      <c r="CT22">
        <v>699.96400000000006</v>
      </c>
      <c r="CU22">
        <v>90.478999999999999</v>
      </c>
      <c r="CV22">
        <v>0.100296</v>
      </c>
      <c r="CW22">
        <v>25.032299999999999</v>
      </c>
      <c r="CX22">
        <v>25.0167</v>
      </c>
      <c r="CY22">
        <v>999.9</v>
      </c>
      <c r="CZ22">
        <v>0</v>
      </c>
      <c r="DA22">
        <v>0</v>
      </c>
      <c r="DB22">
        <v>10008.799999999999</v>
      </c>
      <c r="DC22">
        <v>0</v>
      </c>
      <c r="DD22">
        <v>0.21912699999999999</v>
      </c>
      <c r="DE22">
        <v>-8.9050600000000006</v>
      </c>
      <c r="DF22">
        <v>398.86500000000001</v>
      </c>
      <c r="DG22">
        <v>407.46899999999999</v>
      </c>
      <c r="DH22">
        <v>1.14785</v>
      </c>
      <c r="DI22">
        <v>400.03899999999999</v>
      </c>
      <c r="DJ22">
        <v>18.235299999999999</v>
      </c>
      <c r="DK22">
        <v>1.7537700000000001</v>
      </c>
      <c r="DL22">
        <v>1.64991</v>
      </c>
      <c r="DM22">
        <v>15.380699999999999</v>
      </c>
      <c r="DN22">
        <v>14.433</v>
      </c>
      <c r="DO22">
        <v>599.98299999999995</v>
      </c>
      <c r="DP22">
        <v>0.900034</v>
      </c>
      <c r="DQ22">
        <v>9.9965999999999999E-2</v>
      </c>
      <c r="DR22">
        <v>0</v>
      </c>
      <c r="DS22">
        <v>1226.18</v>
      </c>
      <c r="DT22">
        <v>4.9997400000000001</v>
      </c>
      <c r="DU22">
        <v>7629.32</v>
      </c>
      <c r="DV22">
        <v>4580.9799999999996</v>
      </c>
      <c r="DW22">
        <v>33.875</v>
      </c>
      <c r="DX22">
        <v>36.5</v>
      </c>
      <c r="DY22">
        <v>35.375</v>
      </c>
      <c r="DZ22">
        <v>38.875</v>
      </c>
      <c r="EA22">
        <v>37.061999999999998</v>
      </c>
      <c r="EB22">
        <v>535.51</v>
      </c>
      <c r="EC22">
        <v>59.48</v>
      </c>
      <c r="ED22">
        <v>0</v>
      </c>
      <c r="EE22">
        <v>54.299999952316298</v>
      </c>
      <c r="EF22">
        <v>0</v>
      </c>
      <c r="EG22">
        <v>1253.8388</v>
      </c>
      <c r="EH22">
        <v>-248.67230731881401</v>
      </c>
      <c r="EI22">
        <v>-2264.6599967250299</v>
      </c>
      <c r="EJ22">
        <v>8024.5627999999997</v>
      </c>
      <c r="EK22">
        <v>15</v>
      </c>
      <c r="EL22">
        <v>0</v>
      </c>
      <c r="EM22" t="s">
        <v>399</v>
      </c>
      <c r="EN22">
        <v>1530550897.5999999</v>
      </c>
      <c r="EO22">
        <v>1632500976.0999999</v>
      </c>
      <c r="EP22">
        <v>0</v>
      </c>
      <c r="EQ22">
        <v>-3.5000000000000003E-2</v>
      </c>
      <c r="ER22">
        <v>-0.02</v>
      </c>
      <c r="ES22">
        <v>-0.372</v>
      </c>
      <c r="ET22">
        <v>-7.0999999999999994E-2</v>
      </c>
      <c r="EU22">
        <v>400</v>
      </c>
      <c r="EV22">
        <v>21</v>
      </c>
      <c r="EW22">
        <v>0.63</v>
      </c>
      <c r="EX22">
        <v>0.14000000000000001</v>
      </c>
      <c r="EY22">
        <v>-8.6846358536585395</v>
      </c>
      <c r="EZ22">
        <v>-1.80291219512197</v>
      </c>
      <c r="FA22">
        <v>0.19412306198647</v>
      </c>
      <c r="FB22">
        <v>0</v>
      </c>
      <c r="FC22">
        <v>0.64895253702854405</v>
      </c>
      <c r="FD22">
        <v>0</v>
      </c>
      <c r="FE22">
        <v>0</v>
      </c>
      <c r="FF22">
        <v>0</v>
      </c>
      <c r="FG22">
        <v>1.0094819512195099</v>
      </c>
      <c r="FH22">
        <v>1.1464219024390201</v>
      </c>
      <c r="FI22">
        <v>0.117433356715047</v>
      </c>
      <c r="FJ22">
        <v>0</v>
      </c>
      <c r="FK22">
        <v>0</v>
      </c>
      <c r="FL22">
        <v>3</v>
      </c>
      <c r="FM22" t="s">
        <v>407</v>
      </c>
      <c r="FN22">
        <v>3.4472999999999998</v>
      </c>
      <c r="FO22">
        <v>2.7799299999999998</v>
      </c>
      <c r="FP22">
        <v>8.2972500000000005E-2</v>
      </c>
      <c r="FQ22">
        <v>8.4316299999999997E-2</v>
      </c>
      <c r="FR22">
        <v>8.6228799999999994E-2</v>
      </c>
      <c r="FS22">
        <v>8.1599199999999997E-2</v>
      </c>
      <c r="FT22">
        <v>19677.8</v>
      </c>
      <c r="FU22">
        <v>23947.9</v>
      </c>
      <c r="FV22">
        <v>20900.900000000001</v>
      </c>
      <c r="FW22">
        <v>25227.599999999999</v>
      </c>
      <c r="FX22">
        <v>30282.799999999999</v>
      </c>
      <c r="FY22">
        <v>34090.5</v>
      </c>
      <c r="FZ22">
        <v>37714.699999999997</v>
      </c>
      <c r="GA22">
        <v>41826</v>
      </c>
      <c r="GB22">
        <v>2.2843300000000002</v>
      </c>
      <c r="GC22">
        <v>2.1282199999999998</v>
      </c>
      <c r="GD22">
        <v>4.7385700000000003E-2</v>
      </c>
      <c r="GE22">
        <v>0</v>
      </c>
      <c r="GF22">
        <v>24.238800000000001</v>
      </c>
      <c r="GG22">
        <v>999.9</v>
      </c>
      <c r="GH22">
        <v>60.536000000000001</v>
      </c>
      <c r="GI22">
        <v>25.277000000000001</v>
      </c>
      <c r="GJ22">
        <v>21.628900000000002</v>
      </c>
      <c r="GK22">
        <v>61.85</v>
      </c>
      <c r="GL22">
        <v>15.7812</v>
      </c>
      <c r="GM22">
        <v>2</v>
      </c>
      <c r="GN22">
        <v>-0.12757599999999999</v>
      </c>
      <c r="GO22">
        <v>0.195662</v>
      </c>
      <c r="GP22">
        <v>20.355</v>
      </c>
      <c r="GQ22">
        <v>5.2232799999999999</v>
      </c>
      <c r="GR22">
        <v>11.962</v>
      </c>
      <c r="GS22">
        <v>4.98665</v>
      </c>
      <c r="GT22">
        <v>3.3010000000000002</v>
      </c>
      <c r="GU22">
        <v>999.9</v>
      </c>
      <c r="GV22">
        <v>9999</v>
      </c>
      <c r="GW22">
        <v>9999</v>
      </c>
      <c r="GX22">
        <v>9999</v>
      </c>
      <c r="GY22">
        <v>1.88412</v>
      </c>
      <c r="GZ22">
        <v>1.8810899999999999</v>
      </c>
      <c r="HA22">
        <v>1.88266</v>
      </c>
      <c r="HB22">
        <v>1.8813</v>
      </c>
      <c r="HC22">
        <v>1.88293</v>
      </c>
      <c r="HD22">
        <v>1.8821699999999999</v>
      </c>
      <c r="HE22">
        <v>1.8841000000000001</v>
      </c>
      <c r="HF22">
        <v>1.8814</v>
      </c>
      <c r="HG22">
        <v>5</v>
      </c>
      <c r="HH22">
        <v>0</v>
      </c>
      <c r="HI22">
        <v>0</v>
      </c>
      <c r="HJ22">
        <v>0</v>
      </c>
      <c r="HK22" t="s">
        <v>401</v>
      </c>
      <c r="HL22" t="s">
        <v>402</v>
      </c>
      <c r="HM22" t="s">
        <v>403</v>
      </c>
      <c r="HN22" t="s">
        <v>403</v>
      </c>
      <c r="HO22" t="s">
        <v>403</v>
      </c>
      <c r="HP22" t="s">
        <v>403</v>
      </c>
      <c r="HQ22">
        <v>0</v>
      </c>
      <c r="HR22">
        <v>100</v>
      </c>
      <c r="HS22">
        <v>100</v>
      </c>
      <c r="HT22">
        <v>-0.372</v>
      </c>
      <c r="HU22">
        <v>-7.0999999999999994E-2</v>
      </c>
      <c r="HV22">
        <v>-0.372</v>
      </c>
      <c r="HW22">
        <v>0</v>
      </c>
      <c r="HX22">
        <v>0</v>
      </c>
      <c r="HY22">
        <v>0</v>
      </c>
      <c r="HZ22">
        <v>-7.0999999999999994E-2</v>
      </c>
      <c r="IA22">
        <v>0</v>
      </c>
      <c r="IB22">
        <v>0</v>
      </c>
      <c r="IC22">
        <v>0</v>
      </c>
      <c r="ID22">
        <v>-1</v>
      </c>
      <c r="IE22">
        <v>-1</v>
      </c>
      <c r="IF22">
        <v>-1</v>
      </c>
      <c r="IG22">
        <v>-1</v>
      </c>
      <c r="IH22">
        <v>-21</v>
      </c>
      <c r="II22">
        <v>-1699189</v>
      </c>
      <c r="IJ22">
        <v>1.2658700000000001</v>
      </c>
      <c r="IK22">
        <v>2.5329600000000001</v>
      </c>
      <c r="IL22">
        <v>2.1008300000000002</v>
      </c>
      <c r="IM22">
        <v>2.6709000000000001</v>
      </c>
      <c r="IN22">
        <v>2.2485400000000002</v>
      </c>
      <c r="IO22">
        <v>2.2936999999999999</v>
      </c>
      <c r="IP22">
        <v>29.537800000000001</v>
      </c>
      <c r="IQ22">
        <v>14.657400000000001</v>
      </c>
      <c r="IR22">
        <v>18</v>
      </c>
      <c r="IS22">
        <v>717.04100000000005</v>
      </c>
      <c r="IT22">
        <v>557.93600000000004</v>
      </c>
      <c r="IU22">
        <v>24.001799999999999</v>
      </c>
      <c r="IV22">
        <v>25.5488</v>
      </c>
      <c r="IW22">
        <v>30.001200000000001</v>
      </c>
      <c r="IX22">
        <v>25.238600000000002</v>
      </c>
      <c r="IY22">
        <v>25.196000000000002</v>
      </c>
      <c r="IZ22">
        <v>25.295300000000001</v>
      </c>
      <c r="JA22">
        <v>20.1938</v>
      </c>
      <c r="JB22">
        <v>33.243499999999997</v>
      </c>
      <c r="JC22">
        <v>24</v>
      </c>
      <c r="JD22">
        <v>400</v>
      </c>
      <c r="JE22">
        <v>18.146799999999999</v>
      </c>
      <c r="JF22">
        <v>101.676</v>
      </c>
      <c r="JG22">
        <v>100.85599999999999</v>
      </c>
    </row>
    <row r="23" spans="1:267" x14ac:dyDescent="0.25">
      <c r="A23">
        <v>5</v>
      </c>
      <c r="B23">
        <v>1530549738.5999999</v>
      </c>
      <c r="C23">
        <v>266</v>
      </c>
      <c r="D23" t="s">
        <v>414</v>
      </c>
      <c r="E23" t="s">
        <v>415</v>
      </c>
      <c r="F23" t="s">
        <v>394</v>
      </c>
      <c r="I23">
        <v>1530549738.5999999</v>
      </c>
      <c r="J23">
        <f t="shared" si="0"/>
        <v>1.3924742364646312E-3</v>
      </c>
      <c r="K23">
        <f t="shared" si="1"/>
        <v>1.3924742364646312</v>
      </c>
      <c r="L23">
        <f t="shared" si="2"/>
        <v>8.7111535300309981</v>
      </c>
      <c r="M23">
        <f t="shared" si="3"/>
        <v>388.08199999999999</v>
      </c>
      <c r="N23">
        <f t="shared" si="4"/>
        <v>222.57767827243407</v>
      </c>
      <c r="O23">
        <f t="shared" si="5"/>
        <v>20.161950812197169</v>
      </c>
      <c r="P23">
        <f t="shared" si="6"/>
        <v>35.153975258570007</v>
      </c>
      <c r="Q23">
        <f t="shared" si="7"/>
        <v>8.9692086332257864E-2</v>
      </c>
      <c r="R23">
        <f t="shared" si="8"/>
        <v>2.7524421522282982</v>
      </c>
      <c r="S23">
        <f t="shared" si="9"/>
        <v>8.8099451605409176E-2</v>
      </c>
      <c r="T23">
        <f t="shared" si="10"/>
        <v>5.5202893611994139E-2</v>
      </c>
      <c r="U23">
        <f t="shared" si="11"/>
        <v>99.189530094782455</v>
      </c>
      <c r="V23">
        <f t="shared" si="12"/>
        <v>25.428706542034099</v>
      </c>
      <c r="W23">
        <f t="shared" si="13"/>
        <v>24.901</v>
      </c>
      <c r="X23">
        <f t="shared" si="14"/>
        <v>3.1609585400319991</v>
      </c>
      <c r="Y23">
        <f t="shared" si="15"/>
        <v>54.975035028555752</v>
      </c>
      <c r="Z23">
        <f t="shared" si="16"/>
        <v>1.7681702600345002</v>
      </c>
      <c r="AA23">
        <f t="shared" si="17"/>
        <v>3.2163149311611301</v>
      </c>
      <c r="AB23">
        <f t="shared" si="18"/>
        <v>1.3927882799974989</v>
      </c>
      <c r="AC23">
        <f t="shared" si="19"/>
        <v>-61.408113828090237</v>
      </c>
      <c r="AD23">
        <f t="shared" si="20"/>
        <v>43.225908339874458</v>
      </c>
      <c r="AE23">
        <f t="shared" si="21"/>
        <v>3.323456309579166</v>
      </c>
      <c r="AF23">
        <f t="shared" si="22"/>
        <v>84.330780916145841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48005.284820297609</v>
      </c>
      <c r="AL23" t="s">
        <v>395</v>
      </c>
      <c r="AM23">
        <v>8228.31</v>
      </c>
      <c r="AN23">
        <v>707.99599999999998</v>
      </c>
      <c r="AO23">
        <v>2598.1</v>
      </c>
      <c r="AP23">
        <f t="shared" si="26"/>
        <v>0.72749470767099034</v>
      </c>
      <c r="AQ23">
        <v>-0.89989093716372304</v>
      </c>
      <c r="AR23" t="s">
        <v>416</v>
      </c>
      <c r="AS23">
        <v>8281.69</v>
      </c>
      <c r="AT23">
        <v>1332.7619230769201</v>
      </c>
      <c r="AU23">
        <v>2507.48</v>
      </c>
      <c r="AV23">
        <f t="shared" si="27"/>
        <v>0.46848552208714722</v>
      </c>
      <c r="AW23">
        <v>0.5</v>
      </c>
      <c r="AX23">
        <f t="shared" si="28"/>
        <v>505.70349994548314</v>
      </c>
      <c r="AY23">
        <f t="shared" si="29"/>
        <v>8.7111535300309981</v>
      </c>
      <c r="AZ23">
        <f t="shared" si="30"/>
        <v>118.45738409662864</v>
      </c>
      <c r="BA23">
        <f t="shared" si="31"/>
        <v>1.9005295530346994E-2</v>
      </c>
      <c r="BB23">
        <f t="shared" si="32"/>
        <v>3.6139869510424763E-2</v>
      </c>
      <c r="BC23">
        <f t="shared" si="33"/>
        <v>701.09143719883787</v>
      </c>
      <c r="BD23" t="s">
        <v>397</v>
      </c>
      <c r="BE23">
        <v>0</v>
      </c>
      <c r="BF23">
        <f t="shared" si="34"/>
        <v>701.09143719883787</v>
      </c>
      <c r="BG23">
        <f t="shared" si="35"/>
        <v>0.72039998835530583</v>
      </c>
      <c r="BH23">
        <f t="shared" si="36"/>
        <v>0.65031306171549697</v>
      </c>
      <c r="BI23">
        <f t="shared" si="37"/>
        <v>4.7769947788843151E-2</v>
      </c>
      <c r="BJ23">
        <f t="shared" si="38"/>
        <v>0.65280829222325953</v>
      </c>
      <c r="BK23">
        <f t="shared" si="39"/>
        <v>4.7944451733872795E-2</v>
      </c>
      <c r="BL23">
        <f t="shared" si="40"/>
        <v>0.34209329601396521</v>
      </c>
      <c r="BM23">
        <f t="shared" si="41"/>
        <v>0.65790670398603479</v>
      </c>
      <c r="BN23" t="s">
        <v>397</v>
      </c>
      <c r="BO23" t="s">
        <v>397</v>
      </c>
      <c r="BP23" t="s">
        <v>397</v>
      </c>
      <c r="BQ23" t="s">
        <v>397</v>
      </c>
      <c r="BR23" t="s">
        <v>397</v>
      </c>
      <c r="BS23" t="s">
        <v>397</v>
      </c>
      <c r="BT23" t="s">
        <v>397</v>
      </c>
      <c r="BU23" t="s">
        <v>397</v>
      </c>
      <c r="BV23" t="s">
        <v>397</v>
      </c>
      <c r="BW23" t="s">
        <v>397</v>
      </c>
      <c r="BX23" t="s">
        <v>397</v>
      </c>
      <c r="BY23" t="s">
        <v>397</v>
      </c>
      <c r="BZ23" t="s">
        <v>397</v>
      </c>
      <c r="CA23" t="s">
        <v>397</v>
      </c>
      <c r="CB23" t="s">
        <v>397</v>
      </c>
      <c r="CC23" t="s">
        <v>397</v>
      </c>
      <c r="CD23" t="s">
        <v>397</v>
      </c>
      <c r="CE23" t="s">
        <v>397</v>
      </c>
      <c r="CF23">
        <f t="shared" si="42"/>
        <v>599.90300000000002</v>
      </c>
      <c r="CG23">
        <f t="shared" si="43"/>
        <v>505.70349994548314</v>
      </c>
      <c r="CH23">
        <f t="shared" si="44"/>
        <v>0.84297544760650156</v>
      </c>
      <c r="CI23">
        <f t="shared" si="45"/>
        <v>0.16534261388054811</v>
      </c>
      <c r="CJ23">
        <v>9</v>
      </c>
      <c r="CK23">
        <v>0.5</v>
      </c>
      <c r="CL23" t="s">
        <v>398</v>
      </c>
      <c r="CM23">
        <v>1530549738.5999999</v>
      </c>
      <c r="CN23">
        <v>388.08199999999999</v>
      </c>
      <c r="CO23">
        <v>399.97699999999998</v>
      </c>
      <c r="CP23">
        <v>19.5197</v>
      </c>
      <c r="CQ23">
        <v>17.764299999999999</v>
      </c>
      <c r="CR23">
        <v>388.45400000000001</v>
      </c>
      <c r="CS23">
        <v>19.590699999999998</v>
      </c>
      <c r="CT23">
        <v>699.99099999999999</v>
      </c>
      <c r="CU23">
        <v>90.483500000000006</v>
      </c>
      <c r="CV23">
        <v>0.100385</v>
      </c>
      <c r="CW23">
        <v>25.192299999999999</v>
      </c>
      <c r="CX23">
        <v>24.901</v>
      </c>
      <c r="CY23">
        <v>999.9</v>
      </c>
      <c r="CZ23">
        <v>0</v>
      </c>
      <c r="DA23">
        <v>0</v>
      </c>
      <c r="DB23">
        <v>9971.8799999999992</v>
      </c>
      <c r="DC23">
        <v>0</v>
      </c>
      <c r="DD23">
        <v>0.21912699999999999</v>
      </c>
      <c r="DE23">
        <v>-11.8947</v>
      </c>
      <c r="DF23">
        <v>395.80799999999999</v>
      </c>
      <c r="DG23">
        <v>407.21</v>
      </c>
      <c r="DH23">
        <v>1.75542</v>
      </c>
      <c r="DI23">
        <v>399.97699999999998</v>
      </c>
      <c r="DJ23">
        <v>17.764299999999999</v>
      </c>
      <c r="DK23">
        <v>1.7662100000000001</v>
      </c>
      <c r="DL23">
        <v>1.60737</v>
      </c>
      <c r="DM23">
        <v>15.4909</v>
      </c>
      <c r="DN23">
        <v>14.0297</v>
      </c>
      <c r="DO23">
        <v>599.90300000000002</v>
      </c>
      <c r="DP23">
        <v>0.89998800000000001</v>
      </c>
      <c r="DQ23">
        <v>0.100012</v>
      </c>
      <c r="DR23">
        <v>0</v>
      </c>
      <c r="DS23">
        <v>1321.28</v>
      </c>
      <c r="DT23">
        <v>4.9997400000000001</v>
      </c>
      <c r="DU23">
        <v>9006.41</v>
      </c>
      <c r="DV23">
        <v>4580.28</v>
      </c>
      <c r="DW23">
        <v>34.936999999999998</v>
      </c>
      <c r="DX23">
        <v>37.75</v>
      </c>
      <c r="DY23">
        <v>36.436999999999998</v>
      </c>
      <c r="DZ23">
        <v>39.75</v>
      </c>
      <c r="EA23">
        <v>38.061999999999998</v>
      </c>
      <c r="EB23">
        <v>535.41</v>
      </c>
      <c r="EC23">
        <v>59.5</v>
      </c>
      <c r="ED23">
        <v>0</v>
      </c>
      <c r="EE23">
        <v>101.700000047684</v>
      </c>
      <c r="EF23">
        <v>0</v>
      </c>
      <c r="EG23">
        <v>1332.7619230769201</v>
      </c>
      <c r="EH23">
        <v>-88.781196576326394</v>
      </c>
      <c r="EI23">
        <v>128.58324756971501</v>
      </c>
      <c r="EJ23">
        <v>9044.0838461538497</v>
      </c>
      <c r="EK23">
        <v>15</v>
      </c>
      <c r="EL23">
        <v>0</v>
      </c>
      <c r="EM23" t="s">
        <v>399</v>
      </c>
      <c r="EN23">
        <v>1530550897.5999999</v>
      </c>
      <c r="EO23">
        <v>1632500976.0999999</v>
      </c>
      <c r="EP23">
        <v>0</v>
      </c>
      <c r="EQ23">
        <v>-3.5000000000000003E-2</v>
      </c>
      <c r="ER23">
        <v>-0.02</v>
      </c>
      <c r="ES23">
        <v>-0.372</v>
      </c>
      <c r="ET23">
        <v>-7.0999999999999994E-2</v>
      </c>
      <c r="EU23">
        <v>400</v>
      </c>
      <c r="EV23">
        <v>21</v>
      </c>
      <c r="EW23">
        <v>0.63</v>
      </c>
      <c r="EX23">
        <v>0.14000000000000001</v>
      </c>
      <c r="EY23">
        <v>-11.8384658536585</v>
      </c>
      <c r="EZ23">
        <v>-0.42954982578398598</v>
      </c>
      <c r="FA23">
        <v>4.8619576553804701E-2</v>
      </c>
      <c r="FB23">
        <v>0</v>
      </c>
      <c r="FC23">
        <v>0.68233403774451196</v>
      </c>
      <c r="FD23">
        <v>0</v>
      </c>
      <c r="FE23">
        <v>0</v>
      </c>
      <c r="FF23">
        <v>0</v>
      </c>
      <c r="FG23">
        <v>1.8992380487804901</v>
      </c>
      <c r="FH23">
        <v>-1.1330644599303099</v>
      </c>
      <c r="FI23">
        <v>0.114700461632165</v>
      </c>
      <c r="FJ23">
        <v>0</v>
      </c>
      <c r="FK23">
        <v>0</v>
      </c>
      <c r="FL23">
        <v>3</v>
      </c>
      <c r="FM23" t="s">
        <v>407</v>
      </c>
      <c r="FN23">
        <v>3.4472200000000002</v>
      </c>
      <c r="FO23">
        <v>2.7797000000000001</v>
      </c>
      <c r="FP23">
        <v>8.2419900000000004E-2</v>
      </c>
      <c r="FQ23">
        <v>8.4243700000000005E-2</v>
      </c>
      <c r="FR23">
        <v>8.6612900000000007E-2</v>
      </c>
      <c r="FS23">
        <v>8.0001199999999995E-2</v>
      </c>
      <c r="FT23">
        <v>19679.099999999999</v>
      </c>
      <c r="FU23">
        <v>23938.2</v>
      </c>
      <c r="FV23">
        <v>20890.599999999999</v>
      </c>
      <c r="FW23">
        <v>25216.5</v>
      </c>
      <c r="FX23">
        <v>30256.3</v>
      </c>
      <c r="FY23">
        <v>34136.6</v>
      </c>
      <c r="FZ23">
        <v>37698.1</v>
      </c>
      <c r="GA23">
        <v>41810.5</v>
      </c>
      <c r="GB23">
        <v>2.3320500000000002</v>
      </c>
      <c r="GC23">
        <v>2.1230500000000001</v>
      </c>
      <c r="GD23">
        <v>2.8722000000000001E-2</v>
      </c>
      <c r="GE23">
        <v>0</v>
      </c>
      <c r="GF23">
        <v>24.429500000000001</v>
      </c>
      <c r="GG23">
        <v>999.9</v>
      </c>
      <c r="GH23">
        <v>60.969000000000001</v>
      </c>
      <c r="GI23">
        <v>25.478000000000002</v>
      </c>
      <c r="GJ23">
        <v>22.041799999999999</v>
      </c>
      <c r="GK23">
        <v>61.64</v>
      </c>
      <c r="GL23">
        <v>16.0016</v>
      </c>
      <c r="GM23">
        <v>2</v>
      </c>
      <c r="GN23">
        <v>-0.105312</v>
      </c>
      <c r="GO23">
        <v>0.41340100000000002</v>
      </c>
      <c r="GP23">
        <v>20.354299999999999</v>
      </c>
      <c r="GQ23">
        <v>5.22133</v>
      </c>
      <c r="GR23">
        <v>11.962</v>
      </c>
      <c r="GS23">
        <v>4.9865000000000004</v>
      </c>
      <c r="GT23">
        <v>3.30063</v>
      </c>
      <c r="GU23">
        <v>999.9</v>
      </c>
      <c r="GV23">
        <v>9999</v>
      </c>
      <c r="GW23">
        <v>9999</v>
      </c>
      <c r="GX23">
        <v>9999</v>
      </c>
      <c r="GY23">
        <v>1.88412</v>
      </c>
      <c r="GZ23">
        <v>1.8811</v>
      </c>
      <c r="HA23">
        <v>1.8826499999999999</v>
      </c>
      <c r="HB23">
        <v>1.8813299999999999</v>
      </c>
      <c r="HC23">
        <v>1.8829100000000001</v>
      </c>
      <c r="HD23">
        <v>1.8821600000000001</v>
      </c>
      <c r="HE23">
        <v>1.8840600000000001</v>
      </c>
      <c r="HF23">
        <v>1.8813899999999999</v>
      </c>
      <c r="HG23">
        <v>5</v>
      </c>
      <c r="HH23">
        <v>0</v>
      </c>
      <c r="HI23">
        <v>0</v>
      </c>
      <c r="HJ23">
        <v>0</v>
      </c>
      <c r="HK23" t="s">
        <v>401</v>
      </c>
      <c r="HL23" t="s">
        <v>402</v>
      </c>
      <c r="HM23" t="s">
        <v>403</v>
      </c>
      <c r="HN23" t="s">
        <v>403</v>
      </c>
      <c r="HO23" t="s">
        <v>403</v>
      </c>
      <c r="HP23" t="s">
        <v>403</v>
      </c>
      <c r="HQ23">
        <v>0</v>
      </c>
      <c r="HR23">
        <v>100</v>
      </c>
      <c r="HS23">
        <v>100</v>
      </c>
      <c r="HT23">
        <v>-0.372</v>
      </c>
      <c r="HU23">
        <v>-7.0999999999999994E-2</v>
      </c>
      <c r="HV23">
        <v>-0.372</v>
      </c>
      <c r="HW23">
        <v>0</v>
      </c>
      <c r="HX23">
        <v>0</v>
      </c>
      <c r="HY23">
        <v>0</v>
      </c>
      <c r="HZ23">
        <v>-7.0999999999999994E-2</v>
      </c>
      <c r="IA23">
        <v>0</v>
      </c>
      <c r="IB23">
        <v>0</v>
      </c>
      <c r="IC23">
        <v>0</v>
      </c>
      <c r="ID23">
        <v>-1</v>
      </c>
      <c r="IE23">
        <v>-1</v>
      </c>
      <c r="IF23">
        <v>-1</v>
      </c>
      <c r="IG23">
        <v>-1</v>
      </c>
      <c r="IH23">
        <v>-19.3</v>
      </c>
      <c r="II23">
        <v>-1699187.3</v>
      </c>
      <c r="IJ23">
        <v>1.2658700000000001</v>
      </c>
      <c r="IK23">
        <v>2.5415000000000001</v>
      </c>
      <c r="IL23">
        <v>2.1008300000000002</v>
      </c>
      <c r="IM23">
        <v>2.6709000000000001</v>
      </c>
      <c r="IN23">
        <v>2.2485400000000002</v>
      </c>
      <c r="IO23">
        <v>2.2619600000000002</v>
      </c>
      <c r="IP23">
        <v>29.964700000000001</v>
      </c>
      <c r="IQ23">
        <v>14.639900000000001</v>
      </c>
      <c r="IR23">
        <v>18</v>
      </c>
      <c r="IS23">
        <v>762.14</v>
      </c>
      <c r="IT23">
        <v>557.226</v>
      </c>
      <c r="IU23">
        <v>24.003399999999999</v>
      </c>
      <c r="IV23">
        <v>25.8371</v>
      </c>
      <c r="IW23">
        <v>30.001100000000001</v>
      </c>
      <c r="IX23">
        <v>25.527699999999999</v>
      </c>
      <c r="IY23">
        <v>25.4877</v>
      </c>
      <c r="IZ23">
        <v>25.2727</v>
      </c>
      <c r="JA23">
        <v>25.071899999999999</v>
      </c>
      <c r="JB23">
        <v>35.067799999999998</v>
      </c>
      <c r="JC23">
        <v>24</v>
      </c>
      <c r="JD23">
        <v>400</v>
      </c>
      <c r="JE23">
        <v>17.726900000000001</v>
      </c>
      <c r="JF23">
        <v>101.63</v>
      </c>
      <c r="JG23">
        <v>100.816</v>
      </c>
    </row>
    <row r="24" spans="1:267" x14ac:dyDescent="0.25">
      <c r="A24">
        <v>6</v>
      </c>
      <c r="B24">
        <v>1530549804.5999999</v>
      </c>
      <c r="C24">
        <v>332</v>
      </c>
      <c r="D24" t="s">
        <v>417</v>
      </c>
      <c r="E24" t="s">
        <v>418</v>
      </c>
      <c r="F24" t="s">
        <v>394</v>
      </c>
      <c r="I24">
        <v>1530549804.5999999</v>
      </c>
      <c r="J24">
        <f t="shared" si="0"/>
        <v>4.3118834416970895E-4</v>
      </c>
      <c r="K24">
        <f t="shared" si="1"/>
        <v>0.43118834416970897</v>
      </c>
      <c r="L24">
        <f t="shared" si="2"/>
        <v>4.3402880113950246</v>
      </c>
      <c r="M24">
        <f t="shared" si="3"/>
        <v>394.2</v>
      </c>
      <c r="N24">
        <f t="shared" si="4"/>
        <v>121.54133863625702</v>
      </c>
      <c r="O24">
        <f t="shared" si="5"/>
        <v>11.011667157885842</v>
      </c>
      <c r="P24">
        <f t="shared" si="6"/>
        <v>35.714590956000002</v>
      </c>
      <c r="Q24">
        <f t="shared" si="7"/>
        <v>2.624007551519434E-2</v>
      </c>
      <c r="R24">
        <f t="shared" si="8"/>
        <v>2.7584552114686232</v>
      </c>
      <c r="S24">
        <f t="shared" si="9"/>
        <v>2.6102189348870809E-2</v>
      </c>
      <c r="T24">
        <f t="shared" si="10"/>
        <v>1.6326196336633896E-2</v>
      </c>
      <c r="U24">
        <f t="shared" si="11"/>
        <v>99.207284527550826</v>
      </c>
      <c r="V24">
        <f t="shared" si="12"/>
        <v>25.838609909311756</v>
      </c>
      <c r="W24">
        <f t="shared" si="13"/>
        <v>25.292200000000001</v>
      </c>
      <c r="X24">
        <f t="shared" si="14"/>
        <v>3.2354932378711365</v>
      </c>
      <c r="Y24">
        <f t="shared" si="15"/>
        <v>54.873949747976546</v>
      </c>
      <c r="Z24">
        <f t="shared" si="16"/>
        <v>1.780275416964</v>
      </c>
      <c r="AA24">
        <f t="shared" si="17"/>
        <v>3.2442997545108314</v>
      </c>
      <c r="AB24">
        <f t="shared" si="18"/>
        <v>1.4552178209071365</v>
      </c>
      <c r="AC24">
        <f t="shared" si="19"/>
        <v>-19.015405977884164</v>
      </c>
      <c r="AD24">
        <f t="shared" si="20"/>
        <v>6.7962223673838364</v>
      </c>
      <c r="AE24">
        <f t="shared" si="21"/>
        <v>0.52280333104886567</v>
      </c>
      <c r="AF24">
        <f t="shared" si="22"/>
        <v>87.510904248099351</v>
      </c>
      <c r="AG24">
        <v>20</v>
      </c>
      <c r="AH24">
        <v>3</v>
      </c>
      <c r="AI24">
        <f t="shared" si="23"/>
        <v>1</v>
      </c>
      <c r="AJ24">
        <f t="shared" si="24"/>
        <v>0</v>
      </c>
      <c r="AK24">
        <f t="shared" si="25"/>
        <v>48146.340540472607</v>
      </c>
      <c r="AL24" t="s">
        <v>395</v>
      </c>
      <c r="AM24">
        <v>8228.31</v>
      </c>
      <c r="AN24">
        <v>707.99599999999998</v>
      </c>
      <c r="AO24">
        <v>2598.1</v>
      </c>
      <c r="AP24">
        <f t="shared" si="26"/>
        <v>0.72749470767099034</v>
      </c>
      <c r="AQ24">
        <v>-0.89989093716372304</v>
      </c>
      <c r="AR24" t="s">
        <v>419</v>
      </c>
      <c r="AS24">
        <v>8320.39</v>
      </c>
      <c r="AT24">
        <v>1817.4487999999999</v>
      </c>
      <c r="AU24">
        <v>2507.3200000000002</v>
      </c>
      <c r="AV24">
        <f t="shared" si="27"/>
        <v>0.27514286170093971</v>
      </c>
      <c r="AW24">
        <v>0.5</v>
      </c>
      <c r="AX24">
        <f t="shared" si="28"/>
        <v>505.78842970339423</v>
      </c>
      <c r="AY24">
        <f t="shared" si="29"/>
        <v>4.3402880113950246</v>
      </c>
      <c r="AZ24">
        <f t="shared" si="30"/>
        <v>69.582037981908229</v>
      </c>
      <c r="BA24">
        <f t="shared" si="31"/>
        <v>1.036041680833171E-2</v>
      </c>
      <c r="BB24">
        <f t="shared" si="32"/>
        <v>3.6205988864604334E-2</v>
      </c>
      <c r="BC24">
        <f t="shared" si="33"/>
        <v>701.07892843719242</v>
      </c>
      <c r="BD24" t="s">
        <v>397</v>
      </c>
      <c r="BE24">
        <v>0</v>
      </c>
      <c r="BF24">
        <f t="shared" si="34"/>
        <v>701.07892843719242</v>
      </c>
      <c r="BG24">
        <f t="shared" si="35"/>
        <v>0.72038713509356911</v>
      </c>
      <c r="BH24">
        <f t="shared" si="36"/>
        <v>0.38193750040414337</v>
      </c>
      <c r="BI24">
        <f t="shared" si="37"/>
        <v>4.7853975562439692E-2</v>
      </c>
      <c r="BJ24">
        <f t="shared" si="38"/>
        <v>0.38340576794396131</v>
      </c>
      <c r="BK24">
        <f t="shared" si="39"/>
        <v>4.8029103160460884E-2</v>
      </c>
      <c r="BL24">
        <f t="shared" si="40"/>
        <v>0.14733198179410423</v>
      </c>
      <c r="BM24">
        <f t="shared" si="41"/>
        <v>0.85266801820589577</v>
      </c>
      <c r="BN24" t="s">
        <v>397</v>
      </c>
      <c r="BO24" t="s">
        <v>397</v>
      </c>
      <c r="BP24" t="s">
        <v>397</v>
      </c>
      <c r="BQ24" t="s">
        <v>397</v>
      </c>
      <c r="BR24" t="s">
        <v>397</v>
      </c>
      <c r="BS24" t="s">
        <v>397</v>
      </c>
      <c r="BT24" t="s">
        <v>397</v>
      </c>
      <c r="BU24" t="s">
        <v>397</v>
      </c>
      <c r="BV24" t="s">
        <v>397</v>
      </c>
      <c r="BW24" t="s">
        <v>397</v>
      </c>
      <c r="BX24" t="s">
        <v>397</v>
      </c>
      <c r="BY24" t="s">
        <v>397</v>
      </c>
      <c r="BZ24" t="s">
        <v>397</v>
      </c>
      <c r="CA24" t="s">
        <v>397</v>
      </c>
      <c r="CB24" t="s">
        <v>397</v>
      </c>
      <c r="CC24" t="s">
        <v>397</v>
      </c>
      <c r="CD24" t="s">
        <v>397</v>
      </c>
      <c r="CE24" t="s">
        <v>397</v>
      </c>
      <c r="CF24">
        <f t="shared" si="42"/>
        <v>600.00300000000004</v>
      </c>
      <c r="CG24">
        <f t="shared" si="43"/>
        <v>505.78842970339423</v>
      </c>
      <c r="CH24">
        <f t="shared" si="44"/>
        <v>0.84297650128981716</v>
      </c>
      <c r="CI24">
        <f t="shared" si="45"/>
        <v>0.16534464748934724</v>
      </c>
      <c r="CJ24">
        <v>9</v>
      </c>
      <c r="CK24">
        <v>0.5</v>
      </c>
      <c r="CL24" t="s">
        <v>398</v>
      </c>
      <c r="CM24">
        <v>1530549804.5999999</v>
      </c>
      <c r="CN24">
        <v>394.2</v>
      </c>
      <c r="CO24">
        <v>399.99900000000002</v>
      </c>
      <c r="CP24">
        <v>19.649799999999999</v>
      </c>
      <c r="CQ24">
        <v>19.106300000000001</v>
      </c>
      <c r="CR24">
        <v>394.572</v>
      </c>
      <c r="CS24">
        <v>19.720800000000001</v>
      </c>
      <c r="CT24">
        <v>699.98900000000003</v>
      </c>
      <c r="CU24">
        <v>90.500100000000003</v>
      </c>
      <c r="CV24">
        <v>0.10008</v>
      </c>
      <c r="CW24">
        <v>25.337900000000001</v>
      </c>
      <c r="CX24">
        <v>25.292200000000001</v>
      </c>
      <c r="CY24">
        <v>999.9</v>
      </c>
      <c r="CZ24">
        <v>0</v>
      </c>
      <c r="DA24">
        <v>0</v>
      </c>
      <c r="DB24">
        <v>10005.6</v>
      </c>
      <c r="DC24">
        <v>0</v>
      </c>
      <c r="DD24">
        <v>0.21912699999999999</v>
      </c>
      <c r="DE24">
        <v>-5.7987399999999996</v>
      </c>
      <c r="DF24">
        <v>402.101</v>
      </c>
      <c r="DG24">
        <v>407.79</v>
      </c>
      <c r="DH24">
        <v>0.54355399999999998</v>
      </c>
      <c r="DI24">
        <v>399.99900000000002</v>
      </c>
      <c r="DJ24">
        <v>19.106300000000001</v>
      </c>
      <c r="DK24">
        <v>1.7783100000000001</v>
      </c>
      <c r="DL24">
        <v>1.72912</v>
      </c>
      <c r="DM24">
        <v>15.5974</v>
      </c>
      <c r="DN24">
        <v>15.160299999999999</v>
      </c>
      <c r="DO24">
        <v>600.00300000000004</v>
      </c>
      <c r="DP24">
        <v>0.89995099999999995</v>
      </c>
      <c r="DQ24">
        <v>0.100049</v>
      </c>
      <c r="DR24">
        <v>0</v>
      </c>
      <c r="DS24">
        <v>1772.29</v>
      </c>
      <c r="DT24">
        <v>4.9997400000000001</v>
      </c>
      <c r="DU24">
        <v>12504.3</v>
      </c>
      <c r="DV24">
        <v>4580.99</v>
      </c>
      <c r="DW24">
        <v>35.625</v>
      </c>
      <c r="DX24">
        <v>38.436999999999998</v>
      </c>
      <c r="DY24">
        <v>37.25</v>
      </c>
      <c r="DZ24">
        <v>40.061999999999998</v>
      </c>
      <c r="EA24">
        <v>38.75</v>
      </c>
      <c r="EB24">
        <v>535.47</v>
      </c>
      <c r="EC24">
        <v>59.53</v>
      </c>
      <c r="ED24">
        <v>0</v>
      </c>
      <c r="EE24">
        <v>65.5</v>
      </c>
      <c r="EF24">
        <v>0</v>
      </c>
      <c r="EG24">
        <v>1817.4487999999999</v>
      </c>
      <c r="EH24">
        <v>-373.59615440587902</v>
      </c>
      <c r="EI24">
        <v>-2513.4307707341</v>
      </c>
      <c r="EJ24">
        <v>11934.432000000001</v>
      </c>
      <c r="EK24">
        <v>15</v>
      </c>
      <c r="EL24">
        <v>0</v>
      </c>
      <c r="EM24" t="s">
        <v>399</v>
      </c>
      <c r="EN24">
        <v>1530550897.5999999</v>
      </c>
      <c r="EO24">
        <v>1632500976.0999999</v>
      </c>
      <c r="EP24">
        <v>0</v>
      </c>
      <c r="EQ24">
        <v>-3.5000000000000003E-2</v>
      </c>
      <c r="ER24">
        <v>-0.02</v>
      </c>
      <c r="ES24">
        <v>-0.372</v>
      </c>
      <c r="ET24">
        <v>-7.0999999999999994E-2</v>
      </c>
      <c r="EU24">
        <v>400</v>
      </c>
      <c r="EV24">
        <v>21</v>
      </c>
      <c r="EW24">
        <v>0.63</v>
      </c>
      <c r="EX24">
        <v>0.14000000000000001</v>
      </c>
      <c r="EY24">
        <v>-5.9163939024390197</v>
      </c>
      <c r="EZ24">
        <v>0.50686766550523199</v>
      </c>
      <c r="FA24">
        <v>5.71310891776503E-2</v>
      </c>
      <c r="FB24">
        <v>0</v>
      </c>
      <c r="FC24">
        <v>0.72039998835530605</v>
      </c>
      <c r="FD24">
        <v>0</v>
      </c>
      <c r="FE24">
        <v>0</v>
      </c>
      <c r="FF24">
        <v>0</v>
      </c>
      <c r="FG24">
        <v>0.442911463414634</v>
      </c>
      <c r="FH24">
        <v>0.803188662020906</v>
      </c>
      <c r="FI24">
        <v>8.0498666907034194E-2</v>
      </c>
      <c r="FJ24">
        <v>0</v>
      </c>
      <c r="FK24">
        <v>0</v>
      </c>
      <c r="FL24">
        <v>3</v>
      </c>
      <c r="FM24" t="s">
        <v>407</v>
      </c>
      <c r="FN24">
        <v>3.4471099999999999</v>
      </c>
      <c r="FO24">
        <v>2.77969</v>
      </c>
      <c r="FP24">
        <v>8.3381999999999998E-2</v>
      </c>
      <c r="FQ24">
        <v>8.4226599999999999E-2</v>
      </c>
      <c r="FR24">
        <v>8.7001099999999998E-2</v>
      </c>
      <c r="FS24">
        <v>8.4329699999999994E-2</v>
      </c>
      <c r="FT24">
        <v>19649.3</v>
      </c>
      <c r="FU24">
        <v>23928.5</v>
      </c>
      <c r="FV24">
        <v>20881.5</v>
      </c>
      <c r="FW24">
        <v>25206.7</v>
      </c>
      <c r="FX24">
        <v>30231.5</v>
      </c>
      <c r="FY24">
        <v>33964.400000000001</v>
      </c>
      <c r="FZ24">
        <v>37683.699999999997</v>
      </c>
      <c r="GA24">
        <v>41796.9</v>
      </c>
      <c r="GB24">
        <v>2.2826200000000001</v>
      </c>
      <c r="GC24">
        <v>2.1208999999999998</v>
      </c>
      <c r="GD24">
        <v>4.3436900000000001E-2</v>
      </c>
      <c r="GE24">
        <v>0</v>
      </c>
      <c r="GF24">
        <v>24.5794</v>
      </c>
      <c r="GG24">
        <v>999.9</v>
      </c>
      <c r="GH24">
        <v>61.238</v>
      </c>
      <c r="GI24">
        <v>25.619</v>
      </c>
      <c r="GJ24">
        <v>22.321400000000001</v>
      </c>
      <c r="GK24">
        <v>61.91</v>
      </c>
      <c r="GL24">
        <v>15.8253</v>
      </c>
      <c r="GM24">
        <v>2</v>
      </c>
      <c r="GN24">
        <v>-8.7992899999999999E-2</v>
      </c>
      <c r="GO24">
        <v>0.577843</v>
      </c>
      <c r="GP24">
        <v>20.353999999999999</v>
      </c>
      <c r="GQ24">
        <v>5.2229799999999997</v>
      </c>
      <c r="GR24">
        <v>11.962</v>
      </c>
      <c r="GS24">
        <v>4.9857500000000003</v>
      </c>
      <c r="GT24">
        <v>3.3010000000000002</v>
      </c>
      <c r="GU24">
        <v>999.9</v>
      </c>
      <c r="GV24">
        <v>9999</v>
      </c>
      <c r="GW24">
        <v>9999</v>
      </c>
      <c r="GX24">
        <v>9999</v>
      </c>
      <c r="GY24">
        <v>1.88412</v>
      </c>
      <c r="GZ24">
        <v>1.8811</v>
      </c>
      <c r="HA24">
        <v>1.8827199999999999</v>
      </c>
      <c r="HB24">
        <v>1.88134</v>
      </c>
      <c r="HC24">
        <v>1.8828800000000001</v>
      </c>
      <c r="HD24">
        <v>1.8821600000000001</v>
      </c>
      <c r="HE24">
        <v>1.88408</v>
      </c>
      <c r="HF24">
        <v>1.88141</v>
      </c>
      <c r="HG24">
        <v>5</v>
      </c>
      <c r="HH24">
        <v>0</v>
      </c>
      <c r="HI24">
        <v>0</v>
      </c>
      <c r="HJ24">
        <v>0</v>
      </c>
      <c r="HK24" t="s">
        <v>401</v>
      </c>
      <c r="HL24" t="s">
        <v>402</v>
      </c>
      <c r="HM24" t="s">
        <v>403</v>
      </c>
      <c r="HN24" t="s">
        <v>403</v>
      </c>
      <c r="HO24" t="s">
        <v>403</v>
      </c>
      <c r="HP24" t="s">
        <v>403</v>
      </c>
      <c r="HQ24">
        <v>0</v>
      </c>
      <c r="HR24">
        <v>100</v>
      </c>
      <c r="HS24">
        <v>100</v>
      </c>
      <c r="HT24">
        <v>-0.372</v>
      </c>
      <c r="HU24">
        <v>-7.0999999999999994E-2</v>
      </c>
      <c r="HV24">
        <v>-0.372</v>
      </c>
      <c r="HW24">
        <v>0</v>
      </c>
      <c r="HX24">
        <v>0</v>
      </c>
      <c r="HY24">
        <v>0</v>
      </c>
      <c r="HZ24">
        <v>-7.0999999999999994E-2</v>
      </c>
      <c r="IA24">
        <v>0</v>
      </c>
      <c r="IB24">
        <v>0</v>
      </c>
      <c r="IC24">
        <v>0</v>
      </c>
      <c r="ID24">
        <v>-1</v>
      </c>
      <c r="IE24">
        <v>-1</v>
      </c>
      <c r="IF24">
        <v>-1</v>
      </c>
      <c r="IG24">
        <v>-1</v>
      </c>
      <c r="IH24">
        <v>-18.2</v>
      </c>
      <c r="II24">
        <v>-1699186.2</v>
      </c>
      <c r="IJ24">
        <v>1.2658700000000001</v>
      </c>
      <c r="IK24">
        <v>2.5427200000000001</v>
      </c>
      <c r="IL24">
        <v>2.1008300000000002</v>
      </c>
      <c r="IM24">
        <v>2.6709000000000001</v>
      </c>
      <c r="IN24">
        <v>2.2485400000000002</v>
      </c>
      <c r="IO24">
        <v>2.2644000000000002</v>
      </c>
      <c r="IP24">
        <v>30.243400000000001</v>
      </c>
      <c r="IQ24">
        <v>14.622400000000001</v>
      </c>
      <c r="IR24">
        <v>18</v>
      </c>
      <c r="IS24">
        <v>722.28399999999999</v>
      </c>
      <c r="IT24">
        <v>557.96299999999997</v>
      </c>
      <c r="IU24">
        <v>24.002199999999998</v>
      </c>
      <c r="IV24">
        <v>26.072800000000001</v>
      </c>
      <c r="IW24">
        <v>30.0014</v>
      </c>
      <c r="IX24">
        <v>25.746500000000001</v>
      </c>
      <c r="IY24">
        <v>25.706099999999999</v>
      </c>
      <c r="IZ24">
        <v>25.302</v>
      </c>
      <c r="JA24">
        <v>18.970500000000001</v>
      </c>
      <c r="JB24">
        <v>35.069400000000002</v>
      </c>
      <c r="JC24">
        <v>24</v>
      </c>
      <c r="JD24">
        <v>400</v>
      </c>
      <c r="JE24">
        <v>18.997699999999998</v>
      </c>
      <c r="JF24">
        <v>101.589</v>
      </c>
      <c r="JG24">
        <v>100.78100000000001</v>
      </c>
    </row>
    <row r="25" spans="1:267" x14ac:dyDescent="0.25">
      <c r="A25">
        <v>7</v>
      </c>
      <c r="B25">
        <v>1530549857.5999999</v>
      </c>
      <c r="C25">
        <v>385</v>
      </c>
      <c r="D25" t="s">
        <v>420</v>
      </c>
      <c r="E25" t="s">
        <v>421</v>
      </c>
      <c r="F25" t="s">
        <v>394</v>
      </c>
      <c r="I25">
        <v>1530549857.5999999</v>
      </c>
      <c r="J25">
        <f t="shared" si="0"/>
        <v>5.1877571157073709E-4</v>
      </c>
      <c r="K25">
        <f t="shared" si="1"/>
        <v>0.5187757115707371</v>
      </c>
      <c r="L25">
        <f t="shared" si="2"/>
        <v>4.3634039674000773</v>
      </c>
      <c r="M25">
        <f t="shared" si="3"/>
        <v>394.20600000000002</v>
      </c>
      <c r="N25">
        <f t="shared" si="4"/>
        <v>160.90892590611665</v>
      </c>
      <c r="O25">
        <f t="shared" si="5"/>
        <v>14.577899590281966</v>
      </c>
      <c r="P25">
        <f t="shared" si="6"/>
        <v>35.713963371054007</v>
      </c>
      <c r="Q25">
        <f t="shared" si="7"/>
        <v>3.1078267551640837E-2</v>
      </c>
      <c r="R25">
        <f t="shared" si="8"/>
        <v>2.7581982610507079</v>
      </c>
      <c r="S25">
        <f t="shared" si="9"/>
        <v>3.0885030504125124E-2</v>
      </c>
      <c r="T25">
        <f t="shared" si="10"/>
        <v>1.9320405346924557E-2</v>
      </c>
      <c r="U25">
        <f t="shared" si="11"/>
        <v>99.182682558401083</v>
      </c>
      <c r="V25">
        <f t="shared" si="12"/>
        <v>25.945834776854131</v>
      </c>
      <c r="W25">
        <f t="shared" si="13"/>
        <v>25.478000000000002</v>
      </c>
      <c r="X25">
        <f t="shared" si="14"/>
        <v>3.2714280624631185</v>
      </c>
      <c r="Y25">
        <f t="shared" si="15"/>
        <v>54.811226928635612</v>
      </c>
      <c r="Z25">
        <f t="shared" si="16"/>
        <v>1.792193988438</v>
      </c>
      <c r="AA25">
        <f t="shared" si="17"/>
        <v>3.2697571079214156</v>
      </c>
      <c r="AB25">
        <f t="shared" si="18"/>
        <v>1.4792340740251184</v>
      </c>
      <c r="AC25">
        <f t="shared" si="19"/>
        <v>-22.878008880269505</v>
      </c>
      <c r="AD25">
        <f t="shared" si="20"/>
        <v>-1.278819867988175</v>
      </c>
      <c r="AE25">
        <f t="shared" si="21"/>
        <v>-9.8540170737851651E-2</v>
      </c>
      <c r="AF25">
        <f t="shared" si="22"/>
        <v>74.927313639405554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48118.051023240674</v>
      </c>
      <c r="AL25" t="s">
        <v>395</v>
      </c>
      <c r="AM25">
        <v>8228.31</v>
      </c>
      <c r="AN25">
        <v>707.99599999999998</v>
      </c>
      <c r="AO25">
        <v>2598.1</v>
      </c>
      <c r="AP25">
        <f t="shared" si="26"/>
        <v>0.72749470767099034</v>
      </c>
      <c r="AQ25">
        <v>-0.89989093716372304</v>
      </c>
      <c r="AR25" t="s">
        <v>422</v>
      </c>
      <c r="AS25">
        <v>8284.24</v>
      </c>
      <c r="AT25">
        <v>1754.7261538461501</v>
      </c>
      <c r="AU25">
        <v>2417.04</v>
      </c>
      <c r="AV25">
        <f t="shared" si="27"/>
        <v>0.2740185707120486</v>
      </c>
      <c r="AW25">
        <v>0.5</v>
      </c>
      <c r="AX25">
        <f t="shared" si="28"/>
        <v>505.6643586312959</v>
      </c>
      <c r="AY25">
        <f t="shared" si="29"/>
        <v>4.3634039674000773</v>
      </c>
      <c r="AZ25">
        <f t="shared" si="30"/>
        <v>69.280712406086224</v>
      </c>
      <c r="BA25">
        <f t="shared" si="31"/>
        <v>1.040867289680094E-2</v>
      </c>
      <c r="BB25">
        <f t="shared" si="32"/>
        <v>7.4909807036706036E-2</v>
      </c>
      <c r="BC25">
        <f t="shared" si="33"/>
        <v>693.83257441955573</v>
      </c>
      <c r="BD25" t="s">
        <v>397</v>
      </c>
      <c r="BE25">
        <v>0</v>
      </c>
      <c r="BF25">
        <f t="shared" si="34"/>
        <v>693.83257441955573</v>
      </c>
      <c r="BG25">
        <f t="shared" si="35"/>
        <v>0.71294121139097588</v>
      </c>
      <c r="BH25">
        <f t="shared" si="36"/>
        <v>0.38434946154596367</v>
      </c>
      <c r="BI25">
        <f t="shared" si="37"/>
        <v>9.5081183224467875E-2</v>
      </c>
      <c r="BJ25">
        <f t="shared" si="38"/>
        <v>0.38753469551038472</v>
      </c>
      <c r="BK25">
        <f t="shared" si="39"/>
        <v>9.5793670612833989E-2</v>
      </c>
      <c r="BL25">
        <f t="shared" si="40"/>
        <v>0.15197481145231012</v>
      </c>
      <c r="BM25">
        <f t="shared" si="41"/>
        <v>0.84802518854768993</v>
      </c>
      <c r="BN25" t="s">
        <v>397</v>
      </c>
      <c r="BO25" t="s">
        <v>397</v>
      </c>
      <c r="BP25" t="s">
        <v>397</v>
      </c>
      <c r="BQ25" t="s">
        <v>397</v>
      </c>
      <c r="BR25" t="s">
        <v>397</v>
      </c>
      <c r="BS25" t="s">
        <v>397</v>
      </c>
      <c r="BT25" t="s">
        <v>397</v>
      </c>
      <c r="BU25" t="s">
        <v>397</v>
      </c>
      <c r="BV25" t="s">
        <v>397</v>
      </c>
      <c r="BW25" t="s">
        <v>397</v>
      </c>
      <c r="BX25" t="s">
        <v>397</v>
      </c>
      <c r="BY25" t="s">
        <v>397</v>
      </c>
      <c r="BZ25" t="s">
        <v>397</v>
      </c>
      <c r="CA25" t="s">
        <v>397</v>
      </c>
      <c r="CB25" t="s">
        <v>397</v>
      </c>
      <c r="CC25" t="s">
        <v>397</v>
      </c>
      <c r="CD25" t="s">
        <v>397</v>
      </c>
      <c r="CE25" t="s">
        <v>397</v>
      </c>
      <c r="CF25">
        <f t="shared" si="42"/>
        <v>599.85599999999999</v>
      </c>
      <c r="CG25">
        <f t="shared" si="43"/>
        <v>505.6643586312959</v>
      </c>
      <c r="CH25">
        <f t="shared" si="44"/>
        <v>0.8429762453510441</v>
      </c>
      <c r="CI25">
        <f t="shared" si="45"/>
        <v>0.16534415352751508</v>
      </c>
      <c r="CJ25">
        <v>9</v>
      </c>
      <c r="CK25">
        <v>0.5</v>
      </c>
      <c r="CL25" t="s">
        <v>398</v>
      </c>
      <c r="CM25">
        <v>1530549857.5999999</v>
      </c>
      <c r="CN25">
        <v>394.20600000000002</v>
      </c>
      <c r="CO25">
        <v>400.07900000000001</v>
      </c>
      <c r="CP25">
        <v>19.782</v>
      </c>
      <c r="CQ25">
        <v>19.1282</v>
      </c>
      <c r="CR25">
        <v>394.57799999999997</v>
      </c>
      <c r="CS25">
        <v>19.853000000000002</v>
      </c>
      <c r="CT25">
        <v>700.00300000000004</v>
      </c>
      <c r="CU25">
        <v>90.497200000000007</v>
      </c>
      <c r="CV25">
        <v>0.100009</v>
      </c>
      <c r="CW25">
        <v>25.4694</v>
      </c>
      <c r="CX25">
        <v>25.478000000000002</v>
      </c>
      <c r="CY25">
        <v>999.9</v>
      </c>
      <c r="CZ25">
        <v>0</v>
      </c>
      <c r="DA25">
        <v>0</v>
      </c>
      <c r="DB25">
        <v>10004.4</v>
      </c>
      <c r="DC25">
        <v>0</v>
      </c>
      <c r="DD25">
        <v>0.21912699999999999</v>
      </c>
      <c r="DE25">
        <v>-5.87277</v>
      </c>
      <c r="DF25">
        <v>402.161</v>
      </c>
      <c r="DG25">
        <v>407.88099999999997</v>
      </c>
      <c r="DH25">
        <v>0.65376900000000004</v>
      </c>
      <c r="DI25">
        <v>400.07900000000001</v>
      </c>
      <c r="DJ25">
        <v>19.1282</v>
      </c>
      <c r="DK25">
        <v>1.7902100000000001</v>
      </c>
      <c r="DL25">
        <v>1.73105</v>
      </c>
      <c r="DM25">
        <v>15.701599999999999</v>
      </c>
      <c r="DN25">
        <v>15.1777</v>
      </c>
      <c r="DO25">
        <v>599.85599999999999</v>
      </c>
      <c r="DP25">
        <v>0.89995599999999998</v>
      </c>
      <c r="DQ25">
        <v>0.10004399999999999</v>
      </c>
      <c r="DR25">
        <v>0</v>
      </c>
      <c r="DS25">
        <v>1707.81</v>
      </c>
      <c r="DT25">
        <v>4.9997400000000001</v>
      </c>
      <c r="DU25">
        <v>11703.4</v>
      </c>
      <c r="DV25">
        <v>4579.87</v>
      </c>
      <c r="DW25">
        <v>36.125</v>
      </c>
      <c r="DX25">
        <v>38.936999999999998</v>
      </c>
      <c r="DY25">
        <v>37.75</v>
      </c>
      <c r="DZ25">
        <v>40.875</v>
      </c>
      <c r="EA25">
        <v>39.186999999999998</v>
      </c>
      <c r="EB25">
        <v>535.34</v>
      </c>
      <c r="EC25">
        <v>59.51</v>
      </c>
      <c r="ED25">
        <v>0</v>
      </c>
      <c r="EE25">
        <v>52.599999904632597</v>
      </c>
      <c r="EF25">
        <v>0</v>
      </c>
      <c r="EG25">
        <v>1754.7261538461501</v>
      </c>
      <c r="EH25">
        <v>-391.14256436731</v>
      </c>
      <c r="EI25">
        <v>-3244.3282074917302</v>
      </c>
      <c r="EJ25">
        <v>12061.538461538499</v>
      </c>
      <c r="EK25">
        <v>15</v>
      </c>
      <c r="EL25">
        <v>0</v>
      </c>
      <c r="EM25" t="s">
        <v>399</v>
      </c>
      <c r="EN25">
        <v>1530550897.5999999</v>
      </c>
      <c r="EO25">
        <v>1632500976.0999999</v>
      </c>
      <c r="EP25">
        <v>0</v>
      </c>
      <c r="EQ25">
        <v>-3.5000000000000003E-2</v>
      </c>
      <c r="ER25">
        <v>-0.02</v>
      </c>
      <c r="ES25">
        <v>-0.372</v>
      </c>
      <c r="ET25">
        <v>-7.0999999999999994E-2</v>
      </c>
      <c r="EU25">
        <v>400</v>
      </c>
      <c r="EV25">
        <v>21</v>
      </c>
      <c r="EW25">
        <v>0.63</v>
      </c>
      <c r="EX25">
        <v>0.14000000000000001</v>
      </c>
      <c r="EY25">
        <v>-5.4578124390243898</v>
      </c>
      <c r="EZ25">
        <v>-4.6692319860627203</v>
      </c>
      <c r="FA25">
        <v>0.55190422319846</v>
      </c>
      <c r="FB25">
        <v>0</v>
      </c>
      <c r="FC25">
        <v>0.720387135093569</v>
      </c>
      <c r="FD25">
        <v>0</v>
      </c>
      <c r="FE25">
        <v>0</v>
      </c>
      <c r="FF25">
        <v>0</v>
      </c>
      <c r="FG25">
        <v>0.50749829268292701</v>
      </c>
      <c r="FH25">
        <v>1.3734002926829301</v>
      </c>
      <c r="FI25">
        <v>0.14454279483409399</v>
      </c>
      <c r="FJ25">
        <v>0</v>
      </c>
      <c r="FK25">
        <v>0</v>
      </c>
      <c r="FL25">
        <v>3</v>
      </c>
      <c r="FM25" t="s">
        <v>407</v>
      </c>
      <c r="FN25">
        <v>3.4470499999999999</v>
      </c>
      <c r="FO25">
        <v>2.7795999999999998</v>
      </c>
      <c r="FP25">
        <v>8.3342200000000005E-2</v>
      </c>
      <c r="FQ25">
        <v>8.4197999999999995E-2</v>
      </c>
      <c r="FR25">
        <v>8.7383600000000006E-2</v>
      </c>
      <c r="FS25">
        <v>8.4360199999999996E-2</v>
      </c>
      <c r="FT25">
        <v>19642.599999999999</v>
      </c>
      <c r="FU25">
        <v>23921</v>
      </c>
      <c r="FV25">
        <v>20874</v>
      </c>
      <c r="FW25">
        <v>25198.799999999999</v>
      </c>
      <c r="FX25">
        <v>30208.799999999999</v>
      </c>
      <c r="FY25">
        <v>33953.800000000003</v>
      </c>
      <c r="FZ25">
        <v>37671.599999999999</v>
      </c>
      <c r="GA25">
        <v>41785.800000000003</v>
      </c>
      <c r="GB25">
        <v>2.3069000000000002</v>
      </c>
      <c r="GC25">
        <v>2.1166299999999998</v>
      </c>
      <c r="GD25">
        <v>4.7422899999999997E-2</v>
      </c>
      <c r="GE25">
        <v>0</v>
      </c>
      <c r="GF25">
        <v>24.7</v>
      </c>
      <c r="GG25">
        <v>999.9</v>
      </c>
      <c r="GH25">
        <v>61.72</v>
      </c>
      <c r="GI25">
        <v>25.74</v>
      </c>
      <c r="GJ25">
        <v>22.661999999999999</v>
      </c>
      <c r="GK25">
        <v>62.22</v>
      </c>
      <c r="GL25">
        <v>15.8934</v>
      </c>
      <c r="GM25">
        <v>2</v>
      </c>
      <c r="GN25">
        <v>-7.2390800000000005E-2</v>
      </c>
      <c r="GO25">
        <v>0.66899500000000001</v>
      </c>
      <c r="GP25">
        <v>20.352799999999998</v>
      </c>
      <c r="GQ25">
        <v>5.2195400000000003</v>
      </c>
      <c r="GR25">
        <v>11.962</v>
      </c>
      <c r="GS25">
        <v>4.9851000000000001</v>
      </c>
      <c r="GT25">
        <v>3.30023</v>
      </c>
      <c r="GU25">
        <v>999.9</v>
      </c>
      <c r="GV25">
        <v>9999</v>
      </c>
      <c r="GW25">
        <v>9999</v>
      </c>
      <c r="GX25">
        <v>9999</v>
      </c>
      <c r="GY25">
        <v>1.8840600000000001</v>
      </c>
      <c r="GZ25">
        <v>1.8811</v>
      </c>
      <c r="HA25">
        <v>1.8826499999999999</v>
      </c>
      <c r="HB25">
        <v>1.8813500000000001</v>
      </c>
      <c r="HC25">
        <v>1.88287</v>
      </c>
      <c r="HD25">
        <v>1.8821399999999999</v>
      </c>
      <c r="HE25">
        <v>1.8840600000000001</v>
      </c>
      <c r="HF25">
        <v>1.88141</v>
      </c>
      <c r="HG25">
        <v>5</v>
      </c>
      <c r="HH25">
        <v>0</v>
      </c>
      <c r="HI25">
        <v>0</v>
      </c>
      <c r="HJ25">
        <v>0</v>
      </c>
      <c r="HK25" t="s">
        <v>401</v>
      </c>
      <c r="HL25" t="s">
        <v>402</v>
      </c>
      <c r="HM25" t="s">
        <v>403</v>
      </c>
      <c r="HN25" t="s">
        <v>403</v>
      </c>
      <c r="HO25" t="s">
        <v>403</v>
      </c>
      <c r="HP25" t="s">
        <v>403</v>
      </c>
      <c r="HQ25">
        <v>0</v>
      </c>
      <c r="HR25">
        <v>100</v>
      </c>
      <c r="HS25">
        <v>100</v>
      </c>
      <c r="HT25">
        <v>-0.372</v>
      </c>
      <c r="HU25">
        <v>-7.0999999999999994E-2</v>
      </c>
      <c r="HV25">
        <v>-0.372</v>
      </c>
      <c r="HW25">
        <v>0</v>
      </c>
      <c r="HX25">
        <v>0</v>
      </c>
      <c r="HY25">
        <v>0</v>
      </c>
      <c r="HZ25">
        <v>-7.0999999999999994E-2</v>
      </c>
      <c r="IA25">
        <v>0</v>
      </c>
      <c r="IB25">
        <v>0</v>
      </c>
      <c r="IC25">
        <v>0</v>
      </c>
      <c r="ID25">
        <v>-1</v>
      </c>
      <c r="IE25">
        <v>-1</v>
      </c>
      <c r="IF25">
        <v>-1</v>
      </c>
      <c r="IG25">
        <v>-1</v>
      </c>
      <c r="IH25">
        <v>-17.3</v>
      </c>
      <c r="II25">
        <v>-1699185.3</v>
      </c>
      <c r="IJ25">
        <v>1.2658700000000001</v>
      </c>
      <c r="IK25">
        <v>2.5366200000000001</v>
      </c>
      <c r="IL25">
        <v>2.1008300000000002</v>
      </c>
      <c r="IM25">
        <v>2.6709000000000001</v>
      </c>
      <c r="IN25">
        <v>2.2485400000000002</v>
      </c>
      <c r="IO25">
        <v>2.2729499999999998</v>
      </c>
      <c r="IP25">
        <v>30.48</v>
      </c>
      <c r="IQ25">
        <v>14.622400000000001</v>
      </c>
      <c r="IR25">
        <v>18</v>
      </c>
      <c r="IS25">
        <v>745.60500000000002</v>
      </c>
      <c r="IT25">
        <v>556.71699999999998</v>
      </c>
      <c r="IU25">
        <v>24.002700000000001</v>
      </c>
      <c r="IV25">
        <v>26.273099999999999</v>
      </c>
      <c r="IW25">
        <v>30.0016</v>
      </c>
      <c r="IX25">
        <v>25.930499999999999</v>
      </c>
      <c r="IY25">
        <v>25.887899999999998</v>
      </c>
      <c r="IZ25">
        <v>25.283799999999999</v>
      </c>
      <c r="JA25">
        <v>20.7256</v>
      </c>
      <c r="JB25">
        <v>35.459600000000002</v>
      </c>
      <c r="JC25">
        <v>24</v>
      </c>
      <c r="JD25">
        <v>400</v>
      </c>
      <c r="JE25">
        <v>19.066299999999998</v>
      </c>
      <c r="JF25">
        <v>101.55500000000001</v>
      </c>
      <c r="JG25">
        <v>100.752</v>
      </c>
    </row>
    <row r="26" spans="1:267" x14ac:dyDescent="0.25">
      <c r="A26">
        <v>8</v>
      </c>
      <c r="B26">
        <v>1530549908.0999999</v>
      </c>
      <c r="C26">
        <v>435.5</v>
      </c>
      <c r="D26" t="s">
        <v>423</v>
      </c>
      <c r="E26" t="s">
        <v>424</v>
      </c>
      <c r="F26" t="s">
        <v>394</v>
      </c>
      <c r="I26">
        <v>1530549908.0999999</v>
      </c>
      <c r="J26">
        <f t="shared" si="0"/>
        <v>6.0947511161916536E-4</v>
      </c>
      <c r="K26">
        <f t="shared" si="1"/>
        <v>0.60947511161916534</v>
      </c>
      <c r="L26">
        <f t="shared" si="2"/>
        <v>5.7370607510672817</v>
      </c>
      <c r="M26">
        <f t="shared" si="3"/>
        <v>392.35</v>
      </c>
      <c r="N26">
        <f t="shared" si="4"/>
        <v>131.31508110279128</v>
      </c>
      <c r="O26">
        <f t="shared" si="5"/>
        <v>11.895777650822554</v>
      </c>
      <c r="P26">
        <f t="shared" si="6"/>
        <v>35.54282053595</v>
      </c>
      <c r="Q26">
        <f t="shared" si="7"/>
        <v>3.6370184901143118E-2</v>
      </c>
      <c r="R26">
        <f t="shared" si="8"/>
        <v>2.7529717029989582</v>
      </c>
      <c r="S26">
        <f t="shared" si="9"/>
        <v>3.6105341519130189E-2</v>
      </c>
      <c r="T26">
        <f t="shared" si="10"/>
        <v>2.2589472676134079E-2</v>
      </c>
      <c r="U26">
        <f t="shared" si="11"/>
        <v>99.234002861156739</v>
      </c>
      <c r="V26">
        <f t="shared" si="12"/>
        <v>25.997652358433253</v>
      </c>
      <c r="W26">
        <f t="shared" si="13"/>
        <v>25.597000000000001</v>
      </c>
      <c r="X26">
        <f t="shared" si="14"/>
        <v>3.2946261096927487</v>
      </c>
      <c r="Y26">
        <f t="shared" si="15"/>
        <v>55.061899114420775</v>
      </c>
      <c r="Z26">
        <f t="shared" si="16"/>
        <v>1.8085031383549</v>
      </c>
      <c r="AA26">
        <f t="shared" si="17"/>
        <v>3.2844910318054228</v>
      </c>
      <c r="AB26">
        <f t="shared" si="18"/>
        <v>1.4861229713378488</v>
      </c>
      <c r="AC26">
        <f t="shared" si="19"/>
        <v>-26.877852422405191</v>
      </c>
      <c r="AD26">
        <f t="shared" si="20"/>
        <v>-7.7029051224629193</v>
      </c>
      <c r="AE26">
        <f t="shared" si="21"/>
        <v>-0.59526054632755931</v>
      </c>
      <c r="AF26">
        <f t="shared" si="22"/>
        <v>64.057984769961067</v>
      </c>
      <c r="AG26">
        <v>0</v>
      </c>
      <c r="AH26">
        <v>0</v>
      </c>
      <c r="AI26">
        <f t="shared" si="23"/>
        <v>1</v>
      </c>
      <c r="AJ26">
        <f t="shared" si="24"/>
        <v>0</v>
      </c>
      <c r="AK26">
        <f t="shared" si="25"/>
        <v>47963.114073772878</v>
      </c>
      <c r="AL26" t="s">
        <v>395</v>
      </c>
      <c r="AM26">
        <v>8228.31</v>
      </c>
      <c r="AN26">
        <v>707.99599999999998</v>
      </c>
      <c r="AO26">
        <v>2598.1</v>
      </c>
      <c r="AP26">
        <f t="shared" si="26"/>
        <v>0.72749470767099034</v>
      </c>
      <c r="AQ26">
        <v>-0.89989093716372304</v>
      </c>
      <c r="AR26" t="s">
        <v>425</v>
      </c>
      <c r="AS26">
        <v>8264.4500000000007</v>
      </c>
      <c r="AT26">
        <v>1232.0538461538499</v>
      </c>
      <c r="AU26">
        <v>2229.11</v>
      </c>
      <c r="AV26">
        <f t="shared" si="27"/>
        <v>0.44728889729360599</v>
      </c>
      <c r="AW26">
        <v>0.5</v>
      </c>
      <c r="AX26">
        <f t="shared" si="28"/>
        <v>505.93177267417445</v>
      </c>
      <c r="AY26">
        <f t="shared" si="29"/>
        <v>5.7370607510672817</v>
      </c>
      <c r="AZ26">
        <f t="shared" si="30"/>
        <v>113.14883235261541</v>
      </c>
      <c r="BA26">
        <f t="shared" si="31"/>
        <v>1.3118274136353308E-2</v>
      </c>
      <c r="BB26">
        <f t="shared" si="32"/>
        <v>0.16553243222631442</v>
      </c>
      <c r="BC26">
        <f t="shared" si="33"/>
        <v>677.43782057114288</v>
      </c>
      <c r="BD26" t="s">
        <v>397</v>
      </c>
      <c r="BE26">
        <v>0</v>
      </c>
      <c r="BF26">
        <f t="shared" si="34"/>
        <v>677.43782057114288</v>
      </c>
      <c r="BG26">
        <f t="shared" si="35"/>
        <v>0.696094934493523</v>
      </c>
      <c r="BH26">
        <f t="shared" si="36"/>
        <v>0.64256881515601361</v>
      </c>
      <c r="BI26">
        <f t="shared" si="37"/>
        <v>0.1921160337054825</v>
      </c>
      <c r="BJ26">
        <f t="shared" si="38"/>
        <v>0.65547759986835319</v>
      </c>
      <c r="BK26">
        <f t="shared" si="39"/>
        <v>0.19522206185479732</v>
      </c>
      <c r="BL26">
        <f t="shared" si="40"/>
        <v>0.35331281913137608</v>
      </c>
      <c r="BM26">
        <f t="shared" si="41"/>
        <v>0.64668718086862387</v>
      </c>
      <c r="BN26" t="s">
        <v>397</v>
      </c>
      <c r="BO26" t="s">
        <v>397</v>
      </c>
      <c r="BP26" t="s">
        <v>397</v>
      </c>
      <c r="BQ26" t="s">
        <v>397</v>
      </c>
      <c r="BR26" t="s">
        <v>397</v>
      </c>
      <c r="BS26" t="s">
        <v>397</v>
      </c>
      <c r="BT26" t="s">
        <v>397</v>
      </c>
      <c r="BU26" t="s">
        <v>397</v>
      </c>
      <c r="BV26" t="s">
        <v>397</v>
      </c>
      <c r="BW26" t="s">
        <v>397</v>
      </c>
      <c r="BX26" t="s">
        <v>397</v>
      </c>
      <c r="BY26" t="s">
        <v>397</v>
      </c>
      <c r="BZ26" t="s">
        <v>397</v>
      </c>
      <c r="CA26" t="s">
        <v>397</v>
      </c>
      <c r="CB26" t="s">
        <v>397</v>
      </c>
      <c r="CC26" t="s">
        <v>397</v>
      </c>
      <c r="CD26" t="s">
        <v>397</v>
      </c>
      <c r="CE26" t="s">
        <v>397</v>
      </c>
      <c r="CF26">
        <f t="shared" si="42"/>
        <v>600.17399999999998</v>
      </c>
      <c r="CG26">
        <f t="shared" si="43"/>
        <v>505.93177267417445</v>
      </c>
      <c r="CH26">
        <f t="shared" si="44"/>
        <v>0.84297515832770908</v>
      </c>
      <c r="CI26">
        <f t="shared" si="45"/>
        <v>0.16534205557247855</v>
      </c>
      <c r="CJ26">
        <v>9</v>
      </c>
      <c r="CK26">
        <v>0.5</v>
      </c>
      <c r="CL26" t="s">
        <v>398</v>
      </c>
      <c r="CM26">
        <v>1530549908.0999999</v>
      </c>
      <c r="CN26">
        <v>392.35</v>
      </c>
      <c r="CO26">
        <v>400.03399999999999</v>
      </c>
      <c r="CP26">
        <v>19.963699999999999</v>
      </c>
      <c r="CQ26">
        <v>19.195699999999999</v>
      </c>
      <c r="CR26">
        <v>392.72199999999998</v>
      </c>
      <c r="CS26">
        <v>20.034700000000001</v>
      </c>
      <c r="CT26">
        <v>699.97</v>
      </c>
      <c r="CU26">
        <v>90.489199999999997</v>
      </c>
      <c r="CV26">
        <v>0.10037699999999999</v>
      </c>
      <c r="CW26">
        <v>25.545100000000001</v>
      </c>
      <c r="CX26">
        <v>25.597000000000001</v>
      </c>
      <c r="CY26">
        <v>999.9</v>
      </c>
      <c r="CZ26">
        <v>0</v>
      </c>
      <c r="DA26">
        <v>0</v>
      </c>
      <c r="DB26">
        <v>9974.3799999999992</v>
      </c>
      <c r="DC26">
        <v>0</v>
      </c>
      <c r="DD26">
        <v>0.21912699999999999</v>
      </c>
      <c r="DE26">
        <v>-7.6837799999999996</v>
      </c>
      <c r="DF26">
        <v>400.34300000000002</v>
      </c>
      <c r="DG26">
        <v>407.863</v>
      </c>
      <c r="DH26">
        <v>0.76796200000000003</v>
      </c>
      <c r="DI26">
        <v>400.03399999999999</v>
      </c>
      <c r="DJ26">
        <v>19.195699999999999</v>
      </c>
      <c r="DK26">
        <v>1.8065</v>
      </c>
      <c r="DL26">
        <v>1.7370000000000001</v>
      </c>
      <c r="DM26">
        <v>15.8431</v>
      </c>
      <c r="DN26">
        <v>15.2311</v>
      </c>
      <c r="DO26">
        <v>600.17399999999998</v>
      </c>
      <c r="DP26">
        <v>0.89999099999999999</v>
      </c>
      <c r="DQ26">
        <v>0.100009</v>
      </c>
      <c r="DR26">
        <v>0</v>
      </c>
      <c r="DS26">
        <v>1190.29</v>
      </c>
      <c r="DT26">
        <v>4.9997400000000001</v>
      </c>
      <c r="DU26">
        <v>8437.33</v>
      </c>
      <c r="DV26">
        <v>4582.37</v>
      </c>
      <c r="DW26">
        <v>36.75</v>
      </c>
      <c r="DX26">
        <v>39.436999999999998</v>
      </c>
      <c r="DY26">
        <v>38.25</v>
      </c>
      <c r="DZ26">
        <v>40.375</v>
      </c>
      <c r="EA26">
        <v>39.686999999999998</v>
      </c>
      <c r="EB26">
        <v>535.65</v>
      </c>
      <c r="EC26">
        <v>59.52</v>
      </c>
      <c r="ED26">
        <v>0</v>
      </c>
      <c r="EE26">
        <v>49.900000095367403</v>
      </c>
      <c r="EF26">
        <v>0</v>
      </c>
      <c r="EG26">
        <v>1232.0538461538499</v>
      </c>
      <c r="EH26">
        <v>-365.40170892703702</v>
      </c>
      <c r="EI26">
        <v>-2151.8567490497098</v>
      </c>
      <c r="EJ26">
        <v>8643.8803846153805</v>
      </c>
      <c r="EK26">
        <v>15</v>
      </c>
      <c r="EL26">
        <v>0</v>
      </c>
      <c r="EM26" t="s">
        <v>399</v>
      </c>
      <c r="EN26">
        <v>1530550897.5999999</v>
      </c>
      <c r="EO26">
        <v>1632500976.0999999</v>
      </c>
      <c r="EP26">
        <v>0</v>
      </c>
      <c r="EQ26">
        <v>-3.5000000000000003E-2</v>
      </c>
      <c r="ER26">
        <v>-0.02</v>
      </c>
      <c r="ES26">
        <v>-0.372</v>
      </c>
      <c r="ET26">
        <v>-7.0999999999999994E-2</v>
      </c>
      <c r="EU26">
        <v>400</v>
      </c>
      <c r="EV26">
        <v>21</v>
      </c>
      <c r="EW26">
        <v>0.63</v>
      </c>
      <c r="EX26">
        <v>0.14000000000000001</v>
      </c>
      <c r="EY26">
        <v>-7.0431170731707304</v>
      </c>
      <c r="EZ26">
        <v>-7.0901245296167303</v>
      </c>
      <c r="FA26">
        <v>0.800360124328932</v>
      </c>
      <c r="FB26">
        <v>0</v>
      </c>
      <c r="FC26">
        <v>0.71294121139097599</v>
      </c>
      <c r="FD26">
        <v>0</v>
      </c>
      <c r="FE26">
        <v>0</v>
      </c>
      <c r="FF26">
        <v>0</v>
      </c>
      <c r="FG26">
        <v>0.60103273170731697</v>
      </c>
      <c r="FH26">
        <v>1.5067483484320601</v>
      </c>
      <c r="FI26">
        <v>0.15775294859785699</v>
      </c>
      <c r="FJ26">
        <v>0</v>
      </c>
      <c r="FK26">
        <v>0</v>
      </c>
      <c r="FL26">
        <v>3</v>
      </c>
      <c r="FM26" t="s">
        <v>407</v>
      </c>
      <c r="FN26">
        <v>3.4468899999999998</v>
      </c>
      <c r="FO26">
        <v>2.7797100000000001</v>
      </c>
      <c r="FP26">
        <v>8.29955E-2</v>
      </c>
      <c r="FQ26">
        <v>8.4143399999999993E-2</v>
      </c>
      <c r="FR26">
        <v>8.7916499999999995E-2</v>
      </c>
      <c r="FS26">
        <v>8.4529800000000002E-2</v>
      </c>
      <c r="FT26">
        <v>19641.2</v>
      </c>
      <c r="FU26">
        <v>23913.1</v>
      </c>
      <c r="FV26">
        <v>20865.3</v>
      </c>
      <c r="FW26">
        <v>25189.8</v>
      </c>
      <c r="FX26">
        <v>30179.599999999999</v>
      </c>
      <c r="FY26">
        <v>33936.699999999997</v>
      </c>
      <c r="FZ26">
        <v>37657.599999999999</v>
      </c>
      <c r="GA26">
        <v>41773</v>
      </c>
      <c r="GB26">
        <v>2.3230499999999998</v>
      </c>
      <c r="GC26">
        <v>2.1124700000000001</v>
      </c>
      <c r="GD26">
        <v>4.6759799999999997E-2</v>
      </c>
      <c r="GE26">
        <v>0</v>
      </c>
      <c r="GF26">
        <v>24.830100000000002</v>
      </c>
      <c r="GG26">
        <v>999.9</v>
      </c>
      <c r="GH26">
        <v>62.006999999999998</v>
      </c>
      <c r="GI26">
        <v>25.881</v>
      </c>
      <c r="GJ26">
        <v>22.959299999999999</v>
      </c>
      <c r="GK26">
        <v>62.04</v>
      </c>
      <c r="GL26">
        <v>15.8894</v>
      </c>
      <c r="GM26">
        <v>2</v>
      </c>
      <c r="GN26">
        <v>-5.5599599999999999E-2</v>
      </c>
      <c r="GO26">
        <v>0.77921600000000002</v>
      </c>
      <c r="GP26">
        <v>20.352900000000002</v>
      </c>
      <c r="GQ26">
        <v>5.2226800000000004</v>
      </c>
      <c r="GR26">
        <v>11.962</v>
      </c>
      <c r="GS26">
        <v>4.9860499999999996</v>
      </c>
      <c r="GT26">
        <v>3.3010000000000002</v>
      </c>
      <c r="GU26">
        <v>999.9</v>
      </c>
      <c r="GV26">
        <v>9999</v>
      </c>
      <c r="GW26">
        <v>9999</v>
      </c>
      <c r="GX26">
        <v>9999</v>
      </c>
      <c r="GY26">
        <v>1.8841000000000001</v>
      </c>
      <c r="GZ26">
        <v>1.8811</v>
      </c>
      <c r="HA26">
        <v>1.8827100000000001</v>
      </c>
      <c r="HB26">
        <v>1.88131</v>
      </c>
      <c r="HC26">
        <v>1.8829</v>
      </c>
      <c r="HD26">
        <v>1.88215</v>
      </c>
      <c r="HE26">
        <v>1.8840699999999999</v>
      </c>
      <c r="HF26">
        <v>1.8814</v>
      </c>
      <c r="HG26">
        <v>5</v>
      </c>
      <c r="HH26">
        <v>0</v>
      </c>
      <c r="HI26">
        <v>0</v>
      </c>
      <c r="HJ26">
        <v>0</v>
      </c>
      <c r="HK26" t="s">
        <v>401</v>
      </c>
      <c r="HL26" t="s">
        <v>402</v>
      </c>
      <c r="HM26" t="s">
        <v>403</v>
      </c>
      <c r="HN26" t="s">
        <v>403</v>
      </c>
      <c r="HO26" t="s">
        <v>403</v>
      </c>
      <c r="HP26" t="s">
        <v>403</v>
      </c>
      <c r="HQ26">
        <v>0</v>
      </c>
      <c r="HR26">
        <v>100</v>
      </c>
      <c r="HS26">
        <v>100</v>
      </c>
      <c r="HT26">
        <v>-0.372</v>
      </c>
      <c r="HU26">
        <v>-7.0999999999999994E-2</v>
      </c>
      <c r="HV26">
        <v>-0.372</v>
      </c>
      <c r="HW26">
        <v>0</v>
      </c>
      <c r="HX26">
        <v>0</v>
      </c>
      <c r="HY26">
        <v>0</v>
      </c>
      <c r="HZ26">
        <v>-7.0999999999999994E-2</v>
      </c>
      <c r="IA26">
        <v>0</v>
      </c>
      <c r="IB26">
        <v>0</v>
      </c>
      <c r="IC26">
        <v>0</v>
      </c>
      <c r="ID26">
        <v>-1</v>
      </c>
      <c r="IE26">
        <v>-1</v>
      </c>
      <c r="IF26">
        <v>-1</v>
      </c>
      <c r="IG26">
        <v>-1</v>
      </c>
      <c r="IH26">
        <v>-16.5</v>
      </c>
      <c r="II26">
        <v>-1699184.5</v>
      </c>
      <c r="IJ26">
        <v>1.2646500000000001</v>
      </c>
      <c r="IK26">
        <v>2.5354000000000001</v>
      </c>
      <c r="IL26">
        <v>2.1008300000000002</v>
      </c>
      <c r="IM26">
        <v>2.6696800000000001</v>
      </c>
      <c r="IN26">
        <v>2.2485400000000002</v>
      </c>
      <c r="IO26">
        <v>2.2851599999999999</v>
      </c>
      <c r="IP26">
        <v>30.717199999999998</v>
      </c>
      <c r="IQ26">
        <v>14.6136</v>
      </c>
      <c r="IR26">
        <v>18</v>
      </c>
      <c r="IS26">
        <v>762.39200000000005</v>
      </c>
      <c r="IT26">
        <v>555.61400000000003</v>
      </c>
      <c r="IU26">
        <v>24.0017</v>
      </c>
      <c r="IV26">
        <v>26.477499999999999</v>
      </c>
      <c r="IW26">
        <v>30.0017</v>
      </c>
      <c r="IX26">
        <v>26.119800000000001</v>
      </c>
      <c r="IY26">
        <v>26.075099999999999</v>
      </c>
      <c r="IZ26">
        <v>25.274000000000001</v>
      </c>
      <c r="JA26">
        <v>21.283300000000001</v>
      </c>
      <c r="JB26">
        <v>35.459600000000002</v>
      </c>
      <c r="JC26">
        <v>24</v>
      </c>
      <c r="JD26">
        <v>400</v>
      </c>
      <c r="JE26">
        <v>19.117699999999999</v>
      </c>
      <c r="JF26">
        <v>101.515</v>
      </c>
      <c r="JG26">
        <v>100.72</v>
      </c>
    </row>
    <row r="27" spans="1:267" x14ac:dyDescent="0.25">
      <c r="A27">
        <v>9</v>
      </c>
      <c r="B27">
        <v>1530549989.0999999</v>
      </c>
      <c r="C27">
        <v>516.5</v>
      </c>
      <c r="D27" t="s">
        <v>426</v>
      </c>
      <c r="E27" t="s">
        <v>427</v>
      </c>
      <c r="F27" t="s">
        <v>394</v>
      </c>
      <c r="I27">
        <v>1530549989.0999999</v>
      </c>
      <c r="J27">
        <f t="shared" si="0"/>
        <v>1.5041884170239942E-3</v>
      </c>
      <c r="K27">
        <f t="shared" si="1"/>
        <v>1.5041884170239941</v>
      </c>
      <c r="L27">
        <f t="shared" si="2"/>
        <v>9.4678248290645222</v>
      </c>
      <c r="M27">
        <f t="shared" si="3"/>
        <v>387.11200000000002</v>
      </c>
      <c r="N27">
        <f t="shared" si="4"/>
        <v>218.75156488227302</v>
      </c>
      <c r="O27">
        <f t="shared" si="5"/>
        <v>19.817901489999713</v>
      </c>
      <c r="P27">
        <f t="shared" si="6"/>
        <v>35.070594743975995</v>
      </c>
      <c r="Q27">
        <f t="shared" si="7"/>
        <v>9.586387317672844E-2</v>
      </c>
      <c r="R27">
        <f t="shared" si="8"/>
        <v>2.7589117987919733</v>
      </c>
      <c r="S27">
        <f t="shared" si="9"/>
        <v>9.4051083313311509E-2</v>
      </c>
      <c r="T27">
        <f t="shared" si="10"/>
        <v>5.8941943814898382E-2</v>
      </c>
      <c r="U27">
        <f t="shared" si="11"/>
        <v>99.207061150459865</v>
      </c>
      <c r="V27">
        <f t="shared" si="12"/>
        <v>25.677700221466328</v>
      </c>
      <c r="W27">
        <f t="shared" si="13"/>
        <v>25.151900000000001</v>
      </c>
      <c r="X27">
        <f t="shared" si="14"/>
        <v>3.2085873924289068</v>
      </c>
      <c r="Y27">
        <f t="shared" si="15"/>
        <v>55.031118011800459</v>
      </c>
      <c r="Z27">
        <f t="shared" si="16"/>
        <v>1.7997153093342002</v>
      </c>
      <c r="AA27">
        <f t="shared" si="17"/>
        <v>3.2703593427781765</v>
      </c>
      <c r="AB27">
        <f t="shared" si="18"/>
        <v>1.4088720830947066</v>
      </c>
      <c r="AC27">
        <f t="shared" si="19"/>
        <v>-66.334709190758147</v>
      </c>
      <c r="AD27">
        <f t="shared" si="20"/>
        <v>47.685547998609046</v>
      </c>
      <c r="AE27">
        <f t="shared" si="21"/>
        <v>3.6675271664331737</v>
      </c>
      <c r="AF27">
        <f t="shared" si="22"/>
        <v>84.225427124743931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48136.994077800868</v>
      </c>
      <c r="AL27" t="s">
        <v>395</v>
      </c>
      <c r="AM27">
        <v>8228.31</v>
      </c>
      <c r="AN27">
        <v>707.99599999999998</v>
      </c>
      <c r="AO27">
        <v>2598.1</v>
      </c>
      <c r="AP27">
        <f t="shared" si="26"/>
        <v>0.72749470767099034</v>
      </c>
      <c r="AQ27">
        <v>-0.89989093716372304</v>
      </c>
      <c r="AR27" t="s">
        <v>428</v>
      </c>
      <c r="AS27">
        <v>8296.09</v>
      </c>
      <c r="AT27">
        <v>1016.71846153846</v>
      </c>
      <c r="AU27">
        <v>2211.61</v>
      </c>
      <c r="AV27">
        <f t="shared" si="27"/>
        <v>0.54028130568298205</v>
      </c>
      <c r="AW27">
        <v>0.5</v>
      </c>
      <c r="AX27">
        <f t="shared" si="28"/>
        <v>505.7928577981657</v>
      </c>
      <c r="AY27">
        <f t="shared" si="29"/>
        <v>9.4678248290645222</v>
      </c>
      <c r="AZ27">
        <f t="shared" si="30"/>
        <v>136.63521280815991</v>
      </c>
      <c r="BA27">
        <f t="shared" si="31"/>
        <v>2.0497948135055389E-2</v>
      </c>
      <c r="BB27">
        <f t="shared" si="32"/>
        <v>0.17475504270644451</v>
      </c>
      <c r="BC27">
        <f t="shared" si="33"/>
        <v>675.8126693748477</v>
      </c>
      <c r="BD27" t="s">
        <v>397</v>
      </c>
      <c r="BE27">
        <v>0</v>
      </c>
      <c r="BF27">
        <f t="shared" si="34"/>
        <v>675.8126693748477</v>
      </c>
      <c r="BG27">
        <f t="shared" si="35"/>
        <v>0.69442502549054863</v>
      </c>
      <c r="BH27">
        <f t="shared" si="36"/>
        <v>0.77802683637635628</v>
      </c>
      <c r="BI27">
        <f t="shared" si="37"/>
        <v>0.201057351751004</v>
      </c>
      <c r="BJ27">
        <f t="shared" si="38"/>
        <v>0.7946797106581478</v>
      </c>
      <c r="BK27">
        <f t="shared" si="39"/>
        <v>0.20448081163787804</v>
      </c>
      <c r="BL27">
        <f t="shared" si="40"/>
        <v>0.51715436773042545</v>
      </c>
      <c r="BM27">
        <f t="shared" si="41"/>
        <v>0.48284563226957455</v>
      </c>
      <c r="BN27" t="s">
        <v>397</v>
      </c>
      <c r="BO27" t="s">
        <v>397</v>
      </c>
      <c r="BP27" t="s">
        <v>397</v>
      </c>
      <c r="BQ27" t="s">
        <v>397</v>
      </c>
      <c r="BR27" t="s">
        <v>397</v>
      </c>
      <c r="BS27" t="s">
        <v>397</v>
      </c>
      <c r="BT27" t="s">
        <v>397</v>
      </c>
      <c r="BU27" t="s">
        <v>397</v>
      </c>
      <c r="BV27" t="s">
        <v>397</v>
      </c>
      <c r="BW27" t="s">
        <v>397</v>
      </c>
      <c r="BX27" t="s">
        <v>397</v>
      </c>
      <c r="BY27" t="s">
        <v>397</v>
      </c>
      <c r="BZ27" t="s">
        <v>397</v>
      </c>
      <c r="CA27" t="s">
        <v>397</v>
      </c>
      <c r="CB27" t="s">
        <v>397</v>
      </c>
      <c r="CC27" t="s">
        <v>397</v>
      </c>
      <c r="CD27" t="s">
        <v>397</v>
      </c>
      <c r="CE27" t="s">
        <v>397</v>
      </c>
      <c r="CF27">
        <f t="shared" si="42"/>
        <v>600.00900000000001</v>
      </c>
      <c r="CG27">
        <f t="shared" si="43"/>
        <v>505.7928577981657</v>
      </c>
      <c r="CH27">
        <f t="shared" si="44"/>
        <v>0.84297545169850063</v>
      </c>
      <c r="CI27">
        <f t="shared" si="45"/>
        <v>0.16534262177810644</v>
      </c>
      <c r="CJ27">
        <v>9</v>
      </c>
      <c r="CK27">
        <v>0.5</v>
      </c>
      <c r="CL27" t="s">
        <v>398</v>
      </c>
      <c r="CM27">
        <v>1530549989.0999999</v>
      </c>
      <c r="CN27">
        <v>387.11200000000002</v>
      </c>
      <c r="CO27">
        <v>400.03399999999999</v>
      </c>
      <c r="CP27">
        <v>19.865400000000001</v>
      </c>
      <c r="CQ27">
        <v>17.969799999999999</v>
      </c>
      <c r="CR27">
        <v>387.48399999999998</v>
      </c>
      <c r="CS27">
        <v>19.936399999999999</v>
      </c>
      <c r="CT27">
        <v>699.97699999999998</v>
      </c>
      <c r="CU27">
        <v>90.495599999999996</v>
      </c>
      <c r="CV27">
        <v>9.9873000000000003E-2</v>
      </c>
      <c r="CW27">
        <v>25.4725</v>
      </c>
      <c r="CX27">
        <v>25.151900000000001</v>
      </c>
      <c r="CY27">
        <v>999.9</v>
      </c>
      <c r="CZ27">
        <v>0</v>
      </c>
      <c r="DA27">
        <v>0</v>
      </c>
      <c r="DB27">
        <v>10008.799999999999</v>
      </c>
      <c r="DC27">
        <v>0</v>
      </c>
      <c r="DD27">
        <v>0.21912699999999999</v>
      </c>
      <c r="DE27">
        <v>-12.9216</v>
      </c>
      <c r="DF27">
        <v>394.95800000000003</v>
      </c>
      <c r="DG27">
        <v>407.35399999999998</v>
      </c>
      <c r="DH27">
        <v>1.89561</v>
      </c>
      <c r="DI27">
        <v>400.03399999999999</v>
      </c>
      <c r="DJ27">
        <v>17.969799999999999</v>
      </c>
      <c r="DK27">
        <v>1.7977300000000001</v>
      </c>
      <c r="DL27">
        <v>1.62619</v>
      </c>
      <c r="DM27">
        <v>15.767099999999999</v>
      </c>
      <c r="DN27">
        <v>14.209199999999999</v>
      </c>
      <c r="DO27">
        <v>600.00900000000001</v>
      </c>
      <c r="DP27">
        <v>0.89998500000000003</v>
      </c>
      <c r="DQ27">
        <v>0.10001500000000001</v>
      </c>
      <c r="DR27">
        <v>0</v>
      </c>
      <c r="DS27">
        <v>1012.16</v>
      </c>
      <c r="DT27">
        <v>4.9997400000000001</v>
      </c>
      <c r="DU27">
        <v>7414.12</v>
      </c>
      <c r="DV27">
        <v>4581.1000000000004</v>
      </c>
      <c r="DW27">
        <v>37.186999999999998</v>
      </c>
      <c r="DX27">
        <v>39.811999999999998</v>
      </c>
      <c r="DY27">
        <v>38.75</v>
      </c>
      <c r="DZ27">
        <v>41</v>
      </c>
      <c r="EA27">
        <v>40.125</v>
      </c>
      <c r="EB27">
        <v>535.5</v>
      </c>
      <c r="EC27">
        <v>59.51</v>
      </c>
      <c r="ED27">
        <v>0</v>
      </c>
      <c r="EE27">
        <v>80.300000190734906</v>
      </c>
      <c r="EF27">
        <v>0</v>
      </c>
      <c r="EG27">
        <v>1016.71846153846</v>
      </c>
      <c r="EH27">
        <v>-33.318974363848199</v>
      </c>
      <c r="EI27">
        <v>-621.39691883436399</v>
      </c>
      <c r="EJ27">
        <v>7366.1915384615404</v>
      </c>
      <c r="EK27">
        <v>15</v>
      </c>
      <c r="EL27">
        <v>0</v>
      </c>
      <c r="EM27" t="s">
        <v>399</v>
      </c>
      <c r="EN27">
        <v>1530550897.5999999</v>
      </c>
      <c r="EO27">
        <v>1632500976.0999999</v>
      </c>
      <c r="EP27">
        <v>0</v>
      </c>
      <c r="EQ27">
        <v>-3.5000000000000003E-2</v>
      </c>
      <c r="ER27">
        <v>-0.02</v>
      </c>
      <c r="ES27">
        <v>-0.372</v>
      </c>
      <c r="ET27">
        <v>-7.0999999999999994E-2</v>
      </c>
      <c r="EU27">
        <v>400</v>
      </c>
      <c r="EV27">
        <v>21</v>
      </c>
      <c r="EW27">
        <v>0.63</v>
      </c>
      <c r="EX27">
        <v>0.14000000000000001</v>
      </c>
      <c r="EY27">
        <v>-12.866985365853701</v>
      </c>
      <c r="EZ27">
        <v>-0.99392613240417405</v>
      </c>
      <c r="FA27">
        <v>0.10852905997479401</v>
      </c>
      <c r="FB27">
        <v>0</v>
      </c>
      <c r="FC27">
        <v>0.696094934493523</v>
      </c>
      <c r="FD27">
        <v>0</v>
      </c>
      <c r="FE27">
        <v>0</v>
      </c>
      <c r="FF27">
        <v>0</v>
      </c>
      <c r="FG27">
        <v>1.99747414634146</v>
      </c>
      <c r="FH27">
        <v>-0.57900648083623496</v>
      </c>
      <c r="FI27">
        <v>6.2751648194294699E-2</v>
      </c>
      <c r="FJ27">
        <v>0</v>
      </c>
      <c r="FK27">
        <v>0</v>
      </c>
      <c r="FL27">
        <v>3</v>
      </c>
      <c r="FM27" t="s">
        <v>407</v>
      </c>
      <c r="FN27">
        <v>3.4467699999999999</v>
      </c>
      <c r="FO27">
        <v>2.7795000000000001</v>
      </c>
      <c r="FP27">
        <v>8.2089899999999993E-2</v>
      </c>
      <c r="FQ27">
        <v>8.4079500000000001E-2</v>
      </c>
      <c r="FR27">
        <v>8.7547700000000006E-2</v>
      </c>
      <c r="FS27">
        <v>8.0516400000000002E-2</v>
      </c>
      <c r="FT27">
        <v>19649.7</v>
      </c>
      <c r="FU27">
        <v>23901.5</v>
      </c>
      <c r="FV27">
        <v>20854.599999999999</v>
      </c>
      <c r="FW27">
        <v>25176.9</v>
      </c>
      <c r="FX27">
        <v>30177.7</v>
      </c>
      <c r="FY27">
        <v>34070</v>
      </c>
      <c r="FZ27">
        <v>37640.5</v>
      </c>
      <c r="GA27">
        <v>41754.800000000003</v>
      </c>
      <c r="GB27">
        <v>2.3188300000000002</v>
      </c>
      <c r="GC27">
        <v>2.1036000000000001</v>
      </c>
      <c r="GD27">
        <v>1.7337499999999999E-2</v>
      </c>
      <c r="GE27">
        <v>0</v>
      </c>
      <c r="GF27">
        <v>24.8675</v>
      </c>
      <c r="GG27">
        <v>999.9</v>
      </c>
      <c r="GH27">
        <v>62.44</v>
      </c>
      <c r="GI27">
        <v>26.113</v>
      </c>
      <c r="GJ27">
        <v>23.4374</v>
      </c>
      <c r="GK27">
        <v>61.8001</v>
      </c>
      <c r="GL27">
        <v>15.9054</v>
      </c>
      <c r="GM27">
        <v>2</v>
      </c>
      <c r="GN27">
        <v>-3.1747999999999998E-2</v>
      </c>
      <c r="GO27">
        <v>0.80012799999999995</v>
      </c>
      <c r="GP27">
        <v>20.352399999999999</v>
      </c>
      <c r="GQ27">
        <v>5.2216300000000002</v>
      </c>
      <c r="GR27">
        <v>11.962</v>
      </c>
      <c r="GS27">
        <v>4.9859499999999999</v>
      </c>
      <c r="GT27">
        <v>3.3010000000000002</v>
      </c>
      <c r="GU27">
        <v>999.9</v>
      </c>
      <c r="GV27">
        <v>9999</v>
      </c>
      <c r="GW27">
        <v>9999</v>
      </c>
      <c r="GX27">
        <v>9999</v>
      </c>
      <c r="GY27">
        <v>1.88412</v>
      </c>
      <c r="GZ27">
        <v>1.8811</v>
      </c>
      <c r="HA27">
        <v>1.88266</v>
      </c>
      <c r="HB27">
        <v>1.8813599999999999</v>
      </c>
      <c r="HC27">
        <v>1.8828499999999999</v>
      </c>
      <c r="HD27">
        <v>1.8821600000000001</v>
      </c>
      <c r="HE27">
        <v>1.8840399999999999</v>
      </c>
      <c r="HF27">
        <v>1.8813800000000001</v>
      </c>
      <c r="HG27">
        <v>5</v>
      </c>
      <c r="HH27">
        <v>0</v>
      </c>
      <c r="HI27">
        <v>0</v>
      </c>
      <c r="HJ27">
        <v>0</v>
      </c>
      <c r="HK27" t="s">
        <v>401</v>
      </c>
      <c r="HL27" t="s">
        <v>402</v>
      </c>
      <c r="HM27" t="s">
        <v>403</v>
      </c>
      <c r="HN27" t="s">
        <v>403</v>
      </c>
      <c r="HO27" t="s">
        <v>403</v>
      </c>
      <c r="HP27" t="s">
        <v>403</v>
      </c>
      <c r="HQ27">
        <v>0</v>
      </c>
      <c r="HR27">
        <v>100</v>
      </c>
      <c r="HS27">
        <v>100</v>
      </c>
      <c r="HT27">
        <v>-0.372</v>
      </c>
      <c r="HU27">
        <v>-7.0999999999999994E-2</v>
      </c>
      <c r="HV27">
        <v>-0.372</v>
      </c>
      <c r="HW27">
        <v>0</v>
      </c>
      <c r="HX27">
        <v>0</v>
      </c>
      <c r="HY27">
        <v>0</v>
      </c>
      <c r="HZ27">
        <v>-7.0999999999999994E-2</v>
      </c>
      <c r="IA27">
        <v>0</v>
      </c>
      <c r="IB27">
        <v>0</v>
      </c>
      <c r="IC27">
        <v>0</v>
      </c>
      <c r="ID27">
        <v>-1</v>
      </c>
      <c r="IE27">
        <v>-1</v>
      </c>
      <c r="IF27">
        <v>-1</v>
      </c>
      <c r="IG27">
        <v>-1</v>
      </c>
      <c r="IH27">
        <v>-15.1</v>
      </c>
      <c r="II27">
        <v>-1699183.1</v>
      </c>
      <c r="IJ27">
        <v>1.2634300000000001</v>
      </c>
      <c r="IK27">
        <v>2.5488300000000002</v>
      </c>
      <c r="IL27">
        <v>2.1008300000000002</v>
      </c>
      <c r="IM27">
        <v>2.6709000000000001</v>
      </c>
      <c r="IN27">
        <v>2.2485400000000002</v>
      </c>
      <c r="IO27">
        <v>2.2778299999999998</v>
      </c>
      <c r="IP27">
        <v>31.106999999999999</v>
      </c>
      <c r="IQ27">
        <v>14.5786</v>
      </c>
      <c r="IR27">
        <v>18</v>
      </c>
      <c r="IS27">
        <v>762.59699999999998</v>
      </c>
      <c r="IT27">
        <v>551.96799999999996</v>
      </c>
      <c r="IU27">
        <v>23.9984</v>
      </c>
      <c r="IV27">
        <v>26.7743</v>
      </c>
      <c r="IW27">
        <v>30.001100000000001</v>
      </c>
      <c r="IX27">
        <v>26.406600000000001</v>
      </c>
      <c r="IY27">
        <v>26.354800000000001</v>
      </c>
      <c r="IZ27">
        <v>25.227799999999998</v>
      </c>
      <c r="JA27">
        <v>29.354500000000002</v>
      </c>
      <c r="JB27">
        <v>35.082599999999999</v>
      </c>
      <c r="JC27">
        <v>24</v>
      </c>
      <c r="JD27">
        <v>400</v>
      </c>
      <c r="JE27">
        <v>17.988</v>
      </c>
      <c r="JF27">
        <v>101.467</v>
      </c>
      <c r="JG27">
        <v>100.673</v>
      </c>
    </row>
    <row r="28" spans="1:267" x14ac:dyDescent="0.25">
      <c r="A28">
        <v>10</v>
      </c>
      <c r="B28">
        <v>1530550048.5999999</v>
      </c>
      <c r="C28">
        <v>576</v>
      </c>
      <c r="D28" t="s">
        <v>429</v>
      </c>
      <c r="E28" t="s">
        <v>430</v>
      </c>
      <c r="F28" t="s">
        <v>394</v>
      </c>
      <c r="I28">
        <v>1530550048.5999999</v>
      </c>
      <c r="J28">
        <f t="shared" si="0"/>
        <v>6.7364850233336685E-4</v>
      </c>
      <c r="K28">
        <f t="shared" si="1"/>
        <v>0.67364850233336682</v>
      </c>
      <c r="L28">
        <f t="shared" si="2"/>
        <v>5.5272982811837217</v>
      </c>
      <c r="M28">
        <f t="shared" si="3"/>
        <v>392.61099999999999</v>
      </c>
      <c r="N28">
        <f t="shared" si="4"/>
        <v>166.5600196480583</v>
      </c>
      <c r="O28">
        <f t="shared" si="5"/>
        <v>15.090623597107797</v>
      </c>
      <c r="P28">
        <f t="shared" si="6"/>
        <v>35.571230320475998</v>
      </c>
      <c r="Q28">
        <f t="shared" si="7"/>
        <v>4.0739777960605274E-2</v>
      </c>
      <c r="R28">
        <f t="shared" si="8"/>
        <v>2.7572208923684336</v>
      </c>
      <c r="S28">
        <f t="shared" si="9"/>
        <v>4.0408294638423027E-2</v>
      </c>
      <c r="T28">
        <f t="shared" si="10"/>
        <v>2.5284741664256601E-2</v>
      </c>
      <c r="U28">
        <f t="shared" si="11"/>
        <v>99.19638517983951</v>
      </c>
      <c r="V28">
        <f t="shared" si="12"/>
        <v>25.904018143927694</v>
      </c>
      <c r="W28">
        <f t="shared" si="13"/>
        <v>25.433</v>
      </c>
      <c r="X28">
        <f t="shared" si="14"/>
        <v>3.2626929497341961</v>
      </c>
      <c r="Y28">
        <f t="shared" si="15"/>
        <v>54.877390747339618</v>
      </c>
      <c r="Z28">
        <f t="shared" si="16"/>
        <v>1.7944213464095997</v>
      </c>
      <c r="AA28">
        <f t="shared" si="17"/>
        <v>3.2698736619444517</v>
      </c>
      <c r="AB28">
        <f t="shared" si="18"/>
        <v>1.4682716033245964</v>
      </c>
      <c r="AC28">
        <f t="shared" si="19"/>
        <v>-29.707898952901477</v>
      </c>
      <c r="AD28">
        <f t="shared" si="20"/>
        <v>5.4999498317264344</v>
      </c>
      <c r="AE28">
        <f t="shared" si="21"/>
        <v>0.42385730733049332</v>
      </c>
      <c r="AF28">
        <f t="shared" si="22"/>
        <v>75.412293365994969</v>
      </c>
      <c r="AG28">
        <v>2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48091.375843191527</v>
      </c>
      <c r="AL28" t="s">
        <v>395</v>
      </c>
      <c r="AM28">
        <v>8228.31</v>
      </c>
      <c r="AN28">
        <v>707.99599999999998</v>
      </c>
      <c r="AO28">
        <v>2598.1</v>
      </c>
      <c r="AP28">
        <f t="shared" si="26"/>
        <v>0.72749470767099034</v>
      </c>
      <c r="AQ28">
        <v>-0.89989093716372304</v>
      </c>
      <c r="AR28" t="s">
        <v>431</v>
      </c>
      <c r="AS28">
        <v>8255.56</v>
      </c>
      <c r="AT28">
        <v>1526.7911999999999</v>
      </c>
      <c r="AU28">
        <v>2359.34</v>
      </c>
      <c r="AV28">
        <f t="shared" si="27"/>
        <v>0.35287360024413617</v>
      </c>
      <c r="AW28">
        <v>0.5</v>
      </c>
      <c r="AX28">
        <f t="shared" si="28"/>
        <v>505.73658672530547</v>
      </c>
      <c r="AY28">
        <f t="shared" si="29"/>
        <v>5.5272982811837217</v>
      </c>
      <c r="AZ28">
        <f t="shared" si="30"/>
        <v>89.230545066469674</v>
      </c>
      <c r="BA28">
        <f t="shared" si="31"/>
        <v>1.2708570799601689E-2</v>
      </c>
      <c r="BB28">
        <f t="shared" si="32"/>
        <v>0.10119779260301599</v>
      </c>
      <c r="BC28">
        <f t="shared" si="33"/>
        <v>688.99561340405205</v>
      </c>
      <c r="BD28" t="s">
        <v>397</v>
      </c>
      <c r="BE28">
        <v>0</v>
      </c>
      <c r="BF28">
        <f t="shared" si="34"/>
        <v>688.99561340405205</v>
      </c>
      <c r="BG28">
        <f t="shared" si="35"/>
        <v>0.70797103706797149</v>
      </c>
      <c r="BH28">
        <f t="shared" si="36"/>
        <v>0.49842942969184933</v>
      </c>
      <c r="BI28">
        <f t="shared" si="37"/>
        <v>0.12506387899811164</v>
      </c>
      <c r="BJ28">
        <f t="shared" si="38"/>
        <v>0.50416436551075983</v>
      </c>
      <c r="BK28">
        <f t="shared" si="39"/>
        <v>0.12632109132619146</v>
      </c>
      <c r="BL28">
        <f t="shared" si="40"/>
        <v>0.22492642782403224</v>
      </c>
      <c r="BM28">
        <f t="shared" si="41"/>
        <v>0.77507357217596773</v>
      </c>
      <c r="BN28" t="s">
        <v>397</v>
      </c>
      <c r="BO28" t="s">
        <v>397</v>
      </c>
      <c r="BP28" t="s">
        <v>397</v>
      </c>
      <c r="BQ28" t="s">
        <v>397</v>
      </c>
      <c r="BR28" t="s">
        <v>397</v>
      </c>
      <c r="BS28" t="s">
        <v>397</v>
      </c>
      <c r="BT28" t="s">
        <v>397</v>
      </c>
      <c r="BU28" t="s">
        <v>397</v>
      </c>
      <c r="BV28" t="s">
        <v>397</v>
      </c>
      <c r="BW28" t="s">
        <v>397</v>
      </c>
      <c r="BX28" t="s">
        <v>397</v>
      </c>
      <c r="BY28" t="s">
        <v>397</v>
      </c>
      <c r="BZ28" t="s">
        <v>397</v>
      </c>
      <c r="CA28" t="s">
        <v>397</v>
      </c>
      <c r="CB28" t="s">
        <v>397</v>
      </c>
      <c r="CC28" t="s">
        <v>397</v>
      </c>
      <c r="CD28" t="s">
        <v>397</v>
      </c>
      <c r="CE28" t="s">
        <v>397</v>
      </c>
      <c r="CF28">
        <f t="shared" si="42"/>
        <v>599.94200000000001</v>
      </c>
      <c r="CG28">
        <f t="shared" si="43"/>
        <v>505.73658672530547</v>
      </c>
      <c r="CH28">
        <f t="shared" si="44"/>
        <v>0.84297579886939977</v>
      </c>
      <c r="CI28">
        <f t="shared" si="45"/>
        <v>0.16534329181794158</v>
      </c>
      <c r="CJ28">
        <v>9</v>
      </c>
      <c r="CK28">
        <v>0.5</v>
      </c>
      <c r="CL28" t="s">
        <v>398</v>
      </c>
      <c r="CM28">
        <v>1530550048.5999999</v>
      </c>
      <c r="CN28">
        <v>392.61099999999999</v>
      </c>
      <c r="CO28">
        <v>400.05700000000002</v>
      </c>
      <c r="CP28">
        <v>19.805599999999998</v>
      </c>
      <c r="CQ28">
        <v>18.956700000000001</v>
      </c>
      <c r="CR28">
        <v>392.983</v>
      </c>
      <c r="CS28">
        <v>19.8766</v>
      </c>
      <c r="CT28">
        <v>700.05399999999997</v>
      </c>
      <c r="CU28">
        <v>90.5017</v>
      </c>
      <c r="CV28">
        <v>0.10001599999999999</v>
      </c>
      <c r="CW28">
        <v>25.47</v>
      </c>
      <c r="CX28">
        <v>25.433</v>
      </c>
      <c r="CY28">
        <v>999.9</v>
      </c>
      <c r="CZ28">
        <v>0</v>
      </c>
      <c r="DA28">
        <v>0</v>
      </c>
      <c r="DB28">
        <v>9998.1200000000008</v>
      </c>
      <c r="DC28">
        <v>0</v>
      </c>
      <c r="DD28">
        <v>0.21912699999999999</v>
      </c>
      <c r="DE28">
        <v>-7.4461700000000004</v>
      </c>
      <c r="DF28">
        <v>400.54399999999998</v>
      </c>
      <c r="DG28">
        <v>407.78800000000001</v>
      </c>
      <c r="DH28">
        <v>0.84886399999999995</v>
      </c>
      <c r="DI28">
        <v>400.05700000000002</v>
      </c>
      <c r="DJ28">
        <v>18.956700000000001</v>
      </c>
      <c r="DK28">
        <v>1.79244</v>
      </c>
      <c r="DL28">
        <v>1.7156199999999999</v>
      </c>
      <c r="DM28">
        <v>15.721</v>
      </c>
      <c r="DN28">
        <v>15.038500000000001</v>
      </c>
      <c r="DO28">
        <v>599.94200000000001</v>
      </c>
      <c r="DP28">
        <v>0.899976</v>
      </c>
      <c r="DQ28">
        <v>0.100024</v>
      </c>
      <c r="DR28">
        <v>0</v>
      </c>
      <c r="DS28">
        <v>1478.5</v>
      </c>
      <c r="DT28">
        <v>4.9997400000000001</v>
      </c>
      <c r="DU28">
        <v>9366.52</v>
      </c>
      <c r="DV28">
        <v>4580.57</v>
      </c>
      <c r="DW28">
        <v>37.061999999999998</v>
      </c>
      <c r="DX28">
        <v>39.936999999999998</v>
      </c>
      <c r="DY28">
        <v>38.75</v>
      </c>
      <c r="DZ28">
        <v>40.686999999999998</v>
      </c>
      <c r="EA28">
        <v>40.061999999999998</v>
      </c>
      <c r="EB28">
        <v>535.42999999999995</v>
      </c>
      <c r="EC28">
        <v>59.51</v>
      </c>
      <c r="ED28">
        <v>0</v>
      </c>
      <c r="EE28">
        <v>59.100000143051098</v>
      </c>
      <c r="EF28">
        <v>0</v>
      </c>
      <c r="EG28">
        <v>1526.7911999999999</v>
      </c>
      <c r="EH28">
        <v>-410.26000000972198</v>
      </c>
      <c r="EI28">
        <v>-2457.31923078815</v>
      </c>
      <c r="EJ28">
        <v>9657.6139999999996</v>
      </c>
      <c r="EK28">
        <v>15</v>
      </c>
      <c r="EL28">
        <v>0</v>
      </c>
      <c r="EM28" t="s">
        <v>399</v>
      </c>
      <c r="EN28">
        <v>1530550897.5999999</v>
      </c>
      <c r="EO28">
        <v>1632500976.0999999</v>
      </c>
      <c r="EP28">
        <v>0</v>
      </c>
      <c r="EQ28">
        <v>-3.5000000000000003E-2</v>
      </c>
      <c r="ER28">
        <v>-0.02</v>
      </c>
      <c r="ES28">
        <v>-0.372</v>
      </c>
      <c r="ET28">
        <v>-7.0999999999999994E-2</v>
      </c>
      <c r="EU28">
        <v>400</v>
      </c>
      <c r="EV28">
        <v>21</v>
      </c>
      <c r="EW28">
        <v>0.63</v>
      </c>
      <c r="EX28">
        <v>0.14000000000000001</v>
      </c>
      <c r="EY28">
        <v>-7.2455678048780499</v>
      </c>
      <c r="EZ28">
        <v>-1.8147075261324099</v>
      </c>
      <c r="FA28">
        <v>0.186547586089097</v>
      </c>
      <c r="FB28">
        <v>0</v>
      </c>
      <c r="FC28">
        <v>0.69442502549054896</v>
      </c>
      <c r="FD28">
        <v>0</v>
      </c>
      <c r="FE28">
        <v>0</v>
      </c>
      <c r="FF28">
        <v>0</v>
      </c>
      <c r="FG28">
        <v>0.72804436585365895</v>
      </c>
      <c r="FH28">
        <v>0.46980907317073101</v>
      </c>
      <c r="FI28">
        <v>6.2795668623255793E-2</v>
      </c>
      <c r="FJ28">
        <v>1</v>
      </c>
      <c r="FK28">
        <v>1</v>
      </c>
      <c r="FL28">
        <v>3</v>
      </c>
      <c r="FM28" t="s">
        <v>400</v>
      </c>
      <c r="FN28">
        <v>3.44686</v>
      </c>
      <c r="FO28">
        <v>2.77956</v>
      </c>
      <c r="FP28">
        <v>8.2952999999999999E-2</v>
      </c>
      <c r="FQ28">
        <v>8.4062100000000001E-2</v>
      </c>
      <c r="FR28">
        <v>8.73279E-2</v>
      </c>
      <c r="FS28">
        <v>8.3686800000000006E-2</v>
      </c>
      <c r="FT28">
        <v>19625.7</v>
      </c>
      <c r="FU28">
        <v>23895.599999999999</v>
      </c>
      <c r="FV28">
        <v>20849.099999999999</v>
      </c>
      <c r="FW28">
        <v>25170.7</v>
      </c>
      <c r="FX28">
        <v>30177.599999999999</v>
      </c>
      <c r="FY28">
        <v>33944.699999999997</v>
      </c>
      <c r="FZ28">
        <v>37631.5</v>
      </c>
      <c r="GA28">
        <v>41745.5</v>
      </c>
      <c r="GB28">
        <v>2.2932800000000002</v>
      </c>
      <c r="GC28">
        <v>2.1017000000000001</v>
      </c>
      <c r="GD28">
        <v>4.3366099999999998E-2</v>
      </c>
      <c r="GE28">
        <v>0</v>
      </c>
      <c r="GF28">
        <v>24.721499999999999</v>
      </c>
      <c r="GG28">
        <v>999.9</v>
      </c>
      <c r="GH28">
        <v>62.726999999999997</v>
      </c>
      <c r="GI28">
        <v>26.283999999999999</v>
      </c>
      <c r="GJ28">
        <v>23.782299999999999</v>
      </c>
      <c r="GK28">
        <v>61.990099999999998</v>
      </c>
      <c r="GL28">
        <v>15.869400000000001</v>
      </c>
      <c r="GM28">
        <v>2</v>
      </c>
      <c r="GN28">
        <v>-2.0886700000000001E-2</v>
      </c>
      <c r="GO28">
        <v>0.81705899999999998</v>
      </c>
      <c r="GP28">
        <v>20.351800000000001</v>
      </c>
      <c r="GQ28">
        <v>5.2226800000000004</v>
      </c>
      <c r="GR28">
        <v>11.962</v>
      </c>
      <c r="GS28">
        <v>4.9858000000000002</v>
      </c>
      <c r="GT28">
        <v>3.3010000000000002</v>
      </c>
      <c r="GU28">
        <v>999.9</v>
      </c>
      <c r="GV28">
        <v>9999</v>
      </c>
      <c r="GW28">
        <v>9999</v>
      </c>
      <c r="GX28">
        <v>9999</v>
      </c>
      <c r="GY28">
        <v>1.8841399999999999</v>
      </c>
      <c r="GZ28">
        <v>1.8811</v>
      </c>
      <c r="HA28">
        <v>1.8827100000000001</v>
      </c>
      <c r="HB28">
        <v>1.8813800000000001</v>
      </c>
      <c r="HC28">
        <v>1.88286</v>
      </c>
      <c r="HD28">
        <v>1.8821600000000001</v>
      </c>
      <c r="HE28">
        <v>1.8840300000000001</v>
      </c>
      <c r="HF28">
        <v>1.8813800000000001</v>
      </c>
      <c r="HG28">
        <v>5</v>
      </c>
      <c r="HH28">
        <v>0</v>
      </c>
      <c r="HI28">
        <v>0</v>
      </c>
      <c r="HJ28">
        <v>0</v>
      </c>
      <c r="HK28" t="s">
        <v>401</v>
      </c>
      <c r="HL28" t="s">
        <v>402</v>
      </c>
      <c r="HM28" t="s">
        <v>403</v>
      </c>
      <c r="HN28" t="s">
        <v>403</v>
      </c>
      <c r="HO28" t="s">
        <v>403</v>
      </c>
      <c r="HP28" t="s">
        <v>403</v>
      </c>
      <c r="HQ28">
        <v>0</v>
      </c>
      <c r="HR28">
        <v>100</v>
      </c>
      <c r="HS28">
        <v>100</v>
      </c>
      <c r="HT28">
        <v>-0.372</v>
      </c>
      <c r="HU28">
        <v>-7.0999999999999994E-2</v>
      </c>
      <c r="HV28">
        <v>-0.372</v>
      </c>
      <c r="HW28">
        <v>0</v>
      </c>
      <c r="HX28">
        <v>0</v>
      </c>
      <c r="HY28">
        <v>0</v>
      </c>
      <c r="HZ28">
        <v>-7.0999999999999994E-2</v>
      </c>
      <c r="IA28">
        <v>0</v>
      </c>
      <c r="IB28">
        <v>0</v>
      </c>
      <c r="IC28">
        <v>0</v>
      </c>
      <c r="ID28">
        <v>-1</v>
      </c>
      <c r="IE28">
        <v>-1</v>
      </c>
      <c r="IF28">
        <v>-1</v>
      </c>
      <c r="IG28">
        <v>-1</v>
      </c>
      <c r="IH28">
        <v>-14.2</v>
      </c>
      <c r="II28">
        <v>-1699182.1</v>
      </c>
      <c r="IJ28">
        <v>1.2634300000000001</v>
      </c>
      <c r="IK28">
        <v>2.5476100000000002</v>
      </c>
      <c r="IL28">
        <v>2.1008300000000002</v>
      </c>
      <c r="IM28">
        <v>2.6684600000000001</v>
      </c>
      <c r="IN28">
        <v>2.2485400000000002</v>
      </c>
      <c r="IO28">
        <v>2.2705099999999998</v>
      </c>
      <c r="IP28">
        <v>31.389800000000001</v>
      </c>
      <c r="IQ28">
        <v>14.5786</v>
      </c>
      <c r="IR28">
        <v>18</v>
      </c>
      <c r="IS28">
        <v>742.30700000000002</v>
      </c>
      <c r="IT28">
        <v>552.25199999999995</v>
      </c>
      <c r="IU28">
        <v>24.000699999999998</v>
      </c>
      <c r="IV28">
        <v>26.900600000000001</v>
      </c>
      <c r="IW28">
        <v>30.001100000000001</v>
      </c>
      <c r="IX28">
        <v>26.567399999999999</v>
      </c>
      <c r="IY28">
        <v>26.517299999999999</v>
      </c>
      <c r="IZ28">
        <v>25.229299999999999</v>
      </c>
      <c r="JA28">
        <v>25.0901</v>
      </c>
      <c r="JB28">
        <v>34.702599999999997</v>
      </c>
      <c r="JC28">
        <v>24</v>
      </c>
      <c r="JD28">
        <v>400</v>
      </c>
      <c r="JE28">
        <v>18.888100000000001</v>
      </c>
      <c r="JF28">
        <v>101.44199999999999</v>
      </c>
      <c r="JG28">
        <v>100.649</v>
      </c>
    </row>
    <row r="29" spans="1:267" x14ac:dyDescent="0.25">
      <c r="A29">
        <v>11</v>
      </c>
      <c r="B29">
        <v>1530550101.5999999</v>
      </c>
      <c r="C29">
        <v>629</v>
      </c>
      <c r="D29" t="s">
        <v>432</v>
      </c>
      <c r="E29" t="s">
        <v>433</v>
      </c>
      <c r="F29" t="s">
        <v>394</v>
      </c>
      <c r="I29">
        <v>1530550101.5999999</v>
      </c>
      <c r="J29">
        <f t="shared" si="0"/>
        <v>8.0009602920348808E-4</v>
      </c>
      <c r="K29">
        <f t="shared" si="1"/>
        <v>0.8000960292034881</v>
      </c>
      <c r="L29">
        <f t="shared" si="2"/>
        <v>6.7400881176155991</v>
      </c>
      <c r="M29">
        <f t="shared" si="3"/>
        <v>391.017</v>
      </c>
      <c r="N29">
        <f t="shared" si="4"/>
        <v>176.06151177855182</v>
      </c>
      <c r="O29">
        <f t="shared" si="5"/>
        <v>15.950314966571442</v>
      </c>
      <c r="P29">
        <f t="shared" si="6"/>
        <v>35.424234656853898</v>
      </c>
      <c r="Q29">
        <f t="shared" si="7"/>
        <v>5.2325833511853319E-2</v>
      </c>
      <c r="R29">
        <f t="shared" si="8"/>
        <v>2.7558313978464932</v>
      </c>
      <c r="S29">
        <f t="shared" si="9"/>
        <v>5.1780087950846314E-2</v>
      </c>
      <c r="T29">
        <f t="shared" si="10"/>
        <v>3.2411113612500736E-2</v>
      </c>
      <c r="U29">
        <f t="shared" si="11"/>
        <v>99.189588115046647</v>
      </c>
      <c r="V29">
        <f t="shared" si="12"/>
        <v>25.847039702326057</v>
      </c>
      <c r="W29">
        <f t="shared" si="13"/>
        <v>24.926500000000001</v>
      </c>
      <c r="X29">
        <f t="shared" si="14"/>
        <v>3.1657708814298076</v>
      </c>
      <c r="Y29">
        <f t="shared" si="15"/>
        <v>55.252985875021963</v>
      </c>
      <c r="Z29">
        <f t="shared" si="16"/>
        <v>1.80431066238254</v>
      </c>
      <c r="AA29">
        <f t="shared" si="17"/>
        <v>3.2655441761351196</v>
      </c>
      <c r="AB29">
        <f t="shared" si="18"/>
        <v>1.3614602190472676</v>
      </c>
      <c r="AC29">
        <f t="shared" si="19"/>
        <v>-35.284234887873822</v>
      </c>
      <c r="AD29">
        <f t="shared" si="20"/>
        <v>77.435925665548965</v>
      </c>
      <c r="AE29">
        <f t="shared" si="21"/>
        <v>5.9548104782233091</v>
      </c>
      <c r="AF29">
        <f t="shared" si="22"/>
        <v>147.29608937094508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48056.908619393376</v>
      </c>
      <c r="AL29" t="s">
        <v>395</v>
      </c>
      <c r="AM29">
        <v>8228.31</v>
      </c>
      <c r="AN29">
        <v>707.99599999999998</v>
      </c>
      <c r="AO29">
        <v>2598.1</v>
      </c>
      <c r="AP29">
        <f t="shared" si="26"/>
        <v>0.72749470767099034</v>
      </c>
      <c r="AQ29">
        <v>-0.89989093716372304</v>
      </c>
      <c r="AR29" t="s">
        <v>434</v>
      </c>
      <c r="AS29">
        <v>8282.85</v>
      </c>
      <c r="AT29">
        <v>1148.4253846153799</v>
      </c>
      <c r="AU29">
        <v>2035.23</v>
      </c>
      <c r="AV29">
        <f t="shared" si="27"/>
        <v>0.43572697699258567</v>
      </c>
      <c r="AW29">
        <v>0.5</v>
      </c>
      <c r="AX29">
        <f t="shared" si="28"/>
        <v>505.69822886789979</v>
      </c>
      <c r="AY29">
        <f t="shared" si="29"/>
        <v>6.7400881176155991</v>
      </c>
      <c r="AZ29">
        <f t="shared" si="30"/>
        <v>110.17318026755734</v>
      </c>
      <c r="BA29">
        <f t="shared" si="31"/>
        <v>1.510778290025426E-2</v>
      </c>
      <c r="BB29">
        <f t="shared" si="32"/>
        <v>0.2765633368218825</v>
      </c>
      <c r="BC29">
        <f t="shared" si="33"/>
        <v>658.37740470476319</v>
      </c>
      <c r="BD29" t="s">
        <v>397</v>
      </c>
      <c r="BE29">
        <v>0</v>
      </c>
      <c r="BF29">
        <f t="shared" si="34"/>
        <v>658.37740470476319</v>
      </c>
      <c r="BG29">
        <f t="shared" si="35"/>
        <v>0.67650958137175499</v>
      </c>
      <c r="BH29">
        <f t="shared" si="36"/>
        <v>0.64408101376637461</v>
      </c>
      <c r="BI29">
        <f t="shared" si="37"/>
        <v>0.29018066880554533</v>
      </c>
      <c r="BJ29">
        <f t="shared" si="38"/>
        <v>0.66815995927215555</v>
      </c>
      <c r="BK29">
        <f t="shared" si="39"/>
        <v>0.29779842802300821</v>
      </c>
      <c r="BL29">
        <f t="shared" si="40"/>
        <v>0.36924330648188952</v>
      </c>
      <c r="BM29">
        <f t="shared" si="41"/>
        <v>0.63075669351811048</v>
      </c>
      <c r="BN29" t="s">
        <v>397</v>
      </c>
      <c r="BO29" t="s">
        <v>397</v>
      </c>
      <c r="BP29" t="s">
        <v>397</v>
      </c>
      <c r="BQ29" t="s">
        <v>397</v>
      </c>
      <c r="BR29" t="s">
        <v>397</v>
      </c>
      <c r="BS29" t="s">
        <v>397</v>
      </c>
      <c r="BT29" t="s">
        <v>397</v>
      </c>
      <c r="BU29" t="s">
        <v>397</v>
      </c>
      <c r="BV29" t="s">
        <v>397</v>
      </c>
      <c r="BW29" t="s">
        <v>397</v>
      </c>
      <c r="BX29" t="s">
        <v>397</v>
      </c>
      <c r="BY29" t="s">
        <v>397</v>
      </c>
      <c r="BZ29" t="s">
        <v>397</v>
      </c>
      <c r="CA29" t="s">
        <v>397</v>
      </c>
      <c r="CB29" t="s">
        <v>397</v>
      </c>
      <c r="CC29" t="s">
        <v>397</v>
      </c>
      <c r="CD29" t="s">
        <v>397</v>
      </c>
      <c r="CE29" t="s">
        <v>397</v>
      </c>
      <c r="CF29">
        <f t="shared" si="42"/>
        <v>599.89599999999996</v>
      </c>
      <c r="CG29">
        <f t="shared" si="43"/>
        <v>505.69822886789979</v>
      </c>
      <c r="CH29">
        <f t="shared" si="44"/>
        <v>0.84297649737271096</v>
      </c>
      <c r="CI29">
        <f t="shared" si="45"/>
        <v>0.16534463992933218</v>
      </c>
      <c r="CJ29">
        <v>9</v>
      </c>
      <c r="CK29">
        <v>0.5</v>
      </c>
      <c r="CL29" t="s">
        <v>398</v>
      </c>
      <c r="CM29">
        <v>1530550101.5999999</v>
      </c>
      <c r="CN29">
        <v>391.017</v>
      </c>
      <c r="CO29">
        <v>400.08499999999998</v>
      </c>
      <c r="CP29">
        <v>19.9162</v>
      </c>
      <c r="CQ29">
        <v>18.908000000000001</v>
      </c>
      <c r="CR29">
        <v>391.38900000000001</v>
      </c>
      <c r="CS29">
        <v>19.987200000000001</v>
      </c>
      <c r="CT29">
        <v>700.005</v>
      </c>
      <c r="CU29">
        <v>90.495199999999997</v>
      </c>
      <c r="CV29">
        <v>9.9926699999999993E-2</v>
      </c>
      <c r="CW29">
        <v>25.447700000000001</v>
      </c>
      <c r="CX29">
        <v>24.926500000000001</v>
      </c>
      <c r="CY29">
        <v>999.9</v>
      </c>
      <c r="CZ29">
        <v>0</v>
      </c>
      <c r="DA29">
        <v>0</v>
      </c>
      <c r="DB29">
        <v>9990.6200000000008</v>
      </c>
      <c r="DC29">
        <v>0</v>
      </c>
      <c r="DD29">
        <v>0.21912699999999999</v>
      </c>
      <c r="DE29">
        <v>-9.0675699999999999</v>
      </c>
      <c r="DF29">
        <v>398.96300000000002</v>
      </c>
      <c r="DG29">
        <v>407.79500000000002</v>
      </c>
      <c r="DH29">
        <v>1.00814</v>
      </c>
      <c r="DI29">
        <v>400.08499999999998</v>
      </c>
      <c r="DJ29">
        <v>18.908000000000001</v>
      </c>
      <c r="DK29">
        <v>1.8023199999999999</v>
      </c>
      <c r="DL29">
        <v>1.71109</v>
      </c>
      <c r="DM29">
        <v>15.806900000000001</v>
      </c>
      <c r="DN29">
        <v>14.997400000000001</v>
      </c>
      <c r="DO29">
        <v>599.89599999999996</v>
      </c>
      <c r="DP29">
        <v>0.89995599999999998</v>
      </c>
      <c r="DQ29">
        <v>0.10004399999999999</v>
      </c>
      <c r="DR29">
        <v>0</v>
      </c>
      <c r="DS29">
        <v>1131.31</v>
      </c>
      <c r="DT29">
        <v>4.9997400000000001</v>
      </c>
      <c r="DU29">
        <v>8181.27</v>
      </c>
      <c r="DV29">
        <v>4580.17</v>
      </c>
      <c r="DW29">
        <v>37.561999999999998</v>
      </c>
      <c r="DX29">
        <v>39.875</v>
      </c>
      <c r="DY29">
        <v>39.125</v>
      </c>
      <c r="DZ29">
        <v>42.125</v>
      </c>
      <c r="EA29">
        <v>40.375</v>
      </c>
      <c r="EB29">
        <v>535.38</v>
      </c>
      <c r="EC29">
        <v>59.52</v>
      </c>
      <c r="ED29">
        <v>0</v>
      </c>
      <c r="EE29">
        <v>52.599999904632597</v>
      </c>
      <c r="EF29">
        <v>0</v>
      </c>
      <c r="EG29">
        <v>1148.4253846153799</v>
      </c>
      <c r="EH29">
        <v>-154.85059842220099</v>
      </c>
      <c r="EI29">
        <v>97.377092036217903</v>
      </c>
      <c r="EJ29">
        <v>8223.0415384615408</v>
      </c>
      <c r="EK29">
        <v>15</v>
      </c>
      <c r="EL29">
        <v>0</v>
      </c>
      <c r="EM29" t="s">
        <v>399</v>
      </c>
      <c r="EN29">
        <v>1530550897.5999999</v>
      </c>
      <c r="EO29">
        <v>1632500976.0999999</v>
      </c>
      <c r="EP29">
        <v>0</v>
      </c>
      <c r="EQ29">
        <v>-3.5000000000000003E-2</v>
      </c>
      <c r="ER29">
        <v>-0.02</v>
      </c>
      <c r="ES29">
        <v>-0.372</v>
      </c>
      <c r="ET29">
        <v>-7.0999999999999994E-2</v>
      </c>
      <c r="EU29">
        <v>400</v>
      </c>
      <c r="EV29">
        <v>21</v>
      </c>
      <c r="EW29">
        <v>0.63</v>
      </c>
      <c r="EX29">
        <v>0.14000000000000001</v>
      </c>
      <c r="EY29">
        <v>-6.7212129512195098</v>
      </c>
      <c r="EZ29">
        <v>-24.0701575191638</v>
      </c>
      <c r="FA29">
        <v>2.70758460350859</v>
      </c>
      <c r="FB29">
        <v>0</v>
      </c>
      <c r="FC29">
        <v>0.70797103706797104</v>
      </c>
      <c r="FD29">
        <v>0</v>
      </c>
      <c r="FE29">
        <v>0</v>
      </c>
      <c r="FF29">
        <v>0</v>
      </c>
      <c r="FG29">
        <v>0.58507249756097601</v>
      </c>
      <c r="FH29">
        <v>3.2346750606271799</v>
      </c>
      <c r="FI29">
        <v>0.34073677322040202</v>
      </c>
      <c r="FJ29">
        <v>0</v>
      </c>
      <c r="FK29">
        <v>0</v>
      </c>
      <c r="FL29">
        <v>3</v>
      </c>
      <c r="FM29" t="s">
        <v>407</v>
      </c>
      <c r="FN29">
        <v>3.4467099999999999</v>
      </c>
      <c r="FO29">
        <v>2.7793999999999999</v>
      </c>
      <c r="FP29">
        <v>8.2661100000000001E-2</v>
      </c>
      <c r="FQ29">
        <v>8.4030800000000003E-2</v>
      </c>
      <c r="FR29">
        <v>8.7646100000000005E-2</v>
      </c>
      <c r="FS29">
        <v>8.3496799999999996E-2</v>
      </c>
      <c r="FT29">
        <v>19625.5</v>
      </c>
      <c r="FU29">
        <v>23890.1</v>
      </c>
      <c r="FV29">
        <v>20842.5</v>
      </c>
      <c r="FW29">
        <v>25164.400000000001</v>
      </c>
      <c r="FX29">
        <v>30158.799999999999</v>
      </c>
      <c r="FY29">
        <v>33944.800000000003</v>
      </c>
      <c r="FZ29">
        <v>37621.4</v>
      </c>
      <c r="GA29">
        <v>41737.4</v>
      </c>
      <c r="GB29">
        <v>2.30185</v>
      </c>
      <c r="GC29">
        <v>2.0977999999999999</v>
      </c>
      <c r="GD29">
        <v>1.8961700000000001E-2</v>
      </c>
      <c r="GE29">
        <v>0</v>
      </c>
      <c r="GF29">
        <v>24.615300000000001</v>
      </c>
      <c r="GG29">
        <v>999.9</v>
      </c>
      <c r="GH29">
        <v>62.825000000000003</v>
      </c>
      <c r="GI29">
        <v>26.454999999999998</v>
      </c>
      <c r="GJ29">
        <v>24.061699999999998</v>
      </c>
      <c r="GK29">
        <v>62.120100000000001</v>
      </c>
      <c r="GL29">
        <v>15.913500000000001</v>
      </c>
      <c r="GM29">
        <v>2</v>
      </c>
      <c r="GN29">
        <v>-1.0297300000000001E-2</v>
      </c>
      <c r="GO29">
        <v>0.82901400000000003</v>
      </c>
      <c r="GP29">
        <v>20.352399999999999</v>
      </c>
      <c r="GQ29">
        <v>5.2207299999999996</v>
      </c>
      <c r="GR29">
        <v>11.962</v>
      </c>
      <c r="GS29">
        <v>4.9858000000000002</v>
      </c>
      <c r="GT29">
        <v>3.3010000000000002</v>
      </c>
      <c r="GU29">
        <v>999.9</v>
      </c>
      <c r="GV29">
        <v>9999</v>
      </c>
      <c r="GW29">
        <v>9999</v>
      </c>
      <c r="GX29">
        <v>9999</v>
      </c>
      <c r="GY29">
        <v>1.8841399999999999</v>
      </c>
      <c r="GZ29">
        <v>1.8811</v>
      </c>
      <c r="HA29">
        <v>1.88273</v>
      </c>
      <c r="HB29">
        <v>1.8813500000000001</v>
      </c>
      <c r="HC29">
        <v>1.8828199999999999</v>
      </c>
      <c r="HD29">
        <v>1.8821699999999999</v>
      </c>
      <c r="HE29">
        <v>1.8840399999999999</v>
      </c>
      <c r="HF29">
        <v>1.88137</v>
      </c>
      <c r="HG29">
        <v>5</v>
      </c>
      <c r="HH29">
        <v>0</v>
      </c>
      <c r="HI29">
        <v>0</v>
      </c>
      <c r="HJ29">
        <v>0</v>
      </c>
      <c r="HK29" t="s">
        <v>401</v>
      </c>
      <c r="HL29" t="s">
        <v>402</v>
      </c>
      <c r="HM29" t="s">
        <v>403</v>
      </c>
      <c r="HN29" t="s">
        <v>403</v>
      </c>
      <c r="HO29" t="s">
        <v>403</v>
      </c>
      <c r="HP29" t="s">
        <v>403</v>
      </c>
      <c r="HQ29">
        <v>0</v>
      </c>
      <c r="HR29">
        <v>100</v>
      </c>
      <c r="HS29">
        <v>100</v>
      </c>
      <c r="HT29">
        <v>-0.372</v>
      </c>
      <c r="HU29">
        <v>-7.0999999999999994E-2</v>
      </c>
      <c r="HV29">
        <v>-0.372</v>
      </c>
      <c r="HW29">
        <v>0</v>
      </c>
      <c r="HX29">
        <v>0</v>
      </c>
      <c r="HY29">
        <v>0</v>
      </c>
      <c r="HZ29">
        <v>-7.0999999999999994E-2</v>
      </c>
      <c r="IA29">
        <v>0</v>
      </c>
      <c r="IB29">
        <v>0</v>
      </c>
      <c r="IC29">
        <v>0</v>
      </c>
      <c r="ID29">
        <v>-1</v>
      </c>
      <c r="IE29">
        <v>-1</v>
      </c>
      <c r="IF29">
        <v>-1</v>
      </c>
      <c r="IG29">
        <v>-1</v>
      </c>
      <c r="IH29">
        <v>-13.3</v>
      </c>
      <c r="II29">
        <v>-1699181.2</v>
      </c>
      <c r="IJ29">
        <v>1.2622100000000001</v>
      </c>
      <c r="IK29">
        <v>2.5463900000000002</v>
      </c>
      <c r="IL29">
        <v>2.1008300000000002</v>
      </c>
      <c r="IM29">
        <v>2.6684600000000001</v>
      </c>
      <c r="IN29">
        <v>2.2485400000000002</v>
      </c>
      <c r="IO29">
        <v>2.2814899999999998</v>
      </c>
      <c r="IP29">
        <v>31.608000000000001</v>
      </c>
      <c r="IQ29">
        <v>14.5611</v>
      </c>
      <c r="IR29">
        <v>18</v>
      </c>
      <c r="IS29">
        <v>751.65099999999995</v>
      </c>
      <c r="IT29">
        <v>550.79700000000003</v>
      </c>
      <c r="IU29">
        <v>24.000299999999999</v>
      </c>
      <c r="IV29">
        <v>27.014700000000001</v>
      </c>
      <c r="IW29">
        <v>30.000900000000001</v>
      </c>
      <c r="IX29">
        <v>26.704899999999999</v>
      </c>
      <c r="IY29">
        <v>26.6554</v>
      </c>
      <c r="IZ29">
        <v>25.216799999999999</v>
      </c>
      <c r="JA29">
        <v>26.252099999999999</v>
      </c>
      <c r="JB29">
        <v>33.945999999999998</v>
      </c>
      <c r="JC29">
        <v>24</v>
      </c>
      <c r="JD29">
        <v>400</v>
      </c>
      <c r="JE29">
        <v>18.7624</v>
      </c>
      <c r="JF29">
        <v>101.413</v>
      </c>
      <c r="JG29">
        <v>100.628</v>
      </c>
    </row>
    <row r="30" spans="1:267" x14ac:dyDescent="0.25">
      <c r="A30">
        <v>12</v>
      </c>
      <c r="B30">
        <v>1530550152.0999999</v>
      </c>
      <c r="C30">
        <v>679.5</v>
      </c>
      <c r="D30" t="s">
        <v>435</v>
      </c>
      <c r="E30" t="s">
        <v>436</v>
      </c>
      <c r="F30" t="s">
        <v>394</v>
      </c>
      <c r="I30">
        <v>1530550152.0999999</v>
      </c>
      <c r="J30">
        <f t="shared" si="0"/>
        <v>8.5711385761281155E-4</v>
      </c>
      <c r="K30">
        <f t="shared" si="1"/>
        <v>0.85711385761281156</v>
      </c>
      <c r="L30">
        <f t="shared" si="2"/>
        <v>5.598013244560609</v>
      </c>
      <c r="M30">
        <f t="shared" si="3"/>
        <v>392.45699999999999</v>
      </c>
      <c r="N30">
        <f t="shared" si="4"/>
        <v>210.70488711415115</v>
      </c>
      <c r="O30">
        <f t="shared" si="5"/>
        <v>19.089629100822286</v>
      </c>
      <c r="P30">
        <f t="shared" si="6"/>
        <v>35.556168965187005</v>
      </c>
      <c r="Q30">
        <f t="shared" si="7"/>
        <v>5.2018041910296069E-2</v>
      </c>
      <c r="R30">
        <f t="shared" si="8"/>
        <v>2.758853327440157</v>
      </c>
      <c r="S30">
        <f t="shared" si="9"/>
        <v>5.1479246360565313E-2</v>
      </c>
      <c r="T30">
        <f t="shared" si="10"/>
        <v>3.2222472451550299E-2</v>
      </c>
      <c r="U30">
        <f t="shared" si="11"/>
        <v>99.191514804493167</v>
      </c>
      <c r="V30">
        <f t="shared" si="12"/>
        <v>25.984706349934072</v>
      </c>
      <c r="W30">
        <f t="shared" si="13"/>
        <v>25.459099999999999</v>
      </c>
      <c r="X30">
        <f t="shared" si="14"/>
        <v>3.2677568297496298</v>
      </c>
      <c r="Y30">
        <f t="shared" si="15"/>
        <v>54.6657648613322</v>
      </c>
      <c r="Z30">
        <f t="shared" si="16"/>
        <v>1.8015136480895</v>
      </c>
      <c r="AA30">
        <f t="shared" si="17"/>
        <v>3.295506159402152</v>
      </c>
      <c r="AB30">
        <f t="shared" si="18"/>
        <v>1.4662431816601298</v>
      </c>
      <c r="AC30">
        <f t="shared" si="19"/>
        <v>-37.798721120724991</v>
      </c>
      <c r="AD30">
        <f t="shared" si="20"/>
        <v>21.179906803867322</v>
      </c>
      <c r="AE30">
        <f t="shared" si="21"/>
        <v>1.6325703972791039</v>
      </c>
      <c r="AF30">
        <f t="shared" si="22"/>
        <v>84.205270884914611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48114.672592781986</v>
      </c>
      <c r="AL30" t="s">
        <v>395</v>
      </c>
      <c r="AM30">
        <v>8228.31</v>
      </c>
      <c r="AN30">
        <v>707.99599999999998</v>
      </c>
      <c r="AO30">
        <v>2598.1</v>
      </c>
      <c r="AP30">
        <f t="shared" si="26"/>
        <v>0.72749470767099034</v>
      </c>
      <c r="AQ30">
        <v>-0.89989093716372304</v>
      </c>
      <c r="AR30" t="s">
        <v>437</v>
      </c>
      <c r="AS30">
        <v>8283.99</v>
      </c>
      <c r="AT30">
        <v>947.46442307692303</v>
      </c>
      <c r="AU30">
        <v>1527.95</v>
      </c>
      <c r="AV30">
        <f t="shared" si="27"/>
        <v>0.37991136943164172</v>
      </c>
      <c r="AW30">
        <v>0.5</v>
      </c>
      <c r="AX30">
        <f t="shared" si="28"/>
        <v>505.708314820981</v>
      </c>
      <c r="AY30">
        <f t="shared" si="29"/>
        <v>5.598013244560609</v>
      </c>
      <c r="AZ30">
        <f t="shared" si="30"/>
        <v>96.062169208303345</v>
      </c>
      <c r="BA30">
        <f t="shared" si="31"/>
        <v>1.2849114778792133E-2</v>
      </c>
      <c r="BB30">
        <f t="shared" si="32"/>
        <v>0.70038286593147669</v>
      </c>
      <c r="BC30">
        <f t="shared" si="33"/>
        <v>594.52594485003067</v>
      </c>
      <c r="BD30" t="s">
        <v>397</v>
      </c>
      <c r="BE30">
        <v>0</v>
      </c>
      <c r="BF30">
        <f t="shared" si="34"/>
        <v>594.52594485003067</v>
      </c>
      <c r="BG30">
        <f t="shared" si="35"/>
        <v>0.61089960741514404</v>
      </c>
      <c r="BH30">
        <f t="shared" si="36"/>
        <v>0.62188838365625021</v>
      </c>
      <c r="BI30">
        <f t="shared" si="37"/>
        <v>0.53412051191683962</v>
      </c>
      <c r="BJ30">
        <f t="shared" si="38"/>
        <v>0.70794895435972871</v>
      </c>
      <c r="BK30">
        <f t="shared" si="39"/>
        <v>0.56618577602079034</v>
      </c>
      <c r="BL30">
        <f t="shared" si="40"/>
        <v>0.39022972248792592</v>
      </c>
      <c r="BM30">
        <f t="shared" si="41"/>
        <v>0.60977027751207413</v>
      </c>
      <c r="BN30" t="s">
        <v>397</v>
      </c>
      <c r="BO30" t="s">
        <v>397</v>
      </c>
      <c r="BP30" t="s">
        <v>397</v>
      </c>
      <c r="BQ30" t="s">
        <v>397</v>
      </c>
      <c r="BR30" t="s">
        <v>397</v>
      </c>
      <c r="BS30" t="s">
        <v>397</v>
      </c>
      <c r="BT30" t="s">
        <v>397</v>
      </c>
      <c r="BU30" t="s">
        <v>397</v>
      </c>
      <c r="BV30" t="s">
        <v>397</v>
      </c>
      <c r="BW30" t="s">
        <v>397</v>
      </c>
      <c r="BX30" t="s">
        <v>397</v>
      </c>
      <c r="BY30" t="s">
        <v>397</v>
      </c>
      <c r="BZ30" t="s">
        <v>397</v>
      </c>
      <c r="CA30" t="s">
        <v>397</v>
      </c>
      <c r="CB30" t="s">
        <v>397</v>
      </c>
      <c r="CC30" t="s">
        <v>397</v>
      </c>
      <c r="CD30" t="s">
        <v>397</v>
      </c>
      <c r="CE30" t="s">
        <v>397</v>
      </c>
      <c r="CF30">
        <f t="shared" si="42"/>
        <v>599.90800000000002</v>
      </c>
      <c r="CG30">
        <f t="shared" si="43"/>
        <v>505.708314820981</v>
      </c>
      <c r="CH30">
        <f t="shared" si="44"/>
        <v>0.84297644775695768</v>
      </c>
      <c r="CI30">
        <f t="shared" si="45"/>
        <v>0.16534454417092814</v>
      </c>
      <c r="CJ30">
        <v>9</v>
      </c>
      <c r="CK30">
        <v>0.5</v>
      </c>
      <c r="CL30" t="s">
        <v>398</v>
      </c>
      <c r="CM30">
        <v>1530550152.0999999</v>
      </c>
      <c r="CN30">
        <v>392.45699999999999</v>
      </c>
      <c r="CO30">
        <v>400.08699999999999</v>
      </c>
      <c r="CP30">
        <v>19.884499999999999</v>
      </c>
      <c r="CQ30">
        <v>18.804400000000001</v>
      </c>
      <c r="CR30">
        <v>392.82900000000001</v>
      </c>
      <c r="CS30">
        <v>19.955500000000001</v>
      </c>
      <c r="CT30">
        <v>699.99400000000003</v>
      </c>
      <c r="CU30">
        <v>90.498800000000003</v>
      </c>
      <c r="CV30">
        <v>0.100091</v>
      </c>
      <c r="CW30">
        <v>25.601500000000001</v>
      </c>
      <c r="CX30">
        <v>25.459099999999999</v>
      </c>
      <c r="CY30">
        <v>999.9</v>
      </c>
      <c r="CZ30">
        <v>0</v>
      </c>
      <c r="DA30">
        <v>0</v>
      </c>
      <c r="DB30">
        <v>10008.1</v>
      </c>
      <c r="DC30">
        <v>0</v>
      </c>
      <c r="DD30">
        <v>0.21912699999999999</v>
      </c>
      <c r="DE30">
        <v>-7.6301899999999998</v>
      </c>
      <c r="DF30">
        <v>400.41899999999998</v>
      </c>
      <c r="DG30">
        <v>407.755</v>
      </c>
      <c r="DH30">
        <v>1.08005</v>
      </c>
      <c r="DI30">
        <v>400.08699999999999</v>
      </c>
      <c r="DJ30">
        <v>18.804400000000001</v>
      </c>
      <c r="DK30">
        <v>1.79952</v>
      </c>
      <c r="DL30">
        <v>1.7017800000000001</v>
      </c>
      <c r="DM30">
        <v>15.7826</v>
      </c>
      <c r="DN30">
        <v>14.912699999999999</v>
      </c>
      <c r="DO30">
        <v>599.90800000000002</v>
      </c>
      <c r="DP30">
        <v>0.89995599999999998</v>
      </c>
      <c r="DQ30">
        <v>0.10004399999999999</v>
      </c>
      <c r="DR30">
        <v>0</v>
      </c>
      <c r="DS30">
        <v>928.59500000000003</v>
      </c>
      <c r="DT30">
        <v>4.9997400000000001</v>
      </c>
      <c r="DU30">
        <v>5956.58</v>
      </c>
      <c r="DV30">
        <v>4580.2700000000004</v>
      </c>
      <c r="DW30">
        <v>37.75</v>
      </c>
      <c r="DX30">
        <v>40</v>
      </c>
      <c r="DY30">
        <v>39.25</v>
      </c>
      <c r="DZ30">
        <v>41.5</v>
      </c>
      <c r="EA30">
        <v>40.5</v>
      </c>
      <c r="EB30">
        <v>535.39</v>
      </c>
      <c r="EC30">
        <v>59.52</v>
      </c>
      <c r="ED30">
        <v>0</v>
      </c>
      <c r="EE30">
        <v>49.899999856948902</v>
      </c>
      <c r="EF30">
        <v>0</v>
      </c>
      <c r="EG30">
        <v>947.46442307692303</v>
      </c>
      <c r="EH30">
        <v>-159.767623955989</v>
      </c>
      <c r="EI30">
        <v>-2063.3374364579399</v>
      </c>
      <c r="EJ30">
        <v>6187.4792307692296</v>
      </c>
      <c r="EK30">
        <v>15</v>
      </c>
      <c r="EL30">
        <v>0</v>
      </c>
      <c r="EM30" t="s">
        <v>399</v>
      </c>
      <c r="EN30">
        <v>1530550897.5999999</v>
      </c>
      <c r="EO30">
        <v>1632500976.0999999</v>
      </c>
      <c r="EP30">
        <v>0</v>
      </c>
      <c r="EQ30">
        <v>-3.5000000000000003E-2</v>
      </c>
      <c r="ER30">
        <v>-0.02</v>
      </c>
      <c r="ES30">
        <v>-0.372</v>
      </c>
      <c r="ET30">
        <v>-7.0999999999999994E-2</v>
      </c>
      <c r="EU30">
        <v>400</v>
      </c>
      <c r="EV30">
        <v>21</v>
      </c>
      <c r="EW30">
        <v>0.63</v>
      </c>
      <c r="EX30">
        <v>0.14000000000000001</v>
      </c>
      <c r="EY30">
        <v>-7.5346126829268298</v>
      </c>
      <c r="EZ30">
        <v>-1.6986054355400799</v>
      </c>
      <c r="FA30">
        <v>0.24912656287884299</v>
      </c>
      <c r="FB30">
        <v>0</v>
      </c>
      <c r="FC30">
        <v>0.67650958137175499</v>
      </c>
      <c r="FD30">
        <v>0</v>
      </c>
      <c r="FE30">
        <v>0</v>
      </c>
      <c r="FF30">
        <v>0</v>
      </c>
      <c r="FG30">
        <v>1.0880643902439</v>
      </c>
      <c r="FH30">
        <v>2.33414634146351E-2</v>
      </c>
      <c r="FI30">
        <v>7.8197707685136002E-3</v>
      </c>
      <c r="FJ30">
        <v>1</v>
      </c>
      <c r="FK30">
        <v>1</v>
      </c>
      <c r="FL30">
        <v>3</v>
      </c>
      <c r="FM30" t="s">
        <v>400</v>
      </c>
      <c r="FN30">
        <v>3.44665</v>
      </c>
      <c r="FO30">
        <v>2.7797200000000002</v>
      </c>
      <c r="FP30">
        <v>8.2872199999999993E-2</v>
      </c>
      <c r="FQ30">
        <v>8.4007399999999996E-2</v>
      </c>
      <c r="FR30">
        <v>8.7523400000000001E-2</v>
      </c>
      <c r="FS30">
        <v>8.31427E-2</v>
      </c>
      <c r="FT30">
        <v>19617.7</v>
      </c>
      <c r="FU30">
        <v>23886.799999999999</v>
      </c>
      <c r="FV30">
        <v>20839.3</v>
      </c>
      <c r="FW30">
        <v>25160.799999999999</v>
      </c>
      <c r="FX30">
        <v>30158.2</v>
      </c>
      <c r="FY30">
        <v>33953.800000000003</v>
      </c>
      <c r="FZ30">
        <v>37615.699999999997</v>
      </c>
      <c r="GA30">
        <v>41732.5</v>
      </c>
      <c r="GB30">
        <v>2.3067000000000002</v>
      </c>
      <c r="GC30">
        <v>2.0952000000000002</v>
      </c>
      <c r="GD30">
        <v>4.6782200000000003E-2</v>
      </c>
      <c r="GE30">
        <v>0</v>
      </c>
      <c r="GF30">
        <v>24.691600000000001</v>
      </c>
      <c r="GG30">
        <v>999.9</v>
      </c>
      <c r="GH30">
        <v>62.63</v>
      </c>
      <c r="GI30">
        <v>26.606000000000002</v>
      </c>
      <c r="GJ30">
        <v>24.203600000000002</v>
      </c>
      <c r="GK30">
        <v>61.850099999999998</v>
      </c>
      <c r="GL30">
        <v>15.9375</v>
      </c>
      <c r="GM30">
        <v>2</v>
      </c>
      <c r="GN30">
        <v>-2.8734799999999999E-3</v>
      </c>
      <c r="GO30">
        <v>0.93481700000000001</v>
      </c>
      <c r="GP30">
        <v>20.351299999999998</v>
      </c>
      <c r="GQ30">
        <v>5.2210299999999998</v>
      </c>
      <c r="GR30">
        <v>11.962</v>
      </c>
      <c r="GS30">
        <v>4.9861500000000003</v>
      </c>
      <c r="GT30">
        <v>3.3010000000000002</v>
      </c>
      <c r="GU30">
        <v>999.9</v>
      </c>
      <c r="GV30">
        <v>9999</v>
      </c>
      <c r="GW30">
        <v>9999</v>
      </c>
      <c r="GX30">
        <v>9999</v>
      </c>
      <c r="GY30">
        <v>1.8841399999999999</v>
      </c>
      <c r="GZ30">
        <v>1.8811</v>
      </c>
      <c r="HA30">
        <v>1.88269</v>
      </c>
      <c r="HB30">
        <v>1.8813200000000001</v>
      </c>
      <c r="HC30">
        <v>1.8828499999999999</v>
      </c>
      <c r="HD30">
        <v>1.8821600000000001</v>
      </c>
      <c r="HE30">
        <v>1.8840699999999999</v>
      </c>
      <c r="HF30">
        <v>1.8813800000000001</v>
      </c>
      <c r="HG30">
        <v>5</v>
      </c>
      <c r="HH30">
        <v>0</v>
      </c>
      <c r="HI30">
        <v>0</v>
      </c>
      <c r="HJ30">
        <v>0</v>
      </c>
      <c r="HK30" t="s">
        <v>401</v>
      </c>
      <c r="HL30" t="s">
        <v>402</v>
      </c>
      <c r="HM30" t="s">
        <v>403</v>
      </c>
      <c r="HN30" t="s">
        <v>403</v>
      </c>
      <c r="HO30" t="s">
        <v>403</v>
      </c>
      <c r="HP30" t="s">
        <v>403</v>
      </c>
      <c r="HQ30">
        <v>0</v>
      </c>
      <c r="HR30">
        <v>100</v>
      </c>
      <c r="HS30">
        <v>100</v>
      </c>
      <c r="HT30">
        <v>-0.372</v>
      </c>
      <c r="HU30">
        <v>-7.0999999999999994E-2</v>
      </c>
      <c r="HV30">
        <v>-0.372</v>
      </c>
      <c r="HW30">
        <v>0</v>
      </c>
      <c r="HX30">
        <v>0</v>
      </c>
      <c r="HY30">
        <v>0</v>
      </c>
      <c r="HZ30">
        <v>-7.0999999999999994E-2</v>
      </c>
      <c r="IA30">
        <v>0</v>
      </c>
      <c r="IB30">
        <v>0</v>
      </c>
      <c r="IC30">
        <v>0</v>
      </c>
      <c r="ID30">
        <v>-1</v>
      </c>
      <c r="IE30">
        <v>-1</v>
      </c>
      <c r="IF30">
        <v>-1</v>
      </c>
      <c r="IG30">
        <v>-1</v>
      </c>
      <c r="IH30">
        <v>-12.4</v>
      </c>
      <c r="II30">
        <v>-1699180.4</v>
      </c>
      <c r="IJ30">
        <v>1.2622100000000001</v>
      </c>
      <c r="IK30">
        <v>2.5573700000000001</v>
      </c>
      <c r="IL30">
        <v>2.1008300000000002</v>
      </c>
      <c r="IM30">
        <v>2.6684600000000001</v>
      </c>
      <c r="IN30">
        <v>2.2485400000000002</v>
      </c>
      <c r="IO30">
        <v>2.2509800000000002</v>
      </c>
      <c r="IP30">
        <v>31.826899999999998</v>
      </c>
      <c r="IQ30">
        <v>14.534800000000001</v>
      </c>
      <c r="IR30">
        <v>18</v>
      </c>
      <c r="IS30">
        <v>757.50599999999997</v>
      </c>
      <c r="IT30">
        <v>550.13099999999997</v>
      </c>
      <c r="IU30">
        <v>24.003499999999999</v>
      </c>
      <c r="IV30">
        <v>27.116700000000002</v>
      </c>
      <c r="IW30">
        <v>30.000900000000001</v>
      </c>
      <c r="IX30">
        <v>26.8215</v>
      </c>
      <c r="IY30">
        <v>26.777200000000001</v>
      </c>
      <c r="IZ30">
        <v>25.207599999999999</v>
      </c>
      <c r="JA30">
        <v>26.581099999999999</v>
      </c>
      <c r="JB30">
        <v>33.574399999999997</v>
      </c>
      <c r="JC30">
        <v>24</v>
      </c>
      <c r="JD30">
        <v>400</v>
      </c>
      <c r="JE30">
        <v>18.882200000000001</v>
      </c>
      <c r="JF30">
        <v>101.398</v>
      </c>
      <c r="JG30">
        <v>100.61499999999999</v>
      </c>
    </row>
    <row r="31" spans="1:267" x14ac:dyDescent="0.25">
      <c r="A31">
        <v>13</v>
      </c>
      <c r="B31">
        <v>1530550207.0999999</v>
      </c>
      <c r="C31">
        <v>734.5</v>
      </c>
      <c r="D31" t="s">
        <v>438</v>
      </c>
      <c r="E31" t="s">
        <v>439</v>
      </c>
      <c r="F31" t="s">
        <v>394</v>
      </c>
      <c r="I31">
        <v>1530550207.0999999</v>
      </c>
      <c r="J31">
        <f t="shared" si="0"/>
        <v>3.3446161159098395E-4</v>
      </c>
      <c r="K31">
        <f t="shared" si="1"/>
        <v>0.33446161159098392</v>
      </c>
      <c r="L31">
        <f t="shared" si="2"/>
        <v>3.2517240910707037</v>
      </c>
      <c r="M31">
        <f t="shared" si="3"/>
        <v>395.59</v>
      </c>
      <c r="N31">
        <f t="shared" si="4"/>
        <v>121.45218350003782</v>
      </c>
      <c r="O31">
        <f t="shared" si="5"/>
        <v>11.003652756615347</v>
      </c>
      <c r="P31">
        <f t="shared" si="6"/>
        <v>35.840730636086988</v>
      </c>
      <c r="Q31">
        <f t="shared" si="7"/>
        <v>1.9548903662267268E-2</v>
      </c>
      <c r="R31">
        <f t="shared" si="8"/>
        <v>2.7600618248103399</v>
      </c>
      <c r="S31">
        <f t="shared" si="9"/>
        <v>1.9472306587228622E-2</v>
      </c>
      <c r="T31">
        <f t="shared" si="10"/>
        <v>1.2177048444712249E-2</v>
      </c>
      <c r="U31">
        <f t="shared" si="11"/>
        <v>99.201445833633358</v>
      </c>
      <c r="V31">
        <f t="shared" si="12"/>
        <v>26.257074094098197</v>
      </c>
      <c r="W31">
        <f t="shared" si="13"/>
        <v>25.779900000000001</v>
      </c>
      <c r="X31">
        <f t="shared" si="14"/>
        <v>3.3305611067409782</v>
      </c>
      <c r="Y31">
        <f t="shared" si="15"/>
        <v>54.764547870802474</v>
      </c>
      <c r="Z31">
        <f t="shared" si="16"/>
        <v>1.81860065683911</v>
      </c>
      <c r="AA31">
        <f t="shared" si="17"/>
        <v>3.320762660415737</v>
      </c>
      <c r="AB31">
        <f t="shared" si="18"/>
        <v>1.5119604499018682</v>
      </c>
      <c r="AC31">
        <f t="shared" si="19"/>
        <v>-14.749757071162392</v>
      </c>
      <c r="AD31">
        <f t="shared" si="20"/>
        <v>-7.3953825190292104</v>
      </c>
      <c r="AE31">
        <f t="shared" si="21"/>
        <v>-0.57108244239163342</v>
      </c>
      <c r="AF31">
        <f t="shared" si="22"/>
        <v>76.485223801050125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48126.959802761499</v>
      </c>
      <c r="AL31" t="s">
        <v>395</v>
      </c>
      <c r="AM31">
        <v>8228.31</v>
      </c>
      <c r="AN31">
        <v>707.99599999999998</v>
      </c>
      <c r="AO31">
        <v>2598.1</v>
      </c>
      <c r="AP31">
        <f t="shared" si="26"/>
        <v>0.72749470767099034</v>
      </c>
      <c r="AQ31">
        <v>-0.89989093716372304</v>
      </c>
      <c r="AR31" t="s">
        <v>440</v>
      </c>
      <c r="AS31">
        <v>8302.16</v>
      </c>
      <c r="AT31">
        <v>1364.6084000000001</v>
      </c>
      <c r="AU31">
        <v>1671.18</v>
      </c>
      <c r="AV31">
        <f t="shared" si="27"/>
        <v>0.1834461877236444</v>
      </c>
      <c r="AW31">
        <v>0.5</v>
      </c>
      <c r="AX31">
        <f t="shared" si="28"/>
        <v>505.76874374799655</v>
      </c>
      <c r="AY31">
        <f t="shared" si="29"/>
        <v>3.2517240910707037</v>
      </c>
      <c r="AZ31">
        <f t="shared" si="30"/>
        <v>46.390673955173391</v>
      </c>
      <c r="BA31">
        <f t="shared" si="31"/>
        <v>8.208524309883022E-3</v>
      </c>
      <c r="BB31">
        <f t="shared" si="32"/>
        <v>0.55465000777893458</v>
      </c>
      <c r="BC31">
        <f t="shared" si="33"/>
        <v>615.03629999177156</v>
      </c>
      <c r="BD31" t="s">
        <v>397</v>
      </c>
      <c r="BE31">
        <v>0</v>
      </c>
      <c r="BF31">
        <f t="shared" si="34"/>
        <v>615.03629999177156</v>
      </c>
      <c r="BG31">
        <f t="shared" si="35"/>
        <v>0.63197483215944927</v>
      </c>
      <c r="BH31">
        <f t="shared" si="36"/>
        <v>0.29027451472523241</v>
      </c>
      <c r="BI31">
        <f t="shared" si="37"/>
        <v>0.4674181671502301</v>
      </c>
      <c r="BJ31">
        <f t="shared" si="38"/>
        <v>0.31828975564378142</v>
      </c>
      <c r="BK31">
        <f t="shared" si="39"/>
        <v>0.49040687708189601</v>
      </c>
      <c r="BL31">
        <f t="shared" si="40"/>
        <v>0.13082827536347713</v>
      </c>
      <c r="BM31">
        <f t="shared" si="41"/>
        <v>0.86917172463652292</v>
      </c>
      <c r="BN31" t="s">
        <v>397</v>
      </c>
      <c r="BO31" t="s">
        <v>397</v>
      </c>
      <c r="BP31" t="s">
        <v>397</v>
      </c>
      <c r="BQ31" t="s">
        <v>397</v>
      </c>
      <c r="BR31" t="s">
        <v>397</v>
      </c>
      <c r="BS31" t="s">
        <v>397</v>
      </c>
      <c r="BT31" t="s">
        <v>397</v>
      </c>
      <c r="BU31" t="s">
        <v>397</v>
      </c>
      <c r="BV31" t="s">
        <v>397</v>
      </c>
      <c r="BW31" t="s">
        <v>397</v>
      </c>
      <c r="BX31" t="s">
        <v>397</v>
      </c>
      <c r="BY31" t="s">
        <v>397</v>
      </c>
      <c r="BZ31" t="s">
        <v>397</v>
      </c>
      <c r="CA31" t="s">
        <v>397</v>
      </c>
      <c r="CB31" t="s">
        <v>397</v>
      </c>
      <c r="CC31" t="s">
        <v>397</v>
      </c>
      <c r="CD31" t="s">
        <v>397</v>
      </c>
      <c r="CE31" t="s">
        <v>397</v>
      </c>
      <c r="CF31">
        <f t="shared" si="42"/>
        <v>599.98099999999999</v>
      </c>
      <c r="CG31">
        <f t="shared" si="43"/>
        <v>505.76874374799655</v>
      </c>
      <c r="CH31">
        <f t="shared" si="44"/>
        <v>0.84297460044234163</v>
      </c>
      <c r="CI31">
        <f t="shared" si="45"/>
        <v>0.16534097885371929</v>
      </c>
      <c r="CJ31">
        <v>9</v>
      </c>
      <c r="CK31">
        <v>0.5</v>
      </c>
      <c r="CL31" t="s">
        <v>398</v>
      </c>
      <c r="CM31">
        <v>1530550207.0999999</v>
      </c>
      <c r="CN31">
        <v>395.59</v>
      </c>
      <c r="CO31">
        <v>399.94099999999997</v>
      </c>
      <c r="CP31">
        <v>20.072700000000001</v>
      </c>
      <c r="CQ31">
        <v>19.651299999999999</v>
      </c>
      <c r="CR31">
        <v>395.96199999999999</v>
      </c>
      <c r="CS31">
        <v>20.143699999999999</v>
      </c>
      <c r="CT31">
        <v>699.98400000000004</v>
      </c>
      <c r="CU31">
        <v>90.501099999999994</v>
      </c>
      <c r="CV31">
        <v>9.9599300000000002E-2</v>
      </c>
      <c r="CW31">
        <v>25.7302</v>
      </c>
      <c r="CX31">
        <v>25.779900000000001</v>
      </c>
      <c r="CY31">
        <v>999.9</v>
      </c>
      <c r="CZ31">
        <v>0</v>
      </c>
      <c r="DA31">
        <v>0</v>
      </c>
      <c r="DB31">
        <v>10015</v>
      </c>
      <c r="DC31">
        <v>0</v>
      </c>
      <c r="DD31">
        <v>0.21912699999999999</v>
      </c>
      <c r="DE31">
        <v>-4.3515600000000001</v>
      </c>
      <c r="DF31">
        <v>403.69299999999998</v>
      </c>
      <c r="DG31">
        <v>407.95800000000003</v>
      </c>
      <c r="DH31">
        <v>0.42133500000000002</v>
      </c>
      <c r="DI31">
        <v>399.94099999999997</v>
      </c>
      <c r="DJ31">
        <v>19.651299999999999</v>
      </c>
      <c r="DK31">
        <v>1.8166</v>
      </c>
      <c r="DL31">
        <v>1.77847</v>
      </c>
      <c r="DM31">
        <v>15.930300000000001</v>
      </c>
      <c r="DN31">
        <v>15.598800000000001</v>
      </c>
      <c r="DO31">
        <v>599.98099999999999</v>
      </c>
      <c r="DP31">
        <v>0.90001399999999998</v>
      </c>
      <c r="DQ31">
        <v>9.9985900000000003E-2</v>
      </c>
      <c r="DR31">
        <v>0</v>
      </c>
      <c r="DS31">
        <v>1333.93</v>
      </c>
      <c r="DT31">
        <v>4.9997400000000001</v>
      </c>
      <c r="DU31">
        <v>8121.55</v>
      </c>
      <c r="DV31">
        <v>4580.93</v>
      </c>
      <c r="DW31">
        <v>38</v>
      </c>
      <c r="DX31">
        <v>40.25</v>
      </c>
      <c r="DY31">
        <v>39.436999999999998</v>
      </c>
      <c r="DZ31">
        <v>40.875</v>
      </c>
      <c r="EA31">
        <v>40.686999999999998</v>
      </c>
      <c r="EB31">
        <v>535.49</v>
      </c>
      <c r="EC31">
        <v>59.49</v>
      </c>
      <c r="ED31">
        <v>0</v>
      </c>
      <c r="EE31">
        <v>54.399999856948902</v>
      </c>
      <c r="EF31">
        <v>0</v>
      </c>
      <c r="EG31">
        <v>1364.6084000000001</v>
      </c>
      <c r="EH31">
        <v>-280.61307734150802</v>
      </c>
      <c r="EI31">
        <v>-1610.0592333975101</v>
      </c>
      <c r="EJ31">
        <v>8308.5151999999998</v>
      </c>
      <c r="EK31">
        <v>15</v>
      </c>
      <c r="EL31">
        <v>0</v>
      </c>
      <c r="EM31" t="s">
        <v>399</v>
      </c>
      <c r="EN31">
        <v>1530550897.5999999</v>
      </c>
      <c r="EO31">
        <v>1632500976.0999999</v>
      </c>
      <c r="EP31">
        <v>0</v>
      </c>
      <c r="EQ31">
        <v>-3.5000000000000003E-2</v>
      </c>
      <c r="ER31">
        <v>-0.02</v>
      </c>
      <c r="ES31">
        <v>-0.372</v>
      </c>
      <c r="ET31">
        <v>-7.0999999999999994E-2</v>
      </c>
      <c r="EU31">
        <v>400</v>
      </c>
      <c r="EV31">
        <v>21</v>
      </c>
      <c r="EW31">
        <v>0.63</v>
      </c>
      <c r="EX31">
        <v>0.14000000000000001</v>
      </c>
      <c r="EY31">
        <v>-4.1602651219512197</v>
      </c>
      <c r="EZ31">
        <v>-2.04527017421603</v>
      </c>
      <c r="FA31">
        <v>0.234655447423393</v>
      </c>
      <c r="FB31">
        <v>0</v>
      </c>
      <c r="FC31">
        <v>0.61089960741514404</v>
      </c>
      <c r="FD31">
        <v>0</v>
      </c>
      <c r="FE31">
        <v>0</v>
      </c>
      <c r="FF31">
        <v>0</v>
      </c>
      <c r="FG31">
        <v>0.36269487804877998</v>
      </c>
      <c r="FH31">
        <v>0.134423728222997</v>
      </c>
      <c r="FI31">
        <v>3.2387175767649802E-2</v>
      </c>
      <c r="FJ31">
        <v>1</v>
      </c>
      <c r="FK31">
        <v>1</v>
      </c>
      <c r="FL31">
        <v>3</v>
      </c>
      <c r="FM31" t="s">
        <v>400</v>
      </c>
      <c r="FN31">
        <v>3.4465599999999998</v>
      </c>
      <c r="FO31">
        <v>2.77929</v>
      </c>
      <c r="FP31">
        <v>8.3350900000000006E-2</v>
      </c>
      <c r="FQ31">
        <v>8.39617E-2</v>
      </c>
      <c r="FR31">
        <v>8.8094900000000004E-2</v>
      </c>
      <c r="FS31">
        <v>8.5813100000000003E-2</v>
      </c>
      <c r="FT31">
        <v>19601.7</v>
      </c>
      <c r="FU31">
        <v>23882.2</v>
      </c>
      <c r="FV31">
        <v>20833.599999999999</v>
      </c>
      <c r="FW31">
        <v>25155.1</v>
      </c>
      <c r="FX31">
        <v>30131.7</v>
      </c>
      <c r="FY31">
        <v>33848</v>
      </c>
      <c r="FZ31">
        <v>37606.5</v>
      </c>
      <c r="GA31">
        <v>41724.400000000001</v>
      </c>
      <c r="GB31">
        <v>2.3088299999999999</v>
      </c>
      <c r="GC31">
        <v>2.0940699999999999</v>
      </c>
      <c r="GD31">
        <v>5.10216E-2</v>
      </c>
      <c r="GE31">
        <v>0</v>
      </c>
      <c r="GF31">
        <v>24.943200000000001</v>
      </c>
      <c r="GG31">
        <v>999.9</v>
      </c>
      <c r="GH31">
        <v>62.244999999999997</v>
      </c>
      <c r="GI31">
        <v>26.757000000000001</v>
      </c>
      <c r="GJ31">
        <v>24.267900000000001</v>
      </c>
      <c r="GK31">
        <v>61.900100000000002</v>
      </c>
      <c r="GL31">
        <v>15.8413</v>
      </c>
      <c r="GM31">
        <v>2</v>
      </c>
      <c r="GN31">
        <v>6.6565000000000001E-3</v>
      </c>
      <c r="GO31">
        <v>1.04013</v>
      </c>
      <c r="GP31">
        <v>20.350100000000001</v>
      </c>
      <c r="GQ31">
        <v>5.2186399999999997</v>
      </c>
      <c r="GR31">
        <v>11.962</v>
      </c>
      <c r="GS31">
        <v>4.9852499999999997</v>
      </c>
      <c r="GT31">
        <v>3.3002500000000001</v>
      </c>
      <c r="GU31">
        <v>999.9</v>
      </c>
      <c r="GV31">
        <v>9999</v>
      </c>
      <c r="GW31">
        <v>9999</v>
      </c>
      <c r="GX31">
        <v>9999</v>
      </c>
      <c r="GY31">
        <v>1.8841000000000001</v>
      </c>
      <c r="GZ31">
        <v>1.8811</v>
      </c>
      <c r="HA31">
        <v>1.8827100000000001</v>
      </c>
      <c r="HB31">
        <v>1.88137</v>
      </c>
      <c r="HC31">
        <v>1.8828499999999999</v>
      </c>
      <c r="HD31">
        <v>1.8821300000000001</v>
      </c>
      <c r="HE31">
        <v>1.88401</v>
      </c>
      <c r="HF31">
        <v>1.8813800000000001</v>
      </c>
      <c r="HG31">
        <v>5</v>
      </c>
      <c r="HH31">
        <v>0</v>
      </c>
      <c r="HI31">
        <v>0</v>
      </c>
      <c r="HJ31">
        <v>0</v>
      </c>
      <c r="HK31" t="s">
        <v>401</v>
      </c>
      <c r="HL31" t="s">
        <v>402</v>
      </c>
      <c r="HM31" t="s">
        <v>403</v>
      </c>
      <c r="HN31" t="s">
        <v>403</v>
      </c>
      <c r="HO31" t="s">
        <v>403</v>
      </c>
      <c r="HP31" t="s">
        <v>403</v>
      </c>
      <c r="HQ31">
        <v>0</v>
      </c>
      <c r="HR31">
        <v>100</v>
      </c>
      <c r="HS31">
        <v>100</v>
      </c>
      <c r="HT31">
        <v>-0.372</v>
      </c>
      <c r="HU31">
        <v>-7.0999999999999994E-2</v>
      </c>
      <c r="HV31">
        <v>-0.372</v>
      </c>
      <c r="HW31">
        <v>0</v>
      </c>
      <c r="HX31">
        <v>0</v>
      </c>
      <c r="HY31">
        <v>0</v>
      </c>
      <c r="HZ31">
        <v>-7.0999999999999994E-2</v>
      </c>
      <c r="IA31">
        <v>0</v>
      </c>
      <c r="IB31">
        <v>0</v>
      </c>
      <c r="IC31">
        <v>0</v>
      </c>
      <c r="ID31">
        <v>-1</v>
      </c>
      <c r="IE31">
        <v>-1</v>
      </c>
      <c r="IF31">
        <v>-1</v>
      </c>
      <c r="IG31">
        <v>-1</v>
      </c>
      <c r="IH31">
        <v>-11.5</v>
      </c>
      <c r="II31">
        <v>-1699179.5</v>
      </c>
      <c r="IJ31">
        <v>1.2634300000000001</v>
      </c>
      <c r="IK31">
        <v>2.5610400000000002</v>
      </c>
      <c r="IL31">
        <v>2.1008300000000002</v>
      </c>
      <c r="IM31">
        <v>2.6684600000000001</v>
      </c>
      <c r="IN31">
        <v>2.2485400000000002</v>
      </c>
      <c r="IO31">
        <v>2.2631800000000002</v>
      </c>
      <c r="IP31">
        <v>32.046399999999998</v>
      </c>
      <c r="IQ31">
        <v>14.534800000000001</v>
      </c>
      <c r="IR31">
        <v>18</v>
      </c>
      <c r="IS31">
        <v>761.33199999999999</v>
      </c>
      <c r="IT31">
        <v>550.81100000000004</v>
      </c>
      <c r="IU31">
        <v>24.001200000000001</v>
      </c>
      <c r="IV31">
        <v>27.250299999999999</v>
      </c>
      <c r="IW31">
        <v>30.000900000000001</v>
      </c>
      <c r="IX31">
        <v>26.964600000000001</v>
      </c>
      <c r="IY31">
        <v>26.924099999999999</v>
      </c>
      <c r="IZ31">
        <v>25.232299999999999</v>
      </c>
      <c r="JA31">
        <v>22.62</v>
      </c>
      <c r="JB31">
        <v>33.203299999999999</v>
      </c>
      <c r="JC31">
        <v>24</v>
      </c>
      <c r="JD31">
        <v>400</v>
      </c>
      <c r="JE31">
        <v>19.639800000000001</v>
      </c>
      <c r="JF31">
        <v>101.372</v>
      </c>
      <c r="JG31">
        <v>100.59399999999999</v>
      </c>
    </row>
    <row r="32" spans="1:267" x14ac:dyDescent="0.25">
      <c r="A32">
        <v>14</v>
      </c>
      <c r="B32">
        <v>1530550255.0999999</v>
      </c>
      <c r="C32">
        <v>782.5</v>
      </c>
      <c r="D32" t="s">
        <v>441</v>
      </c>
      <c r="E32" t="s">
        <v>442</v>
      </c>
      <c r="F32" t="s">
        <v>394</v>
      </c>
      <c r="I32">
        <v>1530550255.0999999</v>
      </c>
      <c r="J32">
        <f t="shared" si="0"/>
        <v>5.5094950271600556E-4</v>
      </c>
      <c r="K32">
        <f t="shared" si="1"/>
        <v>0.55094950271600551</v>
      </c>
      <c r="L32">
        <f t="shared" si="2"/>
        <v>4.5065259646579987</v>
      </c>
      <c r="M32">
        <f t="shared" si="3"/>
        <v>393.88900000000001</v>
      </c>
      <c r="N32">
        <f t="shared" si="4"/>
        <v>168.4745889240225</v>
      </c>
      <c r="O32">
        <f t="shared" si="5"/>
        <v>15.26344968801572</v>
      </c>
      <c r="P32">
        <f t="shared" si="6"/>
        <v>35.685529625326005</v>
      </c>
      <c r="Q32">
        <f t="shared" si="7"/>
        <v>3.3277055312008703E-2</v>
      </c>
      <c r="R32">
        <f t="shared" si="8"/>
        <v>2.7559846163814576</v>
      </c>
      <c r="S32">
        <f t="shared" si="9"/>
        <v>3.3055436505405267E-2</v>
      </c>
      <c r="T32">
        <f t="shared" si="10"/>
        <v>2.0679436209242476E-2</v>
      </c>
      <c r="U32">
        <f t="shared" si="11"/>
        <v>99.204803174179702</v>
      </c>
      <c r="V32">
        <f t="shared" si="12"/>
        <v>26.265251962334013</v>
      </c>
      <c r="W32">
        <f t="shared" si="13"/>
        <v>25.7014</v>
      </c>
      <c r="X32">
        <f t="shared" si="14"/>
        <v>3.3150962190007038</v>
      </c>
      <c r="Y32">
        <f t="shared" si="15"/>
        <v>55.431629126774638</v>
      </c>
      <c r="Z32">
        <f t="shared" si="16"/>
        <v>1.8480891360792</v>
      </c>
      <c r="AA32">
        <f t="shared" si="17"/>
        <v>3.3339975122371679</v>
      </c>
      <c r="AB32">
        <f t="shared" si="18"/>
        <v>1.4670070829215038</v>
      </c>
      <c r="AC32">
        <f t="shared" si="19"/>
        <v>-24.296873069775845</v>
      </c>
      <c r="AD32">
        <f t="shared" si="20"/>
        <v>14.248883629018501</v>
      </c>
      <c r="AE32">
        <f t="shared" si="21"/>
        <v>1.101884760574956</v>
      </c>
      <c r="AF32">
        <f t="shared" si="22"/>
        <v>90.258698493997315</v>
      </c>
      <c r="AG32">
        <v>17</v>
      </c>
      <c r="AH32">
        <v>2</v>
      </c>
      <c r="AI32">
        <f t="shared" si="23"/>
        <v>1</v>
      </c>
      <c r="AJ32">
        <f t="shared" si="24"/>
        <v>0</v>
      </c>
      <c r="AK32">
        <f t="shared" si="25"/>
        <v>48004.910843626021</v>
      </c>
      <c r="AL32" t="s">
        <v>395</v>
      </c>
      <c r="AM32">
        <v>8228.31</v>
      </c>
      <c r="AN32">
        <v>707.99599999999998</v>
      </c>
      <c r="AO32">
        <v>2598.1</v>
      </c>
      <c r="AP32">
        <f t="shared" si="26"/>
        <v>0.72749470767099034</v>
      </c>
      <c r="AQ32">
        <v>-0.89989093716372304</v>
      </c>
      <c r="AR32" t="s">
        <v>443</v>
      </c>
      <c r="AS32">
        <v>8268</v>
      </c>
      <c r="AT32">
        <v>1179.0899999999999</v>
      </c>
      <c r="AU32">
        <v>1635.34</v>
      </c>
      <c r="AV32">
        <f t="shared" si="27"/>
        <v>0.27899397067276532</v>
      </c>
      <c r="AW32">
        <v>0.5</v>
      </c>
      <c r="AX32">
        <f t="shared" si="28"/>
        <v>505.78638672237287</v>
      </c>
      <c r="AY32">
        <f t="shared" si="29"/>
        <v>4.5065259646579987</v>
      </c>
      <c r="AZ32">
        <f t="shared" si="30"/>
        <v>70.555676171952811</v>
      </c>
      <c r="BA32">
        <f t="shared" si="31"/>
        <v>1.0689130913263022E-2</v>
      </c>
      <c r="BB32">
        <f t="shared" si="32"/>
        <v>0.58872161140802526</v>
      </c>
      <c r="BC32">
        <f t="shared" si="33"/>
        <v>610.11534482029879</v>
      </c>
      <c r="BD32" t="s">
        <v>397</v>
      </c>
      <c r="BE32">
        <v>0</v>
      </c>
      <c r="BF32">
        <f t="shared" si="34"/>
        <v>610.11534482029879</v>
      </c>
      <c r="BG32">
        <f t="shared" si="35"/>
        <v>0.62691835042235944</v>
      </c>
      <c r="BH32">
        <f t="shared" si="36"/>
        <v>0.44502441264449361</v>
      </c>
      <c r="BI32">
        <f t="shared" si="37"/>
        <v>0.48428945238159932</v>
      </c>
      <c r="BJ32">
        <f t="shared" si="38"/>
        <v>0.4919964975241119</v>
      </c>
      <c r="BK32">
        <f t="shared" si="39"/>
        <v>0.50936879663764534</v>
      </c>
      <c r="BL32">
        <f t="shared" si="40"/>
        <v>0.23027607983618401</v>
      </c>
      <c r="BM32">
        <f t="shared" si="41"/>
        <v>0.76972392016381597</v>
      </c>
      <c r="BN32" t="s">
        <v>397</v>
      </c>
      <c r="BO32" t="s">
        <v>397</v>
      </c>
      <c r="BP32" t="s">
        <v>397</v>
      </c>
      <c r="BQ32" t="s">
        <v>397</v>
      </c>
      <c r="BR32" t="s">
        <v>397</v>
      </c>
      <c r="BS32" t="s">
        <v>397</v>
      </c>
      <c r="BT32" t="s">
        <v>397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397</v>
      </c>
      <c r="CA32" t="s">
        <v>397</v>
      </c>
      <c r="CB32" t="s">
        <v>397</v>
      </c>
      <c r="CC32" t="s">
        <v>397</v>
      </c>
      <c r="CD32" t="s">
        <v>397</v>
      </c>
      <c r="CE32" t="s">
        <v>397</v>
      </c>
      <c r="CF32">
        <f t="shared" si="42"/>
        <v>600.00199999999995</v>
      </c>
      <c r="CG32">
        <f t="shared" si="43"/>
        <v>505.78638672237287</v>
      </c>
      <c r="CH32">
        <f t="shared" si="44"/>
        <v>0.84297450128895057</v>
      </c>
      <c r="CI32">
        <f t="shared" si="45"/>
        <v>0.16534078748767456</v>
      </c>
      <c r="CJ32">
        <v>9</v>
      </c>
      <c r="CK32">
        <v>0.5</v>
      </c>
      <c r="CL32" t="s">
        <v>398</v>
      </c>
      <c r="CM32">
        <v>1530550255.0999999</v>
      </c>
      <c r="CN32">
        <v>393.88900000000001</v>
      </c>
      <c r="CO32">
        <v>399.96199999999999</v>
      </c>
      <c r="CP32">
        <v>20.398800000000001</v>
      </c>
      <c r="CQ32">
        <v>19.704899999999999</v>
      </c>
      <c r="CR32">
        <v>394.26100000000002</v>
      </c>
      <c r="CS32">
        <v>20.469799999999999</v>
      </c>
      <c r="CT32">
        <v>700.01400000000001</v>
      </c>
      <c r="CU32">
        <v>90.497699999999995</v>
      </c>
      <c r="CV32">
        <v>0.100234</v>
      </c>
      <c r="CW32">
        <v>25.7973</v>
      </c>
      <c r="CX32">
        <v>25.7014</v>
      </c>
      <c r="CY32">
        <v>999.9</v>
      </c>
      <c r="CZ32">
        <v>0</v>
      </c>
      <c r="DA32">
        <v>0</v>
      </c>
      <c r="DB32">
        <v>9991.25</v>
      </c>
      <c r="DC32">
        <v>0</v>
      </c>
      <c r="DD32">
        <v>0.21912699999999999</v>
      </c>
      <c r="DE32">
        <v>-6.0730899999999997</v>
      </c>
      <c r="DF32">
        <v>402.09100000000001</v>
      </c>
      <c r="DG32">
        <v>408.00200000000001</v>
      </c>
      <c r="DH32">
        <v>0.69395300000000004</v>
      </c>
      <c r="DI32">
        <v>399.96199999999999</v>
      </c>
      <c r="DJ32">
        <v>19.704899999999999</v>
      </c>
      <c r="DK32">
        <v>1.84605</v>
      </c>
      <c r="DL32">
        <v>1.78325</v>
      </c>
      <c r="DM32">
        <v>16.182200000000002</v>
      </c>
      <c r="DN32">
        <v>15.640700000000001</v>
      </c>
      <c r="DO32">
        <v>600.00199999999995</v>
      </c>
      <c r="DP32">
        <v>0.90002000000000004</v>
      </c>
      <c r="DQ32">
        <v>9.9980399999999997E-2</v>
      </c>
      <c r="DR32">
        <v>0</v>
      </c>
      <c r="DS32">
        <v>1135.6300000000001</v>
      </c>
      <c r="DT32">
        <v>4.9997400000000001</v>
      </c>
      <c r="DU32">
        <v>7064.83</v>
      </c>
      <c r="DV32">
        <v>4581.1000000000004</v>
      </c>
      <c r="DW32">
        <v>38.186999999999998</v>
      </c>
      <c r="DX32">
        <v>40.375</v>
      </c>
      <c r="DY32">
        <v>39.686999999999998</v>
      </c>
      <c r="DZ32">
        <v>42.061999999999998</v>
      </c>
      <c r="EA32">
        <v>40.936999999999998</v>
      </c>
      <c r="EB32">
        <v>535.51</v>
      </c>
      <c r="EC32">
        <v>59.49</v>
      </c>
      <c r="ED32">
        <v>0</v>
      </c>
      <c r="EE32">
        <v>47.300000190734899</v>
      </c>
      <c r="EF32">
        <v>0</v>
      </c>
      <c r="EG32">
        <v>1179.0899999999999</v>
      </c>
      <c r="EH32">
        <v>-410.25076859959199</v>
      </c>
      <c r="EI32">
        <v>-2454.2130733253598</v>
      </c>
      <c r="EJ32">
        <v>7335.0604000000003</v>
      </c>
      <c r="EK32">
        <v>15</v>
      </c>
      <c r="EL32">
        <v>0</v>
      </c>
      <c r="EM32" t="s">
        <v>399</v>
      </c>
      <c r="EN32">
        <v>1530550897.5999999</v>
      </c>
      <c r="EO32">
        <v>1632500976.0999999</v>
      </c>
      <c r="EP32">
        <v>0</v>
      </c>
      <c r="EQ32">
        <v>-3.5000000000000003E-2</v>
      </c>
      <c r="ER32">
        <v>-0.02</v>
      </c>
      <c r="ES32">
        <v>-0.372</v>
      </c>
      <c r="ET32">
        <v>-7.0999999999999994E-2</v>
      </c>
      <c r="EU32">
        <v>400</v>
      </c>
      <c r="EV32">
        <v>21</v>
      </c>
      <c r="EW32">
        <v>0.63</v>
      </c>
      <c r="EX32">
        <v>0.14000000000000001</v>
      </c>
      <c r="EY32">
        <v>-5.6484609756097601</v>
      </c>
      <c r="EZ32">
        <v>-5.8084281533100999</v>
      </c>
      <c r="FA32">
        <v>0.69879526169671502</v>
      </c>
      <c r="FB32">
        <v>0</v>
      </c>
      <c r="FC32">
        <v>0.63197483215944905</v>
      </c>
      <c r="FD32">
        <v>0</v>
      </c>
      <c r="FE32">
        <v>0</v>
      </c>
      <c r="FF32">
        <v>0</v>
      </c>
      <c r="FG32">
        <v>0.53507153658536599</v>
      </c>
      <c r="FH32">
        <v>1.24098269686411</v>
      </c>
      <c r="FI32">
        <v>0.13153743644395899</v>
      </c>
      <c r="FJ32">
        <v>0</v>
      </c>
      <c r="FK32">
        <v>0</v>
      </c>
      <c r="FL32">
        <v>3</v>
      </c>
      <c r="FM32" t="s">
        <v>407</v>
      </c>
      <c r="FN32">
        <v>3.4465699999999999</v>
      </c>
      <c r="FO32">
        <v>2.7797100000000001</v>
      </c>
      <c r="FP32">
        <v>8.3048700000000003E-2</v>
      </c>
      <c r="FQ32">
        <v>8.3934599999999998E-2</v>
      </c>
      <c r="FR32">
        <v>8.9097800000000005E-2</v>
      </c>
      <c r="FS32">
        <v>8.5952000000000001E-2</v>
      </c>
      <c r="FT32">
        <v>19603.599999999999</v>
      </c>
      <c r="FU32">
        <v>23877.7</v>
      </c>
      <c r="FV32">
        <v>20829.099999999999</v>
      </c>
      <c r="FW32">
        <v>25150.1</v>
      </c>
      <c r="FX32">
        <v>30092.799999999999</v>
      </c>
      <c r="FY32">
        <v>33837.199999999997</v>
      </c>
      <c r="FZ32">
        <v>37599.599999999999</v>
      </c>
      <c r="GA32">
        <v>41717.699999999997</v>
      </c>
      <c r="GB32">
        <v>2.2659699999999998</v>
      </c>
      <c r="GC32">
        <v>2.0912700000000002</v>
      </c>
      <c r="GD32">
        <v>3.59043E-2</v>
      </c>
      <c r="GE32">
        <v>0</v>
      </c>
      <c r="GF32">
        <v>25.1127</v>
      </c>
      <c r="GG32">
        <v>999.9</v>
      </c>
      <c r="GH32">
        <v>61.957999999999998</v>
      </c>
      <c r="GI32">
        <v>26.919</v>
      </c>
      <c r="GJ32">
        <v>24.3888</v>
      </c>
      <c r="GK32">
        <v>61.960099999999997</v>
      </c>
      <c r="GL32">
        <v>15.8934</v>
      </c>
      <c r="GM32">
        <v>2</v>
      </c>
      <c r="GN32">
        <v>1.5797800000000001E-2</v>
      </c>
      <c r="GO32">
        <v>1.1273500000000001</v>
      </c>
      <c r="GP32">
        <v>20.3505</v>
      </c>
      <c r="GQ32">
        <v>5.2195400000000003</v>
      </c>
      <c r="GR32">
        <v>11.962</v>
      </c>
      <c r="GS32">
        <v>4.9856999999999996</v>
      </c>
      <c r="GT32">
        <v>3.3010000000000002</v>
      </c>
      <c r="GU32">
        <v>999.9</v>
      </c>
      <c r="GV32">
        <v>9999</v>
      </c>
      <c r="GW32">
        <v>9999</v>
      </c>
      <c r="GX32">
        <v>9999</v>
      </c>
      <c r="GY32">
        <v>1.88409</v>
      </c>
      <c r="GZ32">
        <v>1.8811</v>
      </c>
      <c r="HA32">
        <v>1.88269</v>
      </c>
      <c r="HB32">
        <v>1.88137</v>
      </c>
      <c r="HC32">
        <v>1.88286</v>
      </c>
      <c r="HD32">
        <v>1.8821399999999999</v>
      </c>
      <c r="HE32">
        <v>1.8839999999999999</v>
      </c>
      <c r="HF32">
        <v>1.8813800000000001</v>
      </c>
      <c r="HG32">
        <v>5</v>
      </c>
      <c r="HH32">
        <v>0</v>
      </c>
      <c r="HI32">
        <v>0</v>
      </c>
      <c r="HJ32">
        <v>0</v>
      </c>
      <c r="HK32" t="s">
        <v>401</v>
      </c>
      <c r="HL32" t="s">
        <v>402</v>
      </c>
      <c r="HM32" t="s">
        <v>403</v>
      </c>
      <c r="HN32" t="s">
        <v>403</v>
      </c>
      <c r="HO32" t="s">
        <v>403</v>
      </c>
      <c r="HP32" t="s">
        <v>403</v>
      </c>
      <c r="HQ32">
        <v>0</v>
      </c>
      <c r="HR32">
        <v>100</v>
      </c>
      <c r="HS32">
        <v>100</v>
      </c>
      <c r="HT32">
        <v>-0.372</v>
      </c>
      <c r="HU32">
        <v>-7.0999999999999994E-2</v>
      </c>
      <c r="HV32">
        <v>-0.372</v>
      </c>
      <c r="HW32">
        <v>0</v>
      </c>
      <c r="HX32">
        <v>0</v>
      </c>
      <c r="HY32">
        <v>0</v>
      </c>
      <c r="HZ32">
        <v>-7.0999999999999994E-2</v>
      </c>
      <c r="IA32">
        <v>0</v>
      </c>
      <c r="IB32">
        <v>0</v>
      </c>
      <c r="IC32">
        <v>0</v>
      </c>
      <c r="ID32">
        <v>-1</v>
      </c>
      <c r="IE32">
        <v>-1</v>
      </c>
      <c r="IF32">
        <v>-1</v>
      </c>
      <c r="IG32">
        <v>-1</v>
      </c>
      <c r="IH32">
        <v>-10.7</v>
      </c>
      <c r="II32">
        <v>-1699178.7</v>
      </c>
      <c r="IJ32">
        <v>1.2634300000000001</v>
      </c>
      <c r="IK32">
        <v>2.5573700000000001</v>
      </c>
      <c r="IL32">
        <v>2.1008300000000002</v>
      </c>
      <c r="IM32">
        <v>2.6684600000000001</v>
      </c>
      <c r="IN32">
        <v>2.2485400000000002</v>
      </c>
      <c r="IO32">
        <v>2.3083499999999999</v>
      </c>
      <c r="IP32">
        <v>32.222499999999997</v>
      </c>
      <c r="IQ32">
        <v>14.5261</v>
      </c>
      <c r="IR32">
        <v>18</v>
      </c>
      <c r="IS32">
        <v>725.65700000000004</v>
      </c>
      <c r="IT32">
        <v>550.07899999999995</v>
      </c>
      <c r="IU32">
        <v>24.001300000000001</v>
      </c>
      <c r="IV32">
        <v>27.374400000000001</v>
      </c>
      <c r="IW32">
        <v>30.001000000000001</v>
      </c>
      <c r="IX32">
        <v>27.095099999999999</v>
      </c>
      <c r="IY32">
        <v>27.0547</v>
      </c>
      <c r="IZ32">
        <v>25.2424</v>
      </c>
      <c r="JA32">
        <v>22.9086</v>
      </c>
      <c r="JB32">
        <v>32.8324</v>
      </c>
      <c r="JC32">
        <v>24</v>
      </c>
      <c r="JD32">
        <v>400</v>
      </c>
      <c r="JE32">
        <v>19.5641</v>
      </c>
      <c r="JF32">
        <v>101.352</v>
      </c>
      <c r="JG32">
        <v>100.577</v>
      </c>
    </row>
    <row r="33" spans="1:267" x14ac:dyDescent="0.25">
      <c r="A33">
        <v>15</v>
      </c>
      <c r="B33">
        <v>1530550320.5999999</v>
      </c>
      <c r="C33">
        <v>848</v>
      </c>
      <c r="D33" t="s">
        <v>444</v>
      </c>
      <c r="E33" t="s">
        <v>445</v>
      </c>
      <c r="F33" t="s">
        <v>394</v>
      </c>
      <c r="I33">
        <v>1530550320.5999999</v>
      </c>
      <c r="J33">
        <f t="shared" si="0"/>
        <v>2.4794462751576228E-4</v>
      </c>
      <c r="K33">
        <f t="shared" si="1"/>
        <v>0.24794462751576229</v>
      </c>
      <c r="L33">
        <f t="shared" si="2"/>
        <v>2.4443230495978425</v>
      </c>
      <c r="M33">
        <f t="shared" si="3"/>
        <v>396.7</v>
      </c>
      <c r="N33">
        <f t="shared" si="4"/>
        <v>123.248889631575</v>
      </c>
      <c r="O33">
        <f t="shared" si="5"/>
        <v>11.166382455972895</v>
      </c>
      <c r="P33">
        <f t="shared" si="6"/>
        <v>35.941126394939999</v>
      </c>
      <c r="Q33">
        <f t="shared" si="7"/>
        <v>1.4716470237049096E-2</v>
      </c>
      <c r="R33">
        <f t="shared" si="8"/>
        <v>2.7588813528954308</v>
      </c>
      <c r="S33">
        <f t="shared" si="9"/>
        <v>1.4672997773739638E-2</v>
      </c>
      <c r="T33">
        <f t="shared" si="10"/>
        <v>9.1745186666135226E-3</v>
      </c>
      <c r="U33">
        <f t="shared" si="11"/>
        <v>99.209781473934783</v>
      </c>
      <c r="V33">
        <f t="shared" si="12"/>
        <v>26.404799133238299</v>
      </c>
      <c r="W33">
        <f t="shared" si="13"/>
        <v>25.757899999999999</v>
      </c>
      <c r="X33">
        <f t="shared" si="14"/>
        <v>3.3262206554294296</v>
      </c>
      <c r="Y33">
        <f t="shared" si="15"/>
        <v>54.971215399101936</v>
      </c>
      <c r="Z33">
        <f t="shared" si="16"/>
        <v>1.8388955236017601</v>
      </c>
      <c r="AA33">
        <f t="shared" si="17"/>
        <v>3.3451971368124456</v>
      </c>
      <c r="AB33">
        <f t="shared" si="18"/>
        <v>1.4873251318276695</v>
      </c>
      <c r="AC33">
        <f t="shared" si="19"/>
        <v>-10.934358073445116</v>
      </c>
      <c r="AD33">
        <f t="shared" si="20"/>
        <v>14.278733903740667</v>
      </c>
      <c r="AE33">
        <f t="shared" si="21"/>
        <v>1.1036602495394774</v>
      </c>
      <c r="AF33">
        <f t="shared" si="22"/>
        <v>103.65781755376982</v>
      </c>
      <c r="AG33">
        <v>22</v>
      </c>
      <c r="AH33">
        <v>3</v>
      </c>
      <c r="AI33">
        <f t="shared" si="23"/>
        <v>1</v>
      </c>
      <c r="AJ33">
        <f t="shared" si="24"/>
        <v>0</v>
      </c>
      <c r="AK33">
        <f t="shared" si="25"/>
        <v>48074.833690718639</v>
      </c>
      <c r="AL33" t="s">
        <v>395</v>
      </c>
      <c r="AM33">
        <v>8228.31</v>
      </c>
      <c r="AN33">
        <v>707.99599999999998</v>
      </c>
      <c r="AO33">
        <v>2598.1</v>
      </c>
      <c r="AP33">
        <f t="shared" si="26"/>
        <v>0.72749470767099034</v>
      </c>
      <c r="AQ33">
        <v>-0.89989093716372304</v>
      </c>
      <c r="AR33" t="s">
        <v>446</v>
      </c>
      <c r="AS33">
        <v>8292.92</v>
      </c>
      <c r="AT33">
        <v>1069.6351999999999</v>
      </c>
      <c r="AU33">
        <v>1392.5</v>
      </c>
      <c r="AV33">
        <f t="shared" si="27"/>
        <v>0.23185982046678644</v>
      </c>
      <c r="AW33">
        <v>0.5</v>
      </c>
      <c r="AX33">
        <f t="shared" si="28"/>
        <v>505.81547185177971</v>
      </c>
      <c r="AY33">
        <f t="shared" si="29"/>
        <v>2.4443230495978425</v>
      </c>
      <c r="AZ33">
        <f t="shared" si="30"/>
        <v>58.639142246438254</v>
      </c>
      <c r="BA33">
        <f t="shared" si="31"/>
        <v>6.6115296444343016E-3</v>
      </c>
      <c r="BB33">
        <f t="shared" si="32"/>
        <v>0.86578096947935357</v>
      </c>
      <c r="BC33">
        <f t="shared" si="33"/>
        <v>572.84478851735184</v>
      </c>
      <c r="BD33" t="s">
        <v>397</v>
      </c>
      <c r="BE33">
        <v>0</v>
      </c>
      <c r="BF33">
        <f t="shared" si="34"/>
        <v>572.84478851735184</v>
      </c>
      <c r="BG33">
        <f t="shared" si="35"/>
        <v>0.5886213367918478</v>
      </c>
      <c r="BH33">
        <f t="shared" si="36"/>
        <v>0.39390318694610654</v>
      </c>
      <c r="BI33">
        <f t="shared" si="37"/>
        <v>0.59528300095937281</v>
      </c>
      <c r="BJ33">
        <f t="shared" si="38"/>
        <v>0.47167700992251332</v>
      </c>
      <c r="BK33">
        <f t="shared" si="39"/>
        <v>0.63784849934183518</v>
      </c>
      <c r="BL33">
        <f t="shared" si="40"/>
        <v>0.21095546203271295</v>
      </c>
      <c r="BM33">
        <f t="shared" si="41"/>
        <v>0.78904453796728702</v>
      </c>
      <c r="BN33" t="s">
        <v>397</v>
      </c>
      <c r="BO33" t="s">
        <v>397</v>
      </c>
      <c r="BP33" t="s">
        <v>397</v>
      </c>
      <c r="BQ33" t="s">
        <v>397</v>
      </c>
      <c r="BR33" t="s">
        <v>397</v>
      </c>
      <c r="BS33" t="s">
        <v>397</v>
      </c>
      <c r="BT33" t="s">
        <v>397</v>
      </c>
      <c r="BU33" t="s">
        <v>397</v>
      </c>
      <c r="BV33" t="s">
        <v>397</v>
      </c>
      <c r="BW33" t="s">
        <v>397</v>
      </c>
      <c r="BX33" t="s">
        <v>397</v>
      </c>
      <c r="BY33" t="s">
        <v>397</v>
      </c>
      <c r="BZ33" t="s">
        <v>397</v>
      </c>
      <c r="CA33" t="s">
        <v>397</v>
      </c>
      <c r="CB33" t="s">
        <v>397</v>
      </c>
      <c r="CC33" t="s">
        <v>397</v>
      </c>
      <c r="CD33" t="s">
        <v>397</v>
      </c>
      <c r="CE33" t="s">
        <v>397</v>
      </c>
      <c r="CF33">
        <f t="shared" si="42"/>
        <v>600.03700000000003</v>
      </c>
      <c r="CG33">
        <f t="shared" si="43"/>
        <v>505.81547185177971</v>
      </c>
      <c r="CH33">
        <f t="shared" si="44"/>
        <v>0.84297380303511227</v>
      </c>
      <c r="CI33">
        <f t="shared" si="45"/>
        <v>0.16533943985776672</v>
      </c>
      <c r="CJ33">
        <v>9</v>
      </c>
      <c r="CK33">
        <v>0.5</v>
      </c>
      <c r="CL33" t="s">
        <v>398</v>
      </c>
      <c r="CM33">
        <v>1530550320.5999999</v>
      </c>
      <c r="CN33">
        <v>396.7</v>
      </c>
      <c r="CO33">
        <v>399.96899999999999</v>
      </c>
      <c r="CP33">
        <v>20.296800000000001</v>
      </c>
      <c r="CQ33">
        <v>19.984500000000001</v>
      </c>
      <c r="CR33">
        <v>397.072</v>
      </c>
      <c r="CS33">
        <v>20.367799999999999</v>
      </c>
      <c r="CT33">
        <v>700.03499999999997</v>
      </c>
      <c r="CU33">
        <v>90.500299999999996</v>
      </c>
      <c r="CV33">
        <v>9.9968199999999993E-2</v>
      </c>
      <c r="CW33">
        <v>25.853899999999999</v>
      </c>
      <c r="CX33">
        <v>25.757899999999999</v>
      </c>
      <c r="CY33">
        <v>999.9</v>
      </c>
      <c r="CZ33">
        <v>0</v>
      </c>
      <c r="DA33">
        <v>0</v>
      </c>
      <c r="DB33">
        <v>10008.1</v>
      </c>
      <c r="DC33">
        <v>0</v>
      </c>
      <c r="DD33">
        <v>0.21912699999999999</v>
      </c>
      <c r="DE33">
        <v>-3.2690700000000001</v>
      </c>
      <c r="DF33">
        <v>404.91899999999998</v>
      </c>
      <c r="DG33">
        <v>408.125</v>
      </c>
      <c r="DH33">
        <v>0.31227300000000002</v>
      </c>
      <c r="DI33">
        <v>399.96899999999999</v>
      </c>
      <c r="DJ33">
        <v>19.984500000000001</v>
      </c>
      <c r="DK33">
        <v>1.8368599999999999</v>
      </c>
      <c r="DL33">
        <v>1.8086</v>
      </c>
      <c r="DM33">
        <v>16.104099999999999</v>
      </c>
      <c r="DN33">
        <v>15.8613</v>
      </c>
      <c r="DO33">
        <v>600.03700000000003</v>
      </c>
      <c r="DP33">
        <v>0.90004600000000001</v>
      </c>
      <c r="DQ33">
        <v>9.9954299999999996E-2</v>
      </c>
      <c r="DR33">
        <v>0</v>
      </c>
      <c r="DS33">
        <v>1047.79</v>
      </c>
      <c r="DT33">
        <v>4.9997400000000001</v>
      </c>
      <c r="DU33">
        <v>6647.3</v>
      </c>
      <c r="DV33">
        <v>4581.42</v>
      </c>
      <c r="DW33">
        <v>38.436999999999998</v>
      </c>
      <c r="DX33">
        <v>40.686999999999998</v>
      </c>
      <c r="DY33">
        <v>40</v>
      </c>
      <c r="DZ33">
        <v>41.375</v>
      </c>
      <c r="EA33">
        <v>41.25</v>
      </c>
      <c r="EB33">
        <v>535.55999999999995</v>
      </c>
      <c r="EC33">
        <v>59.48</v>
      </c>
      <c r="ED33">
        <v>0</v>
      </c>
      <c r="EE33">
        <v>65.100000143051105</v>
      </c>
      <c r="EF33">
        <v>0</v>
      </c>
      <c r="EG33">
        <v>1069.6351999999999</v>
      </c>
      <c r="EH33">
        <v>-196.02230768234301</v>
      </c>
      <c r="EI33">
        <v>-1124.55076919916</v>
      </c>
      <c r="EJ33">
        <v>6766.7376000000004</v>
      </c>
      <c r="EK33">
        <v>15</v>
      </c>
      <c r="EL33">
        <v>0</v>
      </c>
      <c r="EM33" t="s">
        <v>399</v>
      </c>
      <c r="EN33">
        <v>1530550897.5999999</v>
      </c>
      <c r="EO33">
        <v>1632500976.0999999</v>
      </c>
      <c r="EP33">
        <v>0</v>
      </c>
      <c r="EQ33">
        <v>-3.5000000000000003E-2</v>
      </c>
      <c r="ER33">
        <v>-0.02</v>
      </c>
      <c r="ES33">
        <v>-0.372</v>
      </c>
      <c r="ET33">
        <v>-7.0999999999999994E-2</v>
      </c>
      <c r="EU33">
        <v>400</v>
      </c>
      <c r="EV33">
        <v>21</v>
      </c>
      <c r="EW33">
        <v>0.63</v>
      </c>
      <c r="EX33">
        <v>0.14000000000000001</v>
      </c>
      <c r="EY33">
        <v>-3.46449390243902</v>
      </c>
      <c r="EZ33">
        <v>0.57916327526131695</v>
      </c>
      <c r="FA33">
        <v>6.9178573162294796E-2</v>
      </c>
      <c r="FB33">
        <v>0</v>
      </c>
      <c r="FC33">
        <v>0.62691835042235899</v>
      </c>
      <c r="FD33">
        <v>0</v>
      </c>
      <c r="FE33">
        <v>0</v>
      </c>
      <c r="FF33">
        <v>0</v>
      </c>
      <c r="FG33">
        <v>0.25998517073170702</v>
      </c>
      <c r="FH33">
        <v>0.375217672473867</v>
      </c>
      <c r="FI33">
        <v>3.8229081932605602E-2</v>
      </c>
      <c r="FJ33">
        <v>1</v>
      </c>
      <c r="FK33">
        <v>1</v>
      </c>
      <c r="FL33">
        <v>3</v>
      </c>
      <c r="FM33" t="s">
        <v>400</v>
      </c>
      <c r="FN33">
        <v>3.4465300000000001</v>
      </c>
      <c r="FO33">
        <v>2.7795899999999998</v>
      </c>
      <c r="FP33">
        <v>8.3465899999999996E-2</v>
      </c>
      <c r="FQ33">
        <v>8.3903000000000005E-2</v>
      </c>
      <c r="FR33">
        <v>8.8739999999999999E-2</v>
      </c>
      <c r="FS33">
        <v>8.6797299999999994E-2</v>
      </c>
      <c r="FT33">
        <v>19588</v>
      </c>
      <c r="FU33">
        <v>23870.799999999999</v>
      </c>
      <c r="FV33">
        <v>20822.5</v>
      </c>
      <c r="FW33">
        <v>25142.7</v>
      </c>
      <c r="FX33">
        <v>30095.599999999999</v>
      </c>
      <c r="FY33">
        <v>33797</v>
      </c>
      <c r="FZ33">
        <v>37588.6</v>
      </c>
      <c r="GA33">
        <v>41707.199999999997</v>
      </c>
      <c r="GB33">
        <v>2.2558500000000001</v>
      </c>
      <c r="GC33">
        <v>2.0878000000000001</v>
      </c>
      <c r="GD33">
        <v>3.2260999999999998E-2</v>
      </c>
      <c r="GE33">
        <v>0</v>
      </c>
      <c r="GF33">
        <v>25.228999999999999</v>
      </c>
      <c r="GG33">
        <v>999.9</v>
      </c>
      <c r="GH33">
        <v>61.5</v>
      </c>
      <c r="GI33">
        <v>27.1</v>
      </c>
      <c r="GJ33">
        <v>24.4651</v>
      </c>
      <c r="GK33">
        <v>61.9101</v>
      </c>
      <c r="GL33">
        <v>15.885400000000001</v>
      </c>
      <c r="GM33">
        <v>2</v>
      </c>
      <c r="GN33">
        <v>2.7774400000000001E-2</v>
      </c>
      <c r="GO33">
        <v>1.1739200000000001</v>
      </c>
      <c r="GP33">
        <v>20.349499999999999</v>
      </c>
      <c r="GQ33">
        <v>5.2220800000000001</v>
      </c>
      <c r="GR33">
        <v>11.962</v>
      </c>
      <c r="GS33">
        <v>4.9858500000000001</v>
      </c>
      <c r="GT33">
        <v>3.3010000000000002</v>
      </c>
      <c r="GU33">
        <v>999.9</v>
      </c>
      <c r="GV33">
        <v>9999</v>
      </c>
      <c r="GW33">
        <v>9999</v>
      </c>
      <c r="GX33">
        <v>9999</v>
      </c>
      <c r="GY33">
        <v>1.8841000000000001</v>
      </c>
      <c r="GZ33">
        <v>1.8811</v>
      </c>
      <c r="HA33">
        <v>1.8827</v>
      </c>
      <c r="HB33">
        <v>1.8813500000000001</v>
      </c>
      <c r="HC33">
        <v>1.88286</v>
      </c>
      <c r="HD33">
        <v>1.8821000000000001</v>
      </c>
      <c r="HE33">
        <v>1.88401</v>
      </c>
      <c r="HF33">
        <v>1.88134</v>
      </c>
      <c r="HG33">
        <v>5</v>
      </c>
      <c r="HH33">
        <v>0</v>
      </c>
      <c r="HI33">
        <v>0</v>
      </c>
      <c r="HJ33">
        <v>0</v>
      </c>
      <c r="HK33" t="s">
        <v>401</v>
      </c>
      <c r="HL33" t="s">
        <v>402</v>
      </c>
      <c r="HM33" t="s">
        <v>403</v>
      </c>
      <c r="HN33" t="s">
        <v>403</v>
      </c>
      <c r="HO33" t="s">
        <v>403</v>
      </c>
      <c r="HP33" t="s">
        <v>403</v>
      </c>
      <c r="HQ33">
        <v>0</v>
      </c>
      <c r="HR33">
        <v>100</v>
      </c>
      <c r="HS33">
        <v>100</v>
      </c>
      <c r="HT33">
        <v>-0.372</v>
      </c>
      <c r="HU33">
        <v>-7.0999999999999994E-2</v>
      </c>
      <c r="HV33">
        <v>-0.372</v>
      </c>
      <c r="HW33">
        <v>0</v>
      </c>
      <c r="HX33">
        <v>0</v>
      </c>
      <c r="HY33">
        <v>0</v>
      </c>
      <c r="HZ33">
        <v>-7.0999999999999994E-2</v>
      </c>
      <c r="IA33">
        <v>0</v>
      </c>
      <c r="IB33">
        <v>0</v>
      </c>
      <c r="IC33">
        <v>0</v>
      </c>
      <c r="ID33">
        <v>-1</v>
      </c>
      <c r="IE33">
        <v>-1</v>
      </c>
      <c r="IF33">
        <v>-1</v>
      </c>
      <c r="IG33">
        <v>-1</v>
      </c>
      <c r="IH33">
        <v>-9.6</v>
      </c>
      <c r="II33">
        <v>-1699177.6</v>
      </c>
      <c r="IJ33">
        <v>1.2646500000000001</v>
      </c>
      <c r="IK33">
        <v>2.5598100000000001</v>
      </c>
      <c r="IL33">
        <v>2.1008300000000002</v>
      </c>
      <c r="IM33">
        <v>2.6672400000000001</v>
      </c>
      <c r="IN33">
        <v>2.2485400000000002</v>
      </c>
      <c r="IO33">
        <v>2.2875999999999999</v>
      </c>
      <c r="IP33">
        <v>32.443300000000001</v>
      </c>
      <c r="IQ33">
        <v>14.517300000000001</v>
      </c>
      <c r="IR33">
        <v>18</v>
      </c>
      <c r="IS33">
        <v>719.24699999999996</v>
      </c>
      <c r="IT33">
        <v>549.29999999999995</v>
      </c>
      <c r="IU33">
        <v>24.001300000000001</v>
      </c>
      <c r="IV33">
        <v>27.545300000000001</v>
      </c>
      <c r="IW33">
        <v>30.001000000000001</v>
      </c>
      <c r="IX33">
        <v>27.269500000000001</v>
      </c>
      <c r="IY33">
        <v>27.2301</v>
      </c>
      <c r="IZ33">
        <v>25.263400000000001</v>
      </c>
      <c r="JA33">
        <v>21.355499999999999</v>
      </c>
      <c r="JB33">
        <v>32.8324</v>
      </c>
      <c r="JC33">
        <v>24</v>
      </c>
      <c r="JD33">
        <v>400</v>
      </c>
      <c r="JE33">
        <v>19.956900000000001</v>
      </c>
      <c r="JF33">
        <v>101.322</v>
      </c>
      <c r="JG33">
        <v>100.55</v>
      </c>
    </row>
    <row r="34" spans="1:267" x14ac:dyDescent="0.25">
      <c r="A34">
        <v>16</v>
      </c>
      <c r="B34">
        <v>1530550386.0999999</v>
      </c>
      <c r="C34">
        <v>913.5</v>
      </c>
      <c r="D34" t="s">
        <v>447</v>
      </c>
      <c r="E34" t="s">
        <v>448</v>
      </c>
      <c r="F34" t="s">
        <v>394</v>
      </c>
      <c r="I34">
        <v>1530550386.0999999</v>
      </c>
      <c r="J34">
        <f t="shared" si="0"/>
        <v>5.9588356422007307E-4</v>
      </c>
      <c r="K34">
        <f t="shared" si="1"/>
        <v>0.59588356422007305</v>
      </c>
      <c r="L34">
        <f t="shared" si="2"/>
        <v>3.9373655423439975</v>
      </c>
      <c r="M34">
        <f t="shared" si="3"/>
        <v>394.66399999999999</v>
      </c>
      <c r="N34">
        <f t="shared" si="4"/>
        <v>203.75400198904774</v>
      </c>
      <c r="O34">
        <f t="shared" si="5"/>
        <v>18.462462475112666</v>
      </c>
      <c r="P34">
        <f t="shared" si="6"/>
        <v>35.761110059912006</v>
      </c>
      <c r="Q34">
        <f t="shared" si="7"/>
        <v>3.4699642039499434E-2</v>
      </c>
      <c r="R34">
        <f t="shared" si="8"/>
        <v>2.7537005742493688</v>
      </c>
      <c r="S34">
        <f t="shared" si="9"/>
        <v>3.4458545609967417E-2</v>
      </c>
      <c r="T34">
        <f t="shared" si="10"/>
        <v>2.1558112781852476E-2</v>
      </c>
      <c r="U34">
        <f t="shared" si="11"/>
        <v>99.228718215811867</v>
      </c>
      <c r="V34">
        <f t="shared" si="12"/>
        <v>26.382330661968954</v>
      </c>
      <c r="W34">
        <f t="shared" si="13"/>
        <v>26.009</v>
      </c>
      <c r="X34">
        <f t="shared" si="14"/>
        <v>3.3760558506095584</v>
      </c>
      <c r="Y34">
        <f t="shared" si="15"/>
        <v>55.196212061837514</v>
      </c>
      <c r="Z34">
        <f t="shared" si="16"/>
        <v>1.8543559616917002</v>
      </c>
      <c r="AA34">
        <f t="shared" si="17"/>
        <v>3.3595710510247061</v>
      </c>
      <c r="AB34">
        <f t="shared" si="18"/>
        <v>1.5216998889178581</v>
      </c>
      <c r="AC34">
        <f t="shared" si="19"/>
        <v>-26.278465182105222</v>
      </c>
      <c r="AD34">
        <f t="shared" si="20"/>
        <v>-12.277435693183541</v>
      </c>
      <c r="AE34">
        <f t="shared" si="21"/>
        <v>-0.95230214430627658</v>
      </c>
      <c r="AF34">
        <f t="shared" si="22"/>
        <v>59.72051519621683</v>
      </c>
      <c r="AG34">
        <v>8</v>
      </c>
      <c r="AH34">
        <v>1</v>
      </c>
      <c r="AI34">
        <f t="shared" si="23"/>
        <v>1</v>
      </c>
      <c r="AJ34">
        <f t="shared" si="24"/>
        <v>0</v>
      </c>
      <c r="AK34">
        <f t="shared" si="25"/>
        <v>47922.270063677912</v>
      </c>
      <c r="AL34" t="s">
        <v>395</v>
      </c>
      <c r="AM34">
        <v>8228.31</v>
      </c>
      <c r="AN34">
        <v>707.99599999999998</v>
      </c>
      <c r="AO34">
        <v>2598.1</v>
      </c>
      <c r="AP34">
        <f t="shared" si="26"/>
        <v>0.72749470767099034</v>
      </c>
      <c r="AQ34">
        <v>-0.89989093716372304</v>
      </c>
      <c r="AR34" t="s">
        <v>449</v>
      </c>
      <c r="AS34">
        <v>8286.25</v>
      </c>
      <c r="AT34">
        <v>1095.6116</v>
      </c>
      <c r="AU34">
        <v>1496.3</v>
      </c>
      <c r="AV34">
        <f t="shared" si="27"/>
        <v>0.26778613914321991</v>
      </c>
      <c r="AW34">
        <v>0.5</v>
      </c>
      <c r="AX34">
        <f t="shared" si="28"/>
        <v>505.90934456777819</v>
      </c>
      <c r="AY34">
        <f t="shared" si="29"/>
        <v>3.9373655423439975</v>
      </c>
      <c r="AZ34">
        <f t="shared" si="30"/>
        <v>67.737755069141116</v>
      </c>
      <c r="BA34">
        <f t="shared" si="31"/>
        <v>9.5615084628263049E-3</v>
      </c>
      <c r="BB34">
        <f t="shared" si="32"/>
        <v>0.73634966250083533</v>
      </c>
      <c r="BC34">
        <f t="shared" si="33"/>
        <v>589.67274957967572</v>
      </c>
      <c r="BD34" t="s">
        <v>397</v>
      </c>
      <c r="BE34">
        <v>0</v>
      </c>
      <c r="BF34">
        <f t="shared" si="34"/>
        <v>589.67274957967572</v>
      </c>
      <c r="BG34">
        <f t="shared" si="35"/>
        <v>0.60591275173449466</v>
      </c>
      <c r="BH34">
        <f t="shared" si="36"/>
        <v>0.44195494875566077</v>
      </c>
      <c r="BI34">
        <f t="shared" si="37"/>
        <v>0.54858845386080823</v>
      </c>
      <c r="BJ34">
        <f t="shared" si="38"/>
        <v>0.50829172501978936</v>
      </c>
      <c r="BK34">
        <f t="shared" si="39"/>
        <v>0.58293088634276213</v>
      </c>
      <c r="BL34">
        <f t="shared" si="40"/>
        <v>0.23786603740147982</v>
      </c>
      <c r="BM34">
        <f t="shared" si="41"/>
        <v>0.76213396259852018</v>
      </c>
      <c r="BN34" t="s">
        <v>397</v>
      </c>
      <c r="BO34" t="s">
        <v>397</v>
      </c>
      <c r="BP34" t="s">
        <v>397</v>
      </c>
      <c r="BQ34" t="s">
        <v>397</v>
      </c>
      <c r="BR34" t="s">
        <v>397</v>
      </c>
      <c r="BS34" t="s">
        <v>397</v>
      </c>
      <c r="BT34" t="s">
        <v>397</v>
      </c>
      <c r="BU34" t="s">
        <v>397</v>
      </c>
      <c r="BV34" t="s">
        <v>397</v>
      </c>
      <c r="BW34" t="s">
        <v>397</v>
      </c>
      <c r="BX34" t="s">
        <v>397</v>
      </c>
      <c r="BY34" t="s">
        <v>397</v>
      </c>
      <c r="BZ34" t="s">
        <v>397</v>
      </c>
      <c r="CA34" t="s">
        <v>397</v>
      </c>
      <c r="CB34" t="s">
        <v>397</v>
      </c>
      <c r="CC34" t="s">
        <v>397</v>
      </c>
      <c r="CD34" t="s">
        <v>397</v>
      </c>
      <c r="CE34" t="s">
        <v>397</v>
      </c>
      <c r="CF34">
        <f t="shared" si="42"/>
        <v>600.14800000000002</v>
      </c>
      <c r="CG34">
        <f t="shared" si="43"/>
        <v>505.90934456777819</v>
      </c>
      <c r="CH34">
        <f t="shared" si="44"/>
        <v>0.8429743072838336</v>
      </c>
      <c r="CI34">
        <f t="shared" si="45"/>
        <v>0.16534041305779884</v>
      </c>
      <c r="CJ34">
        <v>9</v>
      </c>
      <c r="CK34">
        <v>0.5</v>
      </c>
      <c r="CL34" t="s">
        <v>398</v>
      </c>
      <c r="CM34">
        <v>1530550386.0999999</v>
      </c>
      <c r="CN34">
        <v>394.66399999999999</v>
      </c>
      <c r="CO34">
        <v>400.029</v>
      </c>
      <c r="CP34">
        <v>20.4649</v>
      </c>
      <c r="CQ34">
        <v>19.714400000000001</v>
      </c>
      <c r="CR34">
        <v>395.036</v>
      </c>
      <c r="CS34">
        <v>20.535900000000002</v>
      </c>
      <c r="CT34">
        <v>699.96</v>
      </c>
      <c r="CU34">
        <v>90.511300000000006</v>
      </c>
      <c r="CV34">
        <v>0.100233</v>
      </c>
      <c r="CW34">
        <v>25.926300000000001</v>
      </c>
      <c r="CX34">
        <v>26.009</v>
      </c>
      <c r="CY34">
        <v>999.9</v>
      </c>
      <c r="CZ34">
        <v>0</v>
      </c>
      <c r="DA34">
        <v>0</v>
      </c>
      <c r="DB34">
        <v>9976.25</v>
      </c>
      <c r="DC34">
        <v>0</v>
      </c>
      <c r="DD34">
        <v>0.21912699999999999</v>
      </c>
      <c r="DE34">
        <v>-5.3646900000000004</v>
      </c>
      <c r="DF34">
        <v>402.91</v>
      </c>
      <c r="DG34">
        <v>408.07400000000001</v>
      </c>
      <c r="DH34">
        <v>0.75052799999999997</v>
      </c>
      <c r="DI34">
        <v>400.029</v>
      </c>
      <c r="DJ34">
        <v>19.714400000000001</v>
      </c>
      <c r="DK34">
        <v>1.8523000000000001</v>
      </c>
      <c r="DL34">
        <v>1.78437</v>
      </c>
      <c r="DM34">
        <v>16.235299999999999</v>
      </c>
      <c r="DN34">
        <v>15.650600000000001</v>
      </c>
      <c r="DO34">
        <v>600.14800000000002</v>
      </c>
      <c r="DP34">
        <v>0.90001699999999996</v>
      </c>
      <c r="DQ34">
        <v>9.9983100000000005E-2</v>
      </c>
      <c r="DR34">
        <v>0</v>
      </c>
      <c r="DS34">
        <v>1072.94</v>
      </c>
      <c r="DT34">
        <v>4.9997400000000001</v>
      </c>
      <c r="DU34">
        <v>6884.58</v>
      </c>
      <c r="DV34">
        <v>4582.22</v>
      </c>
      <c r="DW34">
        <v>38.375</v>
      </c>
      <c r="DX34">
        <v>41.186999999999998</v>
      </c>
      <c r="DY34">
        <v>40.125</v>
      </c>
      <c r="DZ34">
        <v>41.625</v>
      </c>
      <c r="EA34">
        <v>41.186999999999998</v>
      </c>
      <c r="EB34">
        <v>535.64</v>
      </c>
      <c r="EC34">
        <v>59.5</v>
      </c>
      <c r="ED34">
        <v>0</v>
      </c>
      <c r="EE34">
        <v>65.300000190734906</v>
      </c>
      <c r="EF34">
        <v>0</v>
      </c>
      <c r="EG34">
        <v>1095.6116</v>
      </c>
      <c r="EH34">
        <v>-201.72384584529101</v>
      </c>
      <c r="EI34">
        <v>-1731.47230463041</v>
      </c>
      <c r="EJ34">
        <v>7136.7056000000002</v>
      </c>
      <c r="EK34">
        <v>15</v>
      </c>
      <c r="EL34">
        <v>0</v>
      </c>
      <c r="EM34" t="s">
        <v>399</v>
      </c>
      <c r="EN34">
        <v>1530550897.5999999</v>
      </c>
      <c r="EO34">
        <v>1632500976.0999999</v>
      </c>
      <c r="EP34">
        <v>0</v>
      </c>
      <c r="EQ34">
        <v>-3.5000000000000003E-2</v>
      </c>
      <c r="ER34">
        <v>-0.02</v>
      </c>
      <c r="ES34">
        <v>-0.372</v>
      </c>
      <c r="ET34">
        <v>-7.0999999999999994E-2</v>
      </c>
      <c r="EU34">
        <v>400</v>
      </c>
      <c r="EV34">
        <v>21</v>
      </c>
      <c r="EW34">
        <v>0.63</v>
      </c>
      <c r="EX34">
        <v>0.14000000000000001</v>
      </c>
      <c r="EY34">
        <v>-5.4296629268292698</v>
      </c>
      <c r="EZ34">
        <v>0.35280668989547298</v>
      </c>
      <c r="FA34">
        <v>5.4656205781759698E-2</v>
      </c>
      <c r="FB34">
        <v>0</v>
      </c>
      <c r="FC34">
        <v>0.58862133679184803</v>
      </c>
      <c r="FD34">
        <v>0</v>
      </c>
      <c r="FE34">
        <v>0</v>
      </c>
      <c r="FF34">
        <v>0</v>
      </c>
      <c r="FG34">
        <v>0.79050370731707298</v>
      </c>
      <c r="FH34">
        <v>-0.25337834843205498</v>
      </c>
      <c r="FI34">
        <v>2.7522740024403899E-2</v>
      </c>
      <c r="FJ34">
        <v>1</v>
      </c>
      <c r="FK34">
        <v>1</v>
      </c>
      <c r="FL34">
        <v>3</v>
      </c>
      <c r="FM34" t="s">
        <v>400</v>
      </c>
      <c r="FN34">
        <v>3.44631</v>
      </c>
      <c r="FO34">
        <v>2.7795800000000002</v>
      </c>
      <c r="FP34">
        <v>8.3113199999999998E-2</v>
      </c>
      <c r="FQ34">
        <v>8.3883700000000005E-2</v>
      </c>
      <c r="FR34">
        <v>8.9245000000000005E-2</v>
      </c>
      <c r="FS34">
        <v>8.5922700000000005E-2</v>
      </c>
      <c r="FT34">
        <v>19589.3</v>
      </c>
      <c r="FU34">
        <v>23864.2</v>
      </c>
      <c r="FV34">
        <v>20816.3</v>
      </c>
      <c r="FW34">
        <v>25135.8</v>
      </c>
      <c r="FX34">
        <v>30070</v>
      </c>
      <c r="FY34">
        <v>33821.1</v>
      </c>
      <c r="FZ34">
        <v>37577.9</v>
      </c>
      <c r="GA34">
        <v>41697.5</v>
      </c>
      <c r="GB34">
        <v>2.2723300000000002</v>
      </c>
      <c r="GC34">
        <v>2.0831200000000001</v>
      </c>
      <c r="GD34">
        <v>3.9391200000000001E-2</v>
      </c>
      <c r="GE34">
        <v>0</v>
      </c>
      <c r="GF34">
        <v>25.363399999999999</v>
      </c>
      <c r="GG34">
        <v>999.9</v>
      </c>
      <c r="GH34">
        <v>61.164999999999999</v>
      </c>
      <c r="GI34">
        <v>27.271000000000001</v>
      </c>
      <c r="GJ34">
        <v>24.573699999999999</v>
      </c>
      <c r="GK34">
        <v>62.060099999999998</v>
      </c>
      <c r="GL34">
        <v>16.0136</v>
      </c>
      <c r="GM34">
        <v>2</v>
      </c>
      <c r="GN34">
        <v>3.9474099999999998E-2</v>
      </c>
      <c r="GO34">
        <v>1.2901100000000001</v>
      </c>
      <c r="GP34">
        <v>20.348199999999999</v>
      </c>
      <c r="GQ34">
        <v>5.2217799999999999</v>
      </c>
      <c r="GR34">
        <v>11.962</v>
      </c>
      <c r="GS34">
        <v>4.9858000000000002</v>
      </c>
      <c r="GT34">
        <v>3.3010000000000002</v>
      </c>
      <c r="GU34">
        <v>999.9</v>
      </c>
      <c r="GV34">
        <v>9999</v>
      </c>
      <c r="GW34">
        <v>9999</v>
      </c>
      <c r="GX34">
        <v>9999</v>
      </c>
      <c r="GY34">
        <v>1.8841399999999999</v>
      </c>
      <c r="GZ34">
        <v>1.8811</v>
      </c>
      <c r="HA34">
        <v>1.8826700000000001</v>
      </c>
      <c r="HB34">
        <v>1.8813599999999999</v>
      </c>
      <c r="HC34">
        <v>1.8828</v>
      </c>
      <c r="HD34">
        <v>1.8821099999999999</v>
      </c>
      <c r="HE34">
        <v>1.8839999999999999</v>
      </c>
      <c r="HF34">
        <v>1.88137</v>
      </c>
      <c r="HG34">
        <v>5</v>
      </c>
      <c r="HH34">
        <v>0</v>
      </c>
      <c r="HI34">
        <v>0</v>
      </c>
      <c r="HJ34">
        <v>0</v>
      </c>
      <c r="HK34" t="s">
        <v>401</v>
      </c>
      <c r="HL34" t="s">
        <v>402</v>
      </c>
      <c r="HM34" t="s">
        <v>403</v>
      </c>
      <c r="HN34" t="s">
        <v>403</v>
      </c>
      <c r="HO34" t="s">
        <v>403</v>
      </c>
      <c r="HP34" t="s">
        <v>403</v>
      </c>
      <c r="HQ34">
        <v>0</v>
      </c>
      <c r="HR34">
        <v>100</v>
      </c>
      <c r="HS34">
        <v>100</v>
      </c>
      <c r="HT34">
        <v>-0.372</v>
      </c>
      <c r="HU34">
        <v>-7.0999999999999994E-2</v>
      </c>
      <c r="HV34">
        <v>-0.372</v>
      </c>
      <c r="HW34">
        <v>0</v>
      </c>
      <c r="HX34">
        <v>0</v>
      </c>
      <c r="HY34">
        <v>0</v>
      </c>
      <c r="HZ34">
        <v>-7.0999999999999994E-2</v>
      </c>
      <c r="IA34">
        <v>0</v>
      </c>
      <c r="IB34">
        <v>0</v>
      </c>
      <c r="IC34">
        <v>0</v>
      </c>
      <c r="ID34">
        <v>-1</v>
      </c>
      <c r="IE34">
        <v>-1</v>
      </c>
      <c r="IF34">
        <v>-1</v>
      </c>
      <c r="IG34">
        <v>-1</v>
      </c>
      <c r="IH34">
        <v>-8.5</v>
      </c>
      <c r="II34">
        <v>-1699176.5</v>
      </c>
      <c r="IJ34">
        <v>1.2646500000000001</v>
      </c>
      <c r="IK34">
        <v>2.5683600000000002</v>
      </c>
      <c r="IL34">
        <v>2.1008300000000002</v>
      </c>
      <c r="IM34">
        <v>2.6672400000000001</v>
      </c>
      <c r="IN34">
        <v>2.2485400000000002</v>
      </c>
      <c r="IO34">
        <v>2.2900399999999999</v>
      </c>
      <c r="IP34">
        <v>32.6648</v>
      </c>
      <c r="IQ34">
        <v>14.4998</v>
      </c>
      <c r="IR34">
        <v>18</v>
      </c>
      <c r="IS34">
        <v>735.59400000000005</v>
      </c>
      <c r="IT34">
        <v>547.58399999999995</v>
      </c>
      <c r="IU34">
        <v>24.001999999999999</v>
      </c>
      <c r="IV34">
        <v>27.716699999999999</v>
      </c>
      <c r="IW34">
        <v>30.000900000000001</v>
      </c>
      <c r="IX34">
        <v>27.440100000000001</v>
      </c>
      <c r="IY34">
        <v>27.401299999999999</v>
      </c>
      <c r="IZ34">
        <v>25.2715</v>
      </c>
      <c r="JA34">
        <v>22.866700000000002</v>
      </c>
      <c r="JB34">
        <v>32.460999999999999</v>
      </c>
      <c r="JC34">
        <v>24</v>
      </c>
      <c r="JD34">
        <v>400</v>
      </c>
      <c r="JE34">
        <v>19.670400000000001</v>
      </c>
      <c r="JF34">
        <v>101.292</v>
      </c>
      <c r="JG34">
        <v>100.52500000000001</v>
      </c>
    </row>
    <row r="35" spans="1:267" x14ac:dyDescent="0.25">
      <c r="A35">
        <v>17</v>
      </c>
      <c r="B35">
        <v>1530550438.5999999</v>
      </c>
      <c r="C35">
        <v>966</v>
      </c>
      <c r="D35" t="s">
        <v>450</v>
      </c>
      <c r="E35" t="s">
        <v>451</v>
      </c>
      <c r="F35" t="s">
        <v>394</v>
      </c>
      <c r="I35">
        <v>1530550438.5999999</v>
      </c>
      <c r="J35">
        <f t="shared" si="0"/>
        <v>4.5615351022146517E-4</v>
      </c>
      <c r="K35">
        <f t="shared" si="1"/>
        <v>0.45615351022146516</v>
      </c>
      <c r="L35">
        <f t="shared" si="2"/>
        <v>4.2325080824548076</v>
      </c>
      <c r="M35">
        <f t="shared" si="3"/>
        <v>394.29</v>
      </c>
      <c r="N35">
        <f t="shared" si="4"/>
        <v>137.9298298998159</v>
      </c>
      <c r="O35">
        <f t="shared" si="5"/>
        <v>12.498210021763656</v>
      </c>
      <c r="P35">
        <f t="shared" si="6"/>
        <v>35.727726432060003</v>
      </c>
      <c r="Q35">
        <f t="shared" si="7"/>
        <v>2.7301486340915317E-2</v>
      </c>
      <c r="R35">
        <f t="shared" si="8"/>
        <v>2.758793846940697</v>
      </c>
      <c r="S35">
        <f t="shared" si="9"/>
        <v>2.7152272024785602E-2</v>
      </c>
      <c r="T35">
        <f t="shared" si="10"/>
        <v>1.6983508212537326E-2</v>
      </c>
      <c r="U35">
        <f t="shared" si="11"/>
        <v>99.204886151103167</v>
      </c>
      <c r="V35">
        <f t="shared" si="12"/>
        <v>26.328287897875182</v>
      </c>
      <c r="W35">
        <f t="shared" si="13"/>
        <v>25.697600000000001</v>
      </c>
      <c r="X35">
        <f t="shared" si="14"/>
        <v>3.3143491946442505</v>
      </c>
      <c r="Y35">
        <f t="shared" si="15"/>
        <v>54.926959862043155</v>
      </c>
      <c r="Z35">
        <f t="shared" si="16"/>
        <v>1.8353263024444</v>
      </c>
      <c r="AA35">
        <f t="shared" si="17"/>
        <v>3.3413942935383316</v>
      </c>
      <c r="AB35">
        <f t="shared" si="18"/>
        <v>1.4790228921998505</v>
      </c>
      <c r="AC35">
        <f t="shared" si="19"/>
        <v>-20.116369800766613</v>
      </c>
      <c r="AD35">
        <f t="shared" si="20"/>
        <v>20.391170070436221</v>
      </c>
      <c r="AE35">
        <f t="shared" si="21"/>
        <v>1.5755358905833861</v>
      </c>
      <c r="AF35">
        <f t="shared" si="22"/>
        <v>101.05522231135616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48075.809030646851</v>
      </c>
      <c r="AL35" t="s">
        <v>395</v>
      </c>
      <c r="AM35">
        <v>8228.31</v>
      </c>
      <c r="AN35">
        <v>707.99599999999998</v>
      </c>
      <c r="AO35">
        <v>2598.1</v>
      </c>
      <c r="AP35">
        <f t="shared" si="26"/>
        <v>0.72749470767099034</v>
      </c>
      <c r="AQ35">
        <v>-0.89989093716372304</v>
      </c>
      <c r="AR35" t="s">
        <v>452</v>
      </c>
      <c r="AS35">
        <v>8295.1299999999992</v>
      </c>
      <c r="AT35">
        <v>1353.2828</v>
      </c>
      <c r="AU35">
        <v>2026.11</v>
      </c>
      <c r="AV35">
        <f t="shared" si="27"/>
        <v>0.33207831756419937</v>
      </c>
      <c r="AW35">
        <v>0.5</v>
      </c>
      <c r="AX35">
        <f t="shared" si="28"/>
        <v>505.784157798499</v>
      </c>
      <c r="AY35">
        <f t="shared" si="29"/>
        <v>4.2325080824548076</v>
      </c>
      <c r="AZ35">
        <f t="shared" si="30"/>
        <v>83.97997608617554</v>
      </c>
      <c r="BA35">
        <f t="shared" si="31"/>
        <v>1.0147409602463752E-2</v>
      </c>
      <c r="BB35">
        <f t="shared" si="32"/>
        <v>0.2823094501285715</v>
      </c>
      <c r="BC35">
        <f t="shared" si="33"/>
        <v>657.42013075940793</v>
      </c>
      <c r="BD35" t="s">
        <v>397</v>
      </c>
      <c r="BE35">
        <v>0</v>
      </c>
      <c r="BF35">
        <f t="shared" si="34"/>
        <v>657.42013075940793</v>
      </c>
      <c r="BG35">
        <f t="shared" si="35"/>
        <v>0.67552594342883254</v>
      </c>
      <c r="BH35">
        <f t="shared" si="36"/>
        <v>0.49158484702843119</v>
      </c>
      <c r="BI35">
        <f t="shared" si="37"/>
        <v>0.29473691620443593</v>
      </c>
      <c r="BJ35">
        <f t="shared" si="38"/>
        <v>0.51044689609548177</v>
      </c>
      <c r="BK35">
        <f t="shared" si="39"/>
        <v>0.3026235593385338</v>
      </c>
      <c r="BL35">
        <f t="shared" si="40"/>
        <v>0.23881022829284079</v>
      </c>
      <c r="BM35">
        <f t="shared" si="41"/>
        <v>0.76118977170715918</v>
      </c>
      <c r="BN35" t="s">
        <v>397</v>
      </c>
      <c r="BO35" t="s">
        <v>397</v>
      </c>
      <c r="BP35" t="s">
        <v>397</v>
      </c>
      <c r="BQ35" t="s">
        <v>397</v>
      </c>
      <c r="BR35" t="s">
        <v>397</v>
      </c>
      <c r="BS35" t="s">
        <v>397</v>
      </c>
      <c r="BT35" t="s">
        <v>397</v>
      </c>
      <c r="BU35" t="s">
        <v>397</v>
      </c>
      <c r="BV35" t="s">
        <v>397</v>
      </c>
      <c r="BW35" t="s">
        <v>397</v>
      </c>
      <c r="BX35" t="s">
        <v>397</v>
      </c>
      <c r="BY35" t="s">
        <v>397</v>
      </c>
      <c r="BZ35" t="s">
        <v>397</v>
      </c>
      <c r="CA35" t="s">
        <v>397</v>
      </c>
      <c r="CB35" t="s">
        <v>397</v>
      </c>
      <c r="CC35" t="s">
        <v>397</v>
      </c>
      <c r="CD35" t="s">
        <v>397</v>
      </c>
      <c r="CE35" t="s">
        <v>397</v>
      </c>
      <c r="CF35">
        <f t="shared" si="42"/>
        <v>599.99900000000002</v>
      </c>
      <c r="CG35">
        <f t="shared" si="43"/>
        <v>505.784157798499</v>
      </c>
      <c r="CH35">
        <f t="shared" si="44"/>
        <v>0.84297500128916714</v>
      </c>
      <c r="CI35">
        <f t="shared" si="45"/>
        <v>0.16534175248809274</v>
      </c>
      <c r="CJ35">
        <v>9</v>
      </c>
      <c r="CK35">
        <v>0.5</v>
      </c>
      <c r="CL35" t="s">
        <v>398</v>
      </c>
      <c r="CM35">
        <v>1530550438.5999999</v>
      </c>
      <c r="CN35">
        <v>394.29</v>
      </c>
      <c r="CO35">
        <v>399.96300000000002</v>
      </c>
      <c r="CP35">
        <v>20.2546</v>
      </c>
      <c r="CQ35">
        <v>19.68</v>
      </c>
      <c r="CR35">
        <v>394.66199999999998</v>
      </c>
      <c r="CS35">
        <v>20.325600000000001</v>
      </c>
      <c r="CT35">
        <v>700.005</v>
      </c>
      <c r="CU35">
        <v>90.512799999999999</v>
      </c>
      <c r="CV35">
        <v>0.10001400000000001</v>
      </c>
      <c r="CW35">
        <v>25.834700000000002</v>
      </c>
      <c r="CX35">
        <v>25.697600000000001</v>
      </c>
      <c r="CY35">
        <v>999.9</v>
      </c>
      <c r="CZ35">
        <v>0</v>
      </c>
      <c r="DA35">
        <v>0</v>
      </c>
      <c r="DB35">
        <v>10006.200000000001</v>
      </c>
      <c r="DC35">
        <v>0</v>
      </c>
      <c r="DD35">
        <v>0.21912699999999999</v>
      </c>
      <c r="DE35">
        <v>-5.6732199999999997</v>
      </c>
      <c r="DF35">
        <v>402.44099999999997</v>
      </c>
      <c r="DG35">
        <v>407.99200000000002</v>
      </c>
      <c r="DH35">
        <v>0.57457000000000003</v>
      </c>
      <c r="DI35">
        <v>399.96300000000002</v>
      </c>
      <c r="DJ35">
        <v>19.68</v>
      </c>
      <c r="DK35">
        <v>1.8332999999999999</v>
      </c>
      <c r="DL35">
        <v>1.7813000000000001</v>
      </c>
      <c r="DM35">
        <v>16.073699999999999</v>
      </c>
      <c r="DN35">
        <v>15.6236</v>
      </c>
      <c r="DO35">
        <v>599.99900000000002</v>
      </c>
      <c r="DP35">
        <v>0.9</v>
      </c>
      <c r="DQ35">
        <v>0.1</v>
      </c>
      <c r="DR35">
        <v>0</v>
      </c>
      <c r="DS35">
        <v>1310.1199999999999</v>
      </c>
      <c r="DT35">
        <v>4.9997400000000001</v>
      </c>
      <c r="DU35">
        <v>9136.25</v>
      </c>
      <c r="DV35">
        <v>4581.04</v>
      </c>
      <c r="DW35">
        <v>38.875</v>
      </c>
      <c r="DX35">
        <v>41.311999999999998</v>
      </c>
      <c r="DY35">
        <v>40.5</v>
      </c>
      <c r="DZ35">
        <v>42.936999999999998</v>
      </c>
      <c r="EA35">
        <v>41.561999999999998</v>
      </c>
      <c r="EB35">
        <v>535.5</v>
      </c>
      <c r="EC35">
        <v>59.5</v>
      </c>
      <c r="ED35">
        <v>0</v>
      </c>
      <c r="EE35">
        <v>51.900000095367403</v>
      </c>
      <c r="EF35">
        <v>0</v>
      </c>
      <c r="EG35">
        <v>1353.2828</v>
      </c>
      <c r="EH35">
        <v>-406.71538400719601</v>
      </c>
      <c r="EI35">
        <v>-2598.2207653108999</v>
      </c>
      <c r="EJ35">
        <v>9420.5596000000005</v>
      </c>
      <c r="EK35">
        <v>15</v>
      </c>
      <c r="EL35">
        <v>0</v>
      </c>
      <c r="EM35" t="s">
        <v>399</v>
      </c>
      <c r="EN35">
        <v>1530550897.5999999</v>
      </c>
      <c r="EO35">
        <v>1632500976.0999999</v>
      </c>
      <c r="EP35">
        <v>0</v>
      </c>
      <c r="EQ35">
        <v>-3.5000000000000003E-2</v>
      </c>
      <c r="ER35">
        <v>-0.02</v>
      </c>
      <c r="ES35">
        <v>-0.372</v>
      </c>
      <c r="ET35">
        <v>-7.0999999999999994E-2</v>
      </c>
      <c r="EU35">
        <v>400</v>
      </c>
      <c r="EV35">
        <v>21</v>
      </c>
      <c r="EW35">
        <v>0.63</v>
      </c>
      <c r="EX35">
        <v>0.14000000000000001</v>
      </c>
      <c r="EY35">
        <v>-4.5032017560975603</v>
      </c>
      <c r="EZ35">
        <v>-12.7705734146341</v>
      </c>
      <c r="FA35">
        <v>1.45585650191393</v>
      </c>
      <c r="FB35">
        <v>0</v>
      </c>
      <c r="FC35">
        <v>0.60591275173449499</v>
      </c>
      <c r="FD35">
        <v>0</v>
      </c>
      <c r="FE35">
        <v>0</v>
      </c>
      <c r="FF35">
        <v>0</v>
      </c>
      <c r="FG35">
        <v>0.25989804902439001</v>
      </c>
      <c r="FH35">
        <v>2.9388448804181202</v>
      </c>
      <c r="FI35">
        <v>0.311640943968229</v>
      </c>
      <c r="FJ35">
        <v>0</v>
      </c>
      <c r="FK35">
        <v>0</v>
      </c>
      <c r="FL35">
        <v>3</v>
      </c>
      <c r="FM35" t="s">
        <v>407</v>
      </c>
      <c r="FN35">
        <v>3.4463400000000002</v>
      </c>
      <c r="FO35">
        <v>2.77963</v>
      </c>
      <c r="FP35">
        <v>8.3028599999999994E-2</v>
      </c>
      <c r="FQ35">
        <v>8.38507E-2</v>
      </c>
      <c r="FR35">
        <v>8.8557499999999997E-2</v>
      </c>
      <c r="FS35">
        <v>8.5792999999999994E-2</v>
      </c>
      <c r="FT35">
        <v>19586.3</v>
      </c>
      <c r="FU35">
        <v>23860.9</v>
      </c>
      <c r="FV35">
        <v>20811.599999999999</v>
      </c>
      <c r="FW35">
        <v>25131.9</v>
      </c>
      <c r="FX35">
        <v>30087.4</v>
      </c>
      <c r="FY35">
        <v>33821.599999999999</v>
      </c>
      <c r="FZ35">
        <v>37571.300000000003</v>
      </c>
      <c r="GA35">
        <v>41692.400000000001</v>
      </c>
      <c r="GB35">
        <v>2.2916300000000001</v>
      </c>
      <c r="GC35">
        <v>2.08127</v>
      </c>
      <c r="GD35">
        <v>2.6229800000000001E-2</v>
      </c>
      <c r="GE35">
        <v>0</v>
      </c>
      <c r="GF35">
        <v>25.267600000000002</v>
      </c>
      <c r="GG35">
        <v>999.9</v>
      </c>
      <c r="GH35">
        <v>60.920999999999999</v>
      </c>
      <c r="GI35">
        <v>27.402000000000001</v>
      </c>
      <c r="GJ35">
        <v>24.6663</v>
      </c>
      <c r="GK35">
        <v>61.690199999999997</v>
      </c>
      <c r="GL35">
        <v>16.0016</v>
      </c>
      <c r="GM35">
        <v>2</v>
      </c>
      <c r="GN35">
        <v>4.5835899999999999E-2</v>
      </c>
      <c r="GO35">
        <v>1.2346299999999999</v>
      </c>
      <c r="GP35">
        <v>20.348600000000001</v>
      </c>
      <c r="GQ35">
        <v>5.2204300000000003</v>
      </c>
      <c r="GR35">
        <v>11.962</v>
      </c>
      <c r="GS35">
        <v>4.9855999999999998</v>
      </c>
      <c r="GT35">
        <v>3.3007</v>
      </c>
      <c r="GU35">
        <v>999.9</v>
      </c>
      <c r="GV35">
        <v>9999</v>
      </c>
      <c r="GW35">
        <v>9999</v>
      </c>
      <c r="GX35">
        <v>9999</v>
      </c>
      <c r="GY35">
        <v>1.88412</v>
      </c>
      <c r="GZ35">
        <v>1.8811</v>
      </c>
      <c r="HA35">
        <v>1.88269</v>
      </c>
      <c r="HB35">
        <v>1.8813299999999999</v>
      </c>
      <c r="HC35">
        <v>1.8827799999999999</v>
      </c>
      <c r="HD35">
        <v>1.88208</v>
      </c>
      <c r="HE35">
        <v>1.8839999999999999</v>
      </c>
      <c r="HF35">
        <v>1.8813800000000001</v>
      </c>
      <c r="HG35">
        <v>5</v>
      </c>
      <c r="HH35">
        <v>0</v>
      </c>
      <c r="HI35">
        <v>0</v>
      </c>
      <c r="HJ35">
        <v>0</v>
      </c>
      <c r="HK35" t="s">
        <v>401</v>
      </c>
      <c r="HL35" t="s">
        <v>402</v>
      </c>
      <c r="HM35" t="s">
        <v>403</v>
      </c>
      <c r="HN35" t="s">
        <v>403</v>
      </c>
      <c r="HO35" t="s">
        <v>403</v>
      </c>
      <c r="HP35" t="s">
        <v>403</v>
      </c>
      <c r="HQ35">
        <v>0</v>
      </c>
      <c r="HR35">
        <v>100</v>
      </c>
      <c r="HS35">
        <v>100</v>
      </c>
      <c r="HT35">
        <v>-0.372</v>
      </c>
      <c r="HU35">
        <v>-7.0999999999999994E-2</v>
      </c>
      <c r="HV35">
        <v>-0.372</v>
      </c>
      <c r="HW35">
        <v>0</v>
      </c>
      <c r="HX35">
        <v>0</v>
      </c>
      <c r="HY35">
        <v>0</v>
      </c>
      <c r="HZ35">
        <v>-7.0999999999999994E-2</v>
      </c>
      <c r="IA35">
        <v>0</v>
      </c>
      <c r="IB35">
        <v>0</v>
      </c>
      <c r="IC35">
        <v>0</v>
      </c>
      <c r="ID35">
        <v>-1</v>
      </c>
      <c r="IE35">
        <v>-1</v>
      </c>
      <c r="IF35">
        <v>-1</v>
      </c>
      <c r="IG35">
        <v>-1</v>
      </c>
      <c r="IH35">
        <v>-7.7</v>
      </c>
      <c r="II35">
        <v>-1699175.6</v>
      </c>
      <c r="IJ35">
        <v>1.2658700000000001</v>
      </c>
      <c r="IK35">
        <v>2.5695800000000002</v>
      </c>
      <c r="IL35">
        <v>2.1008300000000002</v>
      </c>
      <c r="IM35">
        <v>2.66479</v>
      </c>
      <c r="IN35">
        <v>2.2485400000000002</v>
      </c>
      <c r="IO35">
        <v>2.2961399999999998</v>
      </c>
      <c r="IP35">
        <v>32.8202</v>
      </c>
      <c r="IQ35">
        <v>14.491</v>
      </c>
      <c r="IR35">
        <v>18</v>
      </c>
      <c r="IS35">
        <v>753.99099999999999</v>
      </c>
      <c r="IT35">
        <v>547.33600000000001</v>
      </c>
      <c r="IU35">
        <v>23.9999</v>
      </c>
      <c r="IV35">
        <v>27.8264</v>
      </c>
      <c r="IW35">
        <v>30.000499999999999</v>
      </c>
      <c r="IX35">
        <v>27.5534</v>
      </c>
      <c r="IY35">
        <v>27.511800000000001</v>
      </c>
      <c r="IZ35">
        <v>25.284800000000001</v>
      </c>
      <c r="JA35">
        <v>22.855899999999998</v>
      </c>
      <c r="JB35">
        <v>32.090200000000003</v>
      </c>
      <c r="JC35">
        <v>24</v>
      </c>
      <c r="JD35">
        <v>400</v>
      </c>
      <c r="JE35">
        <v>19.7182</v>
      </c>
      <c r="JF35">
        <v>101.273</v>
      </c>
      <c r="JG35">
        <v>100.511</v>
      </c>
    </row>
    <row r="36" spans="1:267" x14ac:dyDescent="0.25">
      <c r="A36">
        <v>18</v>
      </c>
      <c r="B36">
        <v>1530550485.0999999</v>
      </c>
      <c r="C36">
        <v>1012.5</v>
      </c>
      <c r="D36" t="s">
        <v>453</v>
      </c>
      <c r="E36" t="s">
        <v>454</v>
      </c>
      <c r="F36" t="s">
        <v>394</v>
      </c>
      <c r="I36">
        <v>1530550485.0999999</v>
      </c>
      <c r="J36">
        <f t="shared" si="0"/>
        <v>8.8195654147017256E-4</v>
      </c>
      <c r="K36">
        <f t="shared" si="1"/>
        <v>0.88195654147017255</v>
      </c>
      <c r="L36">
        <f t="shared" si="2"/>
        <v>5.2835325517193032</v>
      </c>
      <c r="M36">
        <f t="shared" si="3"/>
        <v>392.74599999999998</v>
      </c>
      <c r="N36">
        <f t="shared" si="4"/>
        <v>226.10338377669993</v>
      </c>
      <c r="O36">
        <f t="shared" si="5"/>
        <v>20.488311091421842</v>
      </c>
      <c r="P36">
        <f t="shared" si="6"/>
        <v>35.588597098832004</v>
      </c>
      <c r="Q36">
        <f t="shared" si="7"/>
        <v>5.3844784116060404E-2</v>
      </c>
      <c r="R36">
        <f t="shared" si="8"/>
        <v>2.7566163809489268</v>
      </c>
      <c r="S36">
        <f t="shared" si="9"/>
        <v>5.3267245402685529E-2</v>
      </c>
      <c r="T36">
        <f t="shared" si="10"/>
        <v>3.3343401638492309E-2</v>
      </c>
      <c r="U36">
        <f t="shared" si="11"/>
        <v>99.195640835331659</v>
      </c>
      <c r="V36">
        <f t="shared" si="12"/>
        <v>26.224010549744346</v>
      </c>
      <c r="W36">
        <f t="shared" si="13"/>
        <v>25.712199999999999</v>
      </c>
      <c r="X36">
        <f t="shared" si="14"/>
        <v>3.317220143947472</v>
      </c>
      <c r="Y36">
        <f t="shared" si="15"/>
        <v>55.61606621752275</v>
      </c>
      <c r="Z36">
        <f t="shared" si="16"/>
        <v>1.8597508065704003</v>
      </c>
      <c r="AA36">
        <f t="shared" si="17"/>
        <v>3.3439092928590752</v>
      </c>
      <c r="AB36">
        <f t="shared" si="18"/>
        <v>1.4574693373770717</v>
      </c>
      <c r="AC36">
        <f t="shared" si="19"/>
        <v>-38.894283478834609</v>
      </c>
      <c r="AD36">
        <f t="shared" si="20"/>
        <v>20.092707754978111</v>
      </c>
      <c r="AE36">
        <f t="shared" si="21"/>
        <v>1.553914294021457</v>
      </c>
      <c r="AF36">
        <f t="shared" si="22"/>
        <v>81.947979405496611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48014.44565266549</v>
      </c>
      <c r="AL36" t="s">
        <v>395</v>
      </c>
      <c r="AM36">
        <v>8228.31</v>
      </c>
      <c r="AN36">
        <v>707.99599999999998</v>
      </c>
      <c r="AO36">
        <v>2598.1</v>
      </c>
      <c r="AP36">
        <f t="shared" si="26"/>
        <v>0.72749470767099034</v>
      </c>
      <c r="AQ36">
        <v>-0.89989093716372304</v>
      </c>
      <c r="AR36" t="s">
        <v>455</v>
      </c>
      <c r="AS36">
        <v>8256.41</v>
      </c>
      <c r="AT36">
        <v>1240.1916000000001</v>
      </c>
      <c r="AU36">
        <v>1751.73</v>
      </c>
      <c r="AV36">
        <f t="shared" si="27"/>
        <v>0.29201897552705036</v>
      </c>
      <c r="AW36">
        <v>0.5</v>
      </c>
      <c r="AX36">
        <f t="shared" si="28"/>
        <v>505.73544374887649</v>
      </c>
      <c r="AY36">
        <f t="shared" si="29"/>
        <v>5.2835325517193032</v>
      </c>
      <c r="AZ36">
        <f t="shared" si="30"/>
        <v>73.842173085632552</v>
      </c>
      <c r="BA36">
        <f t="shared" si="31"/>
        <v>1.2226597058428462E-2</v>
      </c>
      <c r="BB36">
        <f t="shared" si="32"/>
        <v>0.48316235949604097</v>
      </c>
      <c r="BC36">
        <f t="shared" si="33"/>
        <v>625.62369422580775</v>
      </c>
      <c r="BD36" t="s">
        <v>397</v>
      </c>
      <c r="BE36">
        <v>0</v>
      </c>
      <c r="BF36">
        <f t="shared" si="34"/>
        <v>625.62369422580775</v>
      </c>
      <c r="BG36">
        <f t="shared" si="35"/>
        <v>0.64285381067527081</v>
      </c>
      <c r="BH36">
        <f t="shared" si="36"/>
        <v>0.45425409428670233</v>
      </c>
      <c r="BI36">
        <f t="shared" si="37"/>
        <v>0.42909007196808974</v>
      </c>
      <c r="BJ36">
        <f t="shared" si="38"/>
        <v>0.49010418363299457</v>
      </c>
      <c r="BK36">
        <f t="shared" si="39"/>
        <v>0.44779017450891589</v>
      </c>
      <c r="BL36">
        <f t="shared" si="40"/>
        <v>0.22915178959835325</v>
      </c>
      <c r="BM36">
        <f t="shared" si="41"/>
        <v>0.77084821040164675</v>
      </c>
      <c r="BN36" t="s">
        <v>397</v>
      </c>
      <c r="BO36" t="s">
        <v>397</v>
      </c>
      <c r="BP36" t="s">
        <v>397</v>
      </c>
      <c r="BQ36" t="s">
        <v>397</v>
      </c>
      <c r="BR36" t="s">
        <v>397</v>
      </c>
      <c r="BS36" t="s">
        <v>397</v>
      </c>
      <c r="BT36" t="s">
        <v>397</v>
      </c>
      <c r="BU36" t="s">
        <v>397</v>
      </c>
      <c r="BV36" t="s">
        <v>397</v>
      </c>
      <c r="BW36" t="s">
        <v>397</v>
      </c>
      <c r="BX36" t="s">
        <v>397</v>
      </c>
      <c r="BY36" t="s">
        <v>397</v>
      </c>
      <c r="BZ36" t="s">
        <v>397</v>
      </c>
      <c r="CA36" t="s">
        <v>397</v>
      </c>
      <c r="CB36" t="s">
        <v>397</v>
      </c>
      <c r="CC36" t="s">
        <v>397</v>
      </c>
      <c r="CD36" t="s">
        <v>397</v>
      </c>
      <c r="CE36" t="s">
        <v>397</v>
      </c>
      <c r="CF36">
        <f t="shared" si="42"/>
        <v>599.94100000000003</v>
      </c>
      <c r="CG36">
        <f t="shared" si="43"/>
        <v>505.73544374887649</v>
      </c>
      <c r="CH36">
        <f t="shared" si="44"/>
        <v>0.84297529881917799</v>
      </c>
      <c r="CI36">
        <f t="shared" si="45"/>
        <v>0.16534232672101365</v>
      </c>
      <c r="CJ36">
        <v>9</v>
      </c>
      <c r="CK36">
        <v>0.5</v>
      </c>
      <c r="CL36" t="s">
        <v>398</v>
      </c>
      <c r="CM36">
        <v>1530550485.0999999</v>
      </c>
      <c r="CN36">
        <v>392.74599999999998</v>
      </c>
      <c r="CO36">
        <v>399.98399999999998</v>
      </c>
      <c r="CP36">
        <v>20.523700000000002</v>
      </c>
      <c r="CQ36">
        <v>19.4131</v>
      </c>
      <c r="CR36">
        <v>393.11799999999999</v>
      </c>
      <c r="CS36">
        <v>20.5947</v>
      </c>
      <c r="CT36">
        <v>700.04499999999996</v>
      </c>
      <c r="CU36">
        <v>90.514600000000002</v>
      </c>
      <c r="CV36">
        <v>0.100192</v>
      </c>
      <c r="CW36">
        <v>25.8474</v>
      </c>
      <c r="CX36">
        <v>25.712199999999999</v>
      </c>
      <c r="CY36">
        <v>999.9</v>
      </c>
      <c r="CZ36">
        <v>0</v>
      </c>
      <c r="DA36">
        <v>0</v>
      </c>
      <c r="DB36">
        <v>9993.1200000000008</v>
      </c>
      <c r="DC36">
        <v>0</v>
      </c>
      <c r="DD36">
        <v>0.21912699999999999</v>
      </c>
      <c r="DE36">
        <v>-7.2376699999999996</v>
      </c>
      <c r="DF36">
        <v>400.976</v>
      </c>
      <c r="DG36">
        <v>407.90199999999999</v>
      </c>
      <c r="DH36">
        <v>1.11063</v>
      </c>
      <c r="DI36">
        <v>399.98399999999998</v>
      </c>
      <c r="DJ36">
        <v>19.4131</v>
      </c>
      <c r="DK36">
        <v>1.8576999999999999</v>
      </c>
      <c r="DL36">
        <v>1.7571699999999999</v>
      </c>
      <c r="DM36">
        <v>16.280899999999999</v>
      </c>
      <c r="DN36">
        <v>15.4109</v>
      </c>
      <c r="DO36">
        <v>599.94100000000003</v>
      </c>
      <c r="DP36">
        <v>0.89999099999999999</v>
      </c>
      <c r="DQ36">
        <v>0.100009</v>
      </c>
      <c r="DR36">
        <v>0</v>
      </c>
      <c r="DS36">
        <v>1204.92</v>
      </c>
      <c r="DT36">
        <v>4.9997400000000001</v>
      </c>
      <c r="DU36">
        <v>7903.26</v>
      </c>
      <c r="DV36">
        <v>4580.58</v>
      </c>
      <c r="DW36">
        <v>39.061999999999998</v>
      </c>
      <c r="DX36">
        <v>41.436999999999998</v>
      </c>
      <c r="DY36">
        <v>40.625</v>
      </c>
      <c r="DZ36">
        <v>42.125</v>
      </c>
      <c r="EA36">
        <v>41.75</v>
      </c>
      <c r="EB36">
        <v>535.44000000000005</v>
      </c>
      <c r="EC36">
        <v>59.5</v>
      </c>
      <c r="ED36">
        <v>0</v>
      </c>
      <c r="EE36">
        <v>45.899999856948902</v>
      </c>
      <c r="EF36">
        <v>0</v>
      </c>
      <c r="EG36">
        <v>1240.1916000000001</v>
      </c>
      <c r="EH36">
        <v>-336.25307742446603</v>
      </c>
      <c r="EI36">
        <v>-1575.42077142311</v>
      </c>
      <c r="EJ36">
        <v>8045.3220000000001</v>
      </c>
      <c r="EK36">
        <v>15</v>
      </c>
      <c r="EL36">
        <v>0</v>
      </c>
      <c r="EM36" t="s">
        <v>399</v>
      </c>
      <c r="EN36">
        <v>1530550897.5999999</v>
      </c>
      <c r="EO36">
        <v>1632500976.0999999</v>
      </c>
      <c r="EP36">
        <v>0</v>
      </c>
      <c r="EQ36">
        <v>-3.5000000000000003E-2</v>
      </c>
      <c r="ER36">
        <v>-0.02</v>
      </c>
      <c r="ES36">
        <v>-0.372</v>
      </c>
      <c r="ET36">
        <v>-7.0999999999999994E-2</v>
      </c>
      <c r="EU36">
        <v>400</v>
      </c>
      <c r="EV36">
        <v>21</v>
      </c>
      <c r="EW36">
        <v>0.63</v>
      </c>
      <c r="EX36">
        <v>0.14000000000000001</v>
      </c>
      <c r="EY36">
        <v>-6.6196692682926797</v>
      </c>
      <c r="EZ36">
        <v>-6.8680024390243997</v>
      </c>
      <c r="FA36">
        <v>0.74221285767921197</v>
      </c>
      <c r="FB36">
        <v>0</v>
      </c>
      <c r="FC36">
        <v>0.67552594342883299</v>
      </c>
      <c r="FD36">
        <v>0</v>
      </c>
      <c r="FE36">
        <v>0</v>
      </c>
      <c r="FF36">
        <v>0</v>
      </c>
      <c r="FG36">
        <v>0.80221936585365805</v>
      </c>
      <c r="FH36">
        <v>2.32904272473868</v>
      </c>
      <c r="FI36">
        <v>0.23431962540885101</v>
      </c>
      <c r="FJ36">
        <v>0</v>
      </c>
      <c r="FK36">
        <v>0</v>
      </c>
      <c r="FL36">
        <v>3</v>
      </c>
      <c r="FM36" t="s">
        <v>407</v>
      </c>
      <c r="FN36">
        <v>3.44638</v>
      </c>
      <c r="FO36">
        <v>2.77969</v>
      </c>
      <c r="FP36">
        <v>8.2766099999999995E-2</v>
      </c>
      <c r="FQ36">
        <v>8.3836300000000002E-2</v>
      </c>
      <c r="FR36">
        <v>8.9391499999999999E-2</v>
      </c>
      <c r="FS36">
        <v>8.4934099999999998E-2</v>
      </c>
      <c r="FT36">
        <v>19589.8</v>
      </c>
      <c r="FU36">
        <v>23859.1</v>
      </c>
      <c r="FV36">
        <v>20809.599999999999</v>
      </c>
      <c r="FW36">
        <v>25129.8</v>
      </c>
      <c r="FX36">
        <v>30057.200000000001</v>
      </c>
      <c r="FY36">
        <v>33851.1</v>
      </c>
      <c r="FZ36">
        <v>37568.199999999997</v>
      </c>
      <c r="GA36">
        <v>41689.9</v>
      </c>
      <c r="GB36">
        <v>2.2831999999999999</v>
      </c>
      <c r="GC36">
        <v>2.0786799999999999</v>
      </c>
      <c r="GD36">
        <v>3.1389300000000002E-2</v>
      </c>
      <c r="GE36">
        <v>0</v>
      </c>
      <c r="GF36">
        <v>25.197600000000001</v>
      </c>
      <c r="GG36">
        <v>999.9</v>
      </c>
      <c r="GH36">
        <v>60.609000000000002</v>
      </c>
      <c r="GI36">
        <v>27.523</v>
      </c>
      <c r="GJ36">
        <v>24.710699999999999</v>
      </c>
      <c r="GK36">
        <v>61.970199999999998</v>
      </c>
      <c r="GL36">
        <v>15.977600000000001</v>
      </c>
      <c r="GM36">
        <v>2</v>
      </c>
      <c r="GN36">
        <v>4.9723099999999999E-2</v>
      </c>
      <c r="GO36">
        <v>1.2717400000000001</v>
      </c>
      <c r="GP36">
        <v>20.3491</v>
      </c>
      <c r="GQ36">
        <v>5.2216300000000002</v>
      </c>
      <c r="GR36">
        <v>11.962</v>
      </c>
      <c r="GS36">
        <v>4.9858000000000002</v>
      </c>
      <c r="GT36">
        <v>3.3010000000000002</v>
      </c>
      <c r="GU36">
        <v>999.9</v>
      </c>
      <c r="GV36">
        <v>9999</v>
      </c>
      <c r="GW36">
        <v>9999</v>
      </c>
      <c r="GX36">
        <v>9999</v>
      </c>
      <c r="GY36">
        <v>1.8841000000000001</v>
      </c>
      <c r="GZ36">
        <v>1.8811</v>
      </c>
      <c r="HA36">
        <v>1.88266</v>
      </c>
      <c r="HB36">
        <v>1.8813800000000001</v>
      </c>
      <c r="HC36">
        <v>1.88279</v>
      </c>
      <c r="HD36">
        <v>1.8820600000000001</v>
      </c>
      <c r="HE36">
        <v>1.8839999999999999</v>
      </c>
      <c r="HF36">
        <v>1.88137</v>
      </c>
      <c r="HG36">
        <v>5</v>
      </c>
      <c r="HH36">
        <v>0</v>
      </c>
      <c r="HI36">
        <v>0</v>
      </c>
      <c r="HJ36">
        <v>0</v>
      </c>
      <c r="HK36" t="s">
        <v>401</v>
      </c>
      <c r="HL36" t="s">
        <v>402</v>
      </c>
      <c r="HM36" t="s">
        <v>403</v>
      </c>
      <c r="HN36" t="s">
        <v>403</v>
      </c>
      <c r="HO36" t="s">
        <v>403</v>
      </c>
      <c r="HP36" t="s">
        <v>403</v>
      </c>
      <c r="HQ36">
        <v>0</v>
      </c>
      <c r="HR36">
        <v>100</v>
      </c>
      <c r="HS36">
        <v>100</v>
      </c>
      <c r="HT36">
        <v>-0.372</v>
      </c>
      <c r="HU36">
        <v>-7.0999999999999994E-2</v>
      </c>
      <c r="HV36">
        <v>-0.372</v>
      </c>
      <c r="HW36">
        <v>0</v>
      </c>
      <c r="HX36">
        <v>0</v>
      </c>
      <c r="HY36">
        <v>0</v>
      </c>
      <c r="HZ36">
        <v>-7.0999999999999994E-2</v>
      </c>
      <c r="IA36">
        <v>0</v>
      </c>
      <c r="IB36">
        <v>0</v>
      </c>
      <c r="IC36">
        <v>0</v>
      </c>
      <c r="ID36">
        <v>-1</v>
      </c>
      <c r="IE36">
        <v>-1</v>
      </c>
      <c r="IF36">
        <v>-1</v>
      </c>
      <c r="IG36">
        <v>-1</v>
      </c>
      <c r="IH36">
        <v>-6.9</v>
      </c>
      <c r="II36">
        <v>-1699174.9</v>
      </c>
      <c r="IJ36">
        <v>1.2658700000000001</v>
      </c>
      <c r="IK36">
        <v>2.5695800000000002</v>
      </c>
      <c r="IL36">
        <v>2.1008300000000002</v>
      </c>
      <c r="IM36">
        <v>2.66479</v>
      </c>
      <c r="IN36">
        <v>2.2485400000000002</v>
      </c>
      <c r="IO36">
        <v>2.2631800000000002</v>
      </c>
      <c r="IP36">
        <v>32.9315</v>
      </c>
      <c r="IQ36">
        <v>14.4735</v>
      </c>
      <c r="IR36">
        <v>18</v>
      </c>
      <c r="IS36">
        <v>747.64099999999996</v>
      </c>
      <c r="IT36">
        <v>546.22900000000004</v>
      </c>
      <c r="IU36">
        <v>24.000900000000001</v>
      </c>
      <c r="IV36">
        <v>27.910599999999999</v>
      </c>
      <c r="IW36">
        <v>30.000599999999999</v>
      </c>
      <c r="IX36">
        <v>27.635000000000002</v>
      </c>
      <c r="IY36">
        <v>27.592300000000002</v>
      </c>
      <c r="IZ36">
        <v>25.295999999999999</v>
      </c>
      <c r="JA36">
        <v>24.639500000000002</v>
      </c>
      <c r="JB36">
        <v>31.7073</v>
      </c>
      <c r="JC36">
        <v>24</v>
      </c>
      <c r="JD36">
        <v>400</v>
      </c>
      <c r="JE36">
        <v>19.220099999999999</v>
      </c>
      <c r="JF36">
        <v>101.264</v>
      </c>
      <c r="JG36">
        <v>100.504</v>
      </c>
    </row>
    <row r="37" spans="1:267" x14ac:dyDescent="0.25">
      <c r="A37">
        <v>19</v>
      </c>
      <c r="B37">
        <v>1530550537.0999999</v>
      </c>
      <c r="C37">
        <v>1064.5</v>
      </c>
      <c r="D37" t="s">
        <v>456</v>
      </c>
      <c r="E37" t="s">
        <v>457</v>
      </c>
      <c r="F37" t="s">
        <v>394</v>
      </c>
      <c r="I37">
        <v>1530550537.0999999</v>
      </c>
      <c r="J37">
        <f t="shared" si="0"/>
        <v>2.4159825382053337E-3</v>
      </c>
      <c r="K37">
        <f t="shared" si="1"/>
        <v>2.4159825382053337</v>
      </c>
      <c r="L37">
        <f t="shared" si="2"/>
        <v>10.588320560081844</v>
      </c>
      <c r="M37">
        <f t="shared" si="3"/>
        <v>385.303</v>
      </c>
      <c r="N37">
        <f t="shared" si="4"/>
        <v>267.59122189146024</v>
      </c>
      <c r="O37">
        <f t="shared" si="5"/>
        <v>24.246297052894668</v>
      </c>
      <c r="P37">
        <f t="shared" si="6"/>
        <v>34.912098114940498</v>
      </c>
      <c r="Q37">
        <f t="shared" si="7"/>
        <v>0.15887280614678456</v>
      </c>
      <c r="R37">
        <f t="shared" si="8"/>
        <v>2.7566295625521198</v>
      </c>
      <c r="S37">
        <f t="shared" si="9"/>
        <v>0.15395571276329706</v>
      </c>
      <c r="T37">
        <f t="shared" si="10"/>
        <v>9.6651424883615167E-2</v>
      </c>
      <c r="U37">
        <f t="shared" si="11"/>
        <v>99.204944180938753</v>
      </c>
      <c r="V37">
        <f t="shared" si="12"/>
        <v>25.614652964118729</v>
      </c>
      <c r="W37">
        <f t="shared" si="13"/>
        <v>25.343299999999999</v>
      </c>
      <c r="X37">
        <f t="shared" si="14"/>
        <v>3.2453417317125761</v>
      </c>
      <c r="Y37">
        <f t="shared" si="15"/>
        <v>56.349673191785108</v>
      </c>
      <c r="Z37">
        <f t="shared" si="16"/>
        <v>1.8635195310727501</v>
      </c>
      <c r="AA37">
        <f t="shared" si="17"/>
        <v>3.3070636004050895</v>
      </c>
      <c r="AB37">
        <f t="shared" si="18"/>
        <v>1.381822200639826</v>
      </c>
      <c r="AC37">
        <f t="shared" si="19"/>
        <v>-106.54482993485522</v>
      </c>
      <c r="AD37">
        <f t="shared" si="20"/>
        <v>47.140808996085454</v>
      </c>
      <c r="AE37">
        <f t="shared" si="21"/>
        <v>3.635559458963642</v>
      </c>
      <c r="AF37">
        <f t="shared" si="22"/>
        <v>43.436482701132633</v>
      </c>
      <c r="AG37">
        <v>0</v>
      </c>
      <c r="AH37">
        <v>0</v>
      </c>
      <c r="AI37">
        <f t="shared" si="23"/>
        <v>1</v>
      </c>
      <c r="AJ37">
        <f t="shared" si="24"/>
        <v>0</v>
      </c>
      <c r="AK37">
        <f t="shared" si="25"/>
        <v>48044.744251981749</v>
      </c>
      <c r="AL37" t="s">
        <v>395</v>
      </c>
      <c r="AM37">
        <v>8228.31</v>
      </c>
      <c r="AN37">
        <v>707.99599999999998</v>
      </c>
      <c r="AO37">
        <v>2598.1</v>
      </c>
      <c r="AP37">
        <f t="shared" si="26"/>
        <v>0.72749470767099034</v>
      </c>
      <c r="AQ37">
        <v>-0.89989093716372304</v>
      </c>
      <c r="AR37" t="s">
        <v>458</v>
      </c>
      <c r="AS37">
        <v>8215.2800000000007</v>
      </c>
      <c r="AT37">
        <v>891.97588461538498</v>
      </c>
      <c r="AU37">
        <v>1851.91</v>
      </c>
      <c r="AV37">
        <f t="shared" si="27"/>
        <v>0.51834814617590219</v>
      </c>
      <c r="AW37">
        <v>0.5</v>
      </c>
      <c r="AX37">
        <f t="shared" si="28"/>
        <v>505.778886725875</v>
      </c>
      <c r="AY37">
        <f t="shared" si="29"/>
        <v>10.588320560081844</v>
      </c>
      <c r="AZ37">
        <f t="shared" si="30"/>
        <v>131.08477415463446</v>
      </c>
      <c r="BA37">
        <f t="shared" si="31"/>
        <v>2.271390087398412E-2</v>
      </c>
      <c r="BB37">
        <f t="shared" si="32"/>
        <v>0.40292994799963272</v>
      </c>
      <c r="BC37">
        <f t="shared" si="33"/>
        <v>637.94886774459576</v>
      </c>
      <c r="BD37" t="s">
        <v>397</v>
      </c>
      <c r="BE37">
        <v>0</v>
      </c>
      <c r="BF37">
        <f t="shared" si="34"/>
        <v>637.94886774459576</v>
      </c>
      <c r="BG37">
        <f t="shared" si="35"/>
        <v>0.65551842813927474</v>
      </c>
      <c r="BH37">
        <f t="shared" si="36"/>
        <v>0.79074534585894418</v>
      </c>
      <c r="BI37">
        <f t="shared" si="37"/>
        <v>0.3806798301013723</v>
      </c>
      <c r="BJ37">
        <f t="shared" si="38"/>
        <v>0.83916633189611711</v>
      </c>
      <c r="BK37">
        <f t="shared" si="39"/>
        <v>0.39478780003640007</v>
      </c>
      <c r="BL37">
        <f t="shared" si="40"/>
        <v>0.56554791084126721</v>
      </c>
      <c r="BM37">
        <f t="shared" si="41"/>
        <v>0.43445208915873279</v>
      </c>
      <c r="BN37" t="s">
        <v>397</v>
      </c>
      <c r="BO37" t="s">
        <v>397</v>
      </c>
      <c r="BP37" t="s">
        <v>397</v>
      </c>
      <c r="BQ37" t="s">
        <v>397</v>
      </c>
      <c r="BR37" t="s">
        <v>397</v>
      </c>
      <c r="BS37" t="s">
        <v>397</v>
      </c>
      <c r="BT37" t="s">
        <v>397</v>
      </c>
      <c r="BU37" t="s">
        <v>397</v>
      </c>
      <c r="BV37" t="s">
        <v>397</v>
      </c>
      <c r="BW37" t="s">
        <v>397</v>
      </c>
      <c r="BX37" t="s">
        <v>397</v>
      </c>
      <c r="BY37" t="s">
        <v>397</v>
      </c>
      <c r="BZ37" t="s">
        <v>397</v>
      </c>
      <c r="CA37" t="s">
        <v>397</v>
      </c>
      <c r="CB37" t="s">
        <v>397</v>
      </c>
      <c r="CC37" t="s">
        <v>397</v>
      </c>
      <c r="CD37" t="s">
        <v>397</v>
      </c>
      <c r="CE37" t="s">
        <v>397</v>
      </c>
      <c r="CF37">
        <f t="shared" si="42"/>
        <v>599.99199999999996</v>
      </c>
      <c r="CG37">
        <f t="shared" si="43"/>
        <v>505.778886725875</v>
      </c>
      <c r="CH37">
        <f t="shared" si="44"/>
        <v>0.84297605089047023</v>
      </c>
      <c r="CI37">
        <f t="shared" si="45"/>
        <v>0.16534377821860752</v>
      </c>
      <c r="CJ37">
        <v>9</v>
      </c>
      <c r="CK37">
        <v>0.5</v>
      </c>
      <c r="CL37" t="s">
        <v>398</v>
      </c>
      <c r="CM37">
        <v>1530550537.0999999</v>
      </c>
      <c r="CN37">
        <v>385.303</v>
      </c>
      <c r="CO37">
        <v>400.11399999999998</v>
      </c>
      <c r="CP37">
        <v>20.566500000000001</v>
      </c>
      <c r="CQ37">
        <v>17.524000000000001</v>
      </c>
      <c r="CR37">
        <v>385.67500000000001</v>
      </c>
      <c r="CS37">
        <v>20.637499999999999</v>
      </c>
      <c r="CT37">
        <v>699.97199999999998</v>
      </c>
      <c r="CU37">
        <v>90.509600000000006</v>
      </c>
      <c r="CV37">
        <v>9.9863499999999994E-2</v>
      </c>
      <c r="CW37">
        <v>25.660499999999999</v>
      </c>
      <c r="CX37">
        <v>25.343299999999999</v>
      </c>
      <c r="CY37">
        <v>999.9</v>
      </c>
      <c r="CZ37">
        <v>0</v>
      </c>
      <c r="DA37">
        <v>0</v>
      </c>
      <c r="DB37">
        <v>9993.75</v>
      </c>
      <c r="DC37">
        <v>0</v>
      </c>
      <c r="DD37">
        <v>0.21912699999999999</v>
      </c>
      <c r="DE37">
        <v>-14.8117</v>
      </c>
      <c r="DF37">
        <v>393.39299999999997</v>
      </c>
      <c r="DG37">
        <v>407.25099999999998</v>
      </c>
      <c r="DH37">
        <v>3.0425800000000001</v>
      </c>
      <c r="DI37">
        <v>400.11399999999998</v>
      </c>
      <c r="DJ37">
        <v>17.524000000000001</v>
      </c>
      <c r="DK37">
        <v>1.86147</v>
      </c>
      <c r="DL37">
        <v>1.58609</v>
      </c>
      <c r="DM37">
        <v>16.3127</v>
      </c>
      <c r="DN37">
        <v>13.824299999999999</v>
      </c>
      <c r="DO37">
        <v>599.99199999999996</v>
      </c>
      <c r="DP37">
        <v>0.89996799999999999</v>
      </c>
      <c r="DQ37">
        <v>0.100032</v>
      </c>
      <c r="DR37">
        <v>0</v>
      </c>
      <c r="DS37">
        <v>888.23199999999997</v>
      </c>
      <c r="DT37">
        <v>4.9997400000000001</v>
      </c>
      <c r="DU37">
        <v>6589.45</v>
      </c>
      <c r="DV37">
        <v>4580.93</v>
      </c>
      <c r="DW37">
        <v>39.061999999999998</v>
      </c>
      <c r="DX37">
        <v>41.5</v>
      </c>
      <c r="DY37">
        <v>40.686999999999998</v>
      </c>
      <c r="DZ37">
        <v>41.811999999999998</v>
      </c>
      <c r="EA37">
        <v>41.875</v>
      </c>
      <c r="EB37">
        <v>535.47</v>
      </c>
      <c r="EC37">
        <v>59.52</v>
      </c>
      <c r="ED37">
        <v>0</v>
      </c>
      <c r="EE37">
        <v>51.5</v>
      </c>
      <c r="EF37">
        <v>0</v>
      </c>
      <c r="EG37">
        <v>891.97588461538498</v>
      </c>
      <c r="EH37">
        <v>-24.414119654704798</v>
      </c>
      <c r="EI37">
        <v>760.97504256336504</v>
      </c>
      <c r="EJ37">
        <v>6640.4953846153803</v>
      </c>
      <c r="EK37">
        <v>15</v>
      </c>
      <c r="EL37">
        <v>0</v>
      </c>
      <c r="EM37" t="s">
        <v>399</v>
      </c>
      <c r="EN37">
        <v>1530550897.5999999</v>
      </c>
      <c r="EO37">
        <v>1632500976.0999999</v>
      </c>
      <c r="EP37">
        <v>0</v>
      </c>
      <c r="EQ37">
        <v>-3.5000000000000003E-2</v>
      </c>
      <c r="ER37">
        <v>-0.02</v>
      </c>
      <c r="ES37">
        <v>-0.372</v>
      </c>
      <c r="ET37">
        <v>-7.0999999999999994E-2</v>
      </c>
      <c r="EU37">
        <v>400</v>
      </c>
      <c r="EV37">
        <v>21</v>
      </c>
      <c r="EW37">
        <v>0.63</v>
      </c>
      <c r="EX37">
        <v>0.14000000000000001</v>
      </c>
      <c r="EY37">
        <v>-14.0879146341463</v>
      </c>
      <c r="EZ37">
        <v>-6.4157080139373202</v>
      </c>
      <c r="FA37">
        <v>0.67775346750324394</v>
      </c>
      <c r="FB37">
        <v>0</v>
      </c>
      <c r="FC37">
        <v>0.64285381067527103</v>
      </c>
      <c r="FD37">
        <v>0</v>
      </c>
      <c r="FE37">
        <v>0</v>
      </c>
      <c r="FF37">
        <v>0</v>
      </c>
      <c r="FG37">
        <v>2.6343831707317098</v>
      </c>
      <c r="FH37">
        <v>4.2863717770034802</v>
      </c>
      <c r="FI37">
        <v>0.44683763908670499</v>
      </c>
      <c r="FJ37">
        <v>0</v>
      </c>
      <c r="FK37">
        <v>0</v>
      </c>
      <c r="FL37">
        <v>3</v>
      </c>
      <c r="FM37" t="s">
        <v>407</v>
      </c>
      <c r="FN37">
        <v>3.4462000000000002</v>
      </c>
      <c r="FO37">
        <v>2.7793700000000001</v>
      </c>
      <c r="FP37">
        <v>8.1537799999999994E-2</v>
      </c>
      <c r="FQ37">
        <v>8.3819400000000002E-2</v>
      </c>
      <c r="FR37">
        <v>8.9503200000000005E-2</v>
      </c>
      <c r="FS37">
        <v>7.8806600000000004E-2</v>
      </c>
      <c r="FT37">
        <v>19613.599999999999</v>
      </c>
      <c r="FU37">
        <v>23857.3</v>
      </c>
      <c r="FV37">
        <v>20807.3</v>
      </c>
      <c r="FW37">
        <v>25127.8</v>
      </c>
      <c r="FX37">
        <v>30050.400000000001</v>
      </c>
      <c r="FY37">
        <v>34075.599999999999</v>
      </c>
      <c r="FZ37">
        <v>37564.5</v>
      </c>
      <c r="GA37">
        <v>41687.4</v>
      </c>
      <c r="GB37">
        <v>2.2926000000000002</v>
      </c>
      <c r="GC37">
        <v>2.0708500000000001</v>
      </c>
      <c r="GD37">
        <v>1.6294400000000001E-2</v>
      </c>
      <c r="GE37">
        <v>0</v>
      </c>
      <c r="GF37">
        <v>25.076000000000001</v>
      </c>
      <c r="GG37">
        <v>999.9</v>
      </c>
      <c r="GH37">
        <v>60.078000000000003</v>
      </c>
      <c r="GI37">
        <v>27.623999999999999</v>
      </c>
      <c r="GJ37">
        <v>24.6433</v>
      </c>
      <c r="GK37">
        <v>62.050199999999997</v>
      </c>
      <c r="GL37">
        <v>16.049700000000001</v>
      </c>
      <c r="GM37">
        <v>2</v>
      </c>
      <c r="GN37">
        <v>5.4291199999999998E-2</v>
      </c>
      <c r="GO37">
        <v>1.25292</v>
      </c>
      <c r="GP37">
        <v>20.3491</v>
      </c>
      <c r="GQ37">
        <v>5.2201399999999998</v>
      </c>
      <c r="GR37">
        <v>11.962</v>
      </c>
      <c r="GS37">
        <v>4.9856499999999997</v>
      </c>
      <c r="GT37">
        <v>3.3010000000000002</v>
      </c>
      <c r="GU37">
        <v>999.9</v>
      </c>
      <c r="GV37">
        <v>9999</v>
      </c>
      <c r="GW37">
        <v>9999</v>
      </c>
      <c r="GX37">
        <v>9999</v>
      </c>
      <c r="GY37">
        <v>1.88411</v>
      </c>
      <c r="GZ37">
        <v>1.8811</v>
      </c>
      <c r="HA37">
        <v>1.8827</v>
      </c>
      <c r="HB37">
        <v>1.88134</v>
      </c>
      <c r="HC37">
        <v>1.8828100000000001</v>
      </c>
      <c r="HD37">
        <v>1.88208</v>
      </c>
      <c r="HE37">
        <v>1.8839999999999999</v>
      </c>
      <c r="HF37">
        <v>1.8813299999999999</v>
      </c>
      <c r="HG37">
        <v>5</v>
      </c>
      <c r="HH37">
        <v>0</v>
      </c>
      <c r="HI37">
        <v>0</v>
      </c>
      <c r="HJ37">
        <v>0</v>
      </c>
      <c r="HK37" t="s">
        <v>401</v>
      </c>
      <c r="HL37" t="s">
        <v>402</v>
      </c>
      <c r="HM37" t="s">
        <v>403</v>
      </c>
      <c r="HN37" t="s">
        <v>403</v>
      </c>
      <c r="HO37" t="s">
        <v>403</v>
      </c>
      <c r="HP37" t="s">
        <v>403</v>
      </c>
      <c r="HQ37">
        <v>0</v>
      </c>
      <c r="HR37">
        <v>100</v>
      </c>
      <c r="HS37">
        <v>100</v>
      </c>
      <c r="HT37">
        <v>-0.372</v>
      </c>
      <c r="HU37">
        <v>-7.0999999999999994E-2</v>
      </c>
      <c r="HV37">
        <v>-0.372</v>
      </c>
      <c r="HW37">
        <v>0</v>
      </c>
      <c r="HX37">
        <v>0</v>
      </c>
      <c r="HY37">
        <v>0</v>
      </c>
      <c r="HZ37">
        <v>-7.0999999999999994E-2</v>
      </c>
      <c r="IA37">
        <v>0</v>
      </c>
      <c r="IB37">
        <v>0</v>
      </c>
      <c r="IC37">
        <v>0</v>
      </c>
      <c r="ID37">
        <v>-1</v>
      </c>
      <c r="IE37">
        <v>-1</v>
      </c>
      <c r="IF37">
        <v>-1</v>
      </c>
      <c r="IG37">
        <v>-1</v>
      </c>
      <c r="IH37">
        <v>-6</v>
      </c>
      <c r="II37">
        <v>-1699174</v>
      </c>
      <c r="IJ37">
        <v>1.2646500000000001</v>
      </c>
      <c r="IK37">
        <v>2.5647000000000002</v>
      </c>
      <c r="IL37">
        <v>2.1008300000000002</v>
      </c>
      <c r="IM37">
        <v>2.6672400000000001</v>
      </c>
      <c r="IN37">
        <v>2.2485400000000002</v>
      </c>
      <c r="IO37">
        <v>2.2729499999999998</v>
      </c>
      <c r="IP37">
        <v>33.065199999999997</v>
      </c>
      <c r="IQ37">
        <v>14.4823</v>
      </c>
      <c r="IR37">
        <v>18</v>
      </c>
      <c r="IS37">
        <v>757.07500000000005</v>
      </c>
      <c r="IT37">
        <v>541.31500000000005</v>
      </c>
      <c r="IU37">
        <v>23.998200000000001</v>
      </c>
      <c r="IV37">
        <v>27.993099999999998</v>
      </c>
      <c r="IW37">
        <v>30.000499999999999</v>
      </c>
      <c r="IX37">
        <v>27.7197</v>
      </c>
      <c r="IY37">
        <v>27.675999999999998</v>
      </c>
      <c r="IZ37">
        <v>25.2743</v>
      </c>
      <c r="JA37">
        <v>32.952399999999997</v>
      </c>
      <c r="JB37">
        <v>30.134499999999999</v>
      </c>
      <c r="JC37">
        <v>24</v>
      </c>
      <c r="JD37">
        <v>400</v>
      </c>
      <c r="JE37">
        <v>17.325299999999999</v>
      </c>
      <c r="JF37">
        <v>101.254</v>
      </c>
      <c r="JG37">
        <v>100.498</v>
      </c>
    </row>
    <row r="38" spans="1:267" x14ac:dyDescent="0.25">
      <c r="A38">
        <v>20</v>
      </c>
      <c r="B38">
        <v>1530550607</v>
      </c>
      <c r="C38">
        <v>1134.4000000953699</v>
      </c>
      <c r="D38" t="s">
        <v>459</v>
      </c>
      <c r="E38" t="s">
        <v>460</v>
      </c>
      <c r="F38" t="s">
        <v>394</v>
      </c>
      <c r="I38">
        <v>1530550607</v>
      </c>
      <c r="J38">
        <f t="shared" si="0"/>
        <v>7.2411448055088932E-4</v>
      </c>
      <c r="K38">
        <f t="shared" si="1"/>
        <v>0.72411448055088934</v>
      </c>
      <c r="L38">
        <f t="shared" si="2"/>
        <v>6.2427779778540122</v>
      </c>
      <c r="M38">
        <f t="shared" si="3"/>
        <v>391.60199999999998</v>
      </c>
      <c r="N38">
        <f t="shared" si="4"/>
        <v>158.82672621888355</v>
      </c>
      <c r="O38">
        <f t="shared" si="5"/>
        <v>14.392098884863122</v>
      </c>
      <c r="P38">
        <f t="shared" si="6"/>
        <v>35.485052432189995</v>
      </c>
      <c r="Q38">
        <f t="shared" si="7"/>
        <v>4.4620952038638619E-2</v>
      </c>
      <c r="R38">
        <f t="shared" si="8"/>
        <v>2.7554618462700851</v>
      </c>
      <c r="S38">
        <f t="shared" si="9"/>
        <v>4.4223382196945667E-2</v>
      </c>
      <c r="T38">
        <f t="shared" si="10"/>
        <v>2.7675038584616854E-2</v>
      </c>
      <c r="U38">
        <f t="shared" si="11"/>
        <v>99.197460214791377</v>
      </c>
      <c r="V38">
        <f t="shared" si="12"/>
        <v>26.212675667002991</v>
      </c>
      <c r="W38">
        <f t="shared" si="13"/>
        <v>25.481300000000001</v>
      </c>
      <c r="X38">
        <f t="shared" si="14"/>
        <v>3.2720694407197652</v>
      </c>
      <c r="Y38">
        <f t="shared" si="15"/>
        <v>54.908238270964517</v>
      </c>
      <c r="Z38">
        <f t="shared" si="16"/>
        <v>1.8301077661674998</v>
      </c>
      <c r="AA38">
        <f t="shared" si="17"/>
        <v>3.3330294757157799</v>
      </c>
      <c r="AB38">
        <f t="shared" si="18"/>
        <v>1.4419616745522654</v>
      </c>
      <c r="AC38">
        <f t="shared" si="19"/>
        <v>-31.933448592294219</v>
      </c>
      <c r="AD38">
        <f t="shared" si="20"/>
        <v>46.214670012356663</v>
      </c>
      <c r="AE38">
        <f t="shared" si="21"/>
        <v>3.5704829883860412</v>
      </c>
      <c r="AF38">
        <f t="shared" si="22"/>
        <v>117.04916462323988</v>
      </c>
      <c r="AG38">
        <v>7</v>
      </c>
      <c r="AH38">
        <v>1</v>
      </c>
      <c r="AI38">
        <f t="shared" si="23"/>
        <v>1</v>
      </c>
      <c r="AJ38">
        <f t="shared" si="24"/>
        <v>0</v>
      </c>
      <c r="AK38">
        <f t="shared" si="25"/>
        <v>47991.822004352536</v>
      </c>
      <c r="AL38" t="s">
        <v>395</v>
      </c>
      <c r="AM38">
        <v>8228.31</v>
      </c>
      <c r="AN38">
        <v>707.99599999999998</v>
      </c>
      <c r="AO38">
        <v>2598.1</v>
      </c>
      <c r="AP38">
        <f t="shared" si="26"/>
        <v>0.72749470767099034</v>
      </c>
      <c r="AQ38">
        <v>-0.89989093716372304</v>
      </c>
      <c r="AR38" t="s">
        <v>461</v>
      </c>
      <c r="AS38">
        <v>8301.58</v>
      </c>
      <c r="AT38">
        <v>1278.0219230769201</v>
      </c>
      <c r="AU38">
        <v>2141.34</v>
      </c>
      <c r="AV38">
        <f t="shared" si="27"/>
        <v>0.40316721161659519</v>
      </c>
      <c r="AW38">
        <v>0.5</v>
      </c>
      <c r="AX38">
        <f t="shared" si="28"/>
        <v>505.73941565533232</v>
      </c>
      <c r="AY38">
        <f t="shared" si="29"/>
        <v>6.2427779778540122</v>
      </c>
      <c r="AZ38">
        <f t="shared" si="30"/>
        <v>101.94877500718329</v>
      </c>
      <c r="BA38">
        <f t="shared" si="31"/>
        <v>1.4123219772701189E-2</v>
      </c>
      <c r="BB38">
        <f t="shared" si="32"/>
        <v>0.21330568709312847</v>
      </c>
      <c r="BC38">
        <f t="shared" si="33"/>
        <v>669.10309231571557</v>
      </c>
      <c r="BD38" t="s">
        <v>397</v>
      </c>
      <c r="BE38">
        <v>0</v>
      </c>
      <c r="BF38">
        <f t="shared" si="34"/>
        <v>669.10309231571557</v>
      </c>
      <c r="BG38">
        <f t="shared" si="35"/>
        <v>0.68753066196133472</v>
      </c>
      <c r="BH38">
        <f t="shared" si="36"/>
        <v>0.5863988821479913</v>
      </c>
      <c r="BI38">
        <f t="shared" si="37"/>
        <v>0.23678627901396143</v>
      </c>
      <c r="BJ38">
        <f t="shared" si="38"/>
        <v>0.60231045507783199</v>
      </c>
      <c r="BK38">
        <f t="shared" si="39"/>
        <v>0.24165866005256845</v>
      </c>
      <c r="BL38">
        <f t="shared" si="40"/>
        <v>0.3070067095805874</v>
      </c>
      <c r="BM38">
        <f t="shared" si="41"/>
        <v>0.6929932904194126</v>
      </c>
      <c r="BN38" t="s">
        <v>397</v>
      </c>
      <c r="BO38" t="s">
        <v>397</v>
      </c>
      <c r="BP38" t="s">
        <v>397</v>
      </c>
      <c r="BQ38" t="s">
        <v>397</v>
      </c>
      <c r="BR38" t="s">
        <v>397</v>
      </c>
      <c r="BS38" t="s">
        <v>397</v>
      </c>
      <c r="BT38" t="s">
        <v>397</v>
      </c>
      <c r="BU38" t="s">
        <v>397</v>
      </c>
      <c r="BV38" t="s">
        <v>397</v>
      </c>
      <c r="BW38" t="s">
        <v>397</v>
      </c>
      <c r="BX38" t="s">
        <v>397</v>
      </c>
      <c r="BY38" t="s">
        <v>397</v>
      </c>
      <c r="BZ38" t="s">
        <v>397</v>
      </c>
      <c r="CA38" t="s">
        <v>397</v>
      </c>
      <c r="CB38" t="s">
        <v>397</v>
      </c>
      <c r="CC38" t="s">
        <v>397</v>
      </c>
      <c r="CD38" t="s">
        <v>397</v>
      </c>
      <c r="CE38" t="s">
        <v>397</v>
      </c>
      <c r="CF38">
        <f t="shared" si="42"/>
        <v>599.94500000000005</v>
      </c>
      <c r="CG38">
        <f t="shared" si="43"/>
        <v>505.73941565533232</v>
      </c>
      <c r="CH38">
        <f t="shared" si="44"/>
        <v>0.84297629891962145</v>
      </c>
      <c r="CI38">
        <f t="shared" si="45"/>
        <v>0.16534425691486948</v>
      </c>
      <c r="CJ38">
        <v>9</v>
      </c>
      <c r="CK38">
        <v>0.5</v>
      </c>
      <c r="CL38" t="s">
        <v>398</v>
      </c>
      <c r="CM38">
        <v>1530550607</v>
      </c>
      <c r="CN38">
        <v>391.60199999999998</v>
      </c>
      <c r="CO38">
        <v>399.99299999999999</v>
      </c>
      <c r="CP38">
        <v>20.1965</v>
      </c>
      <c r="CQ38">
        <v>19.284300000000002</v>
      </c>
      <c r="CR38">
        <v>391.97399999999999</v>
      </c>
      <c r="CS38">
        <v>20.267499999999998</v>
      </c>
      <c r="CT38">
        <v>700.00099999999998</v>
      </c>
      <c r="CU38">
        <v>90.515000000000001</v>
      </c>
      <c r="CV38">
        <v>0.100095</v>
      </c>
      <c r="CW38">
        <v>25.792400000000001</v>
      </c>
      <c r="CX38">
        <v>25.481300000000001</v>
      </c>
      <c r="CY38">
        <v>999.9</v>
      </c>
      <c r="CZ38">
        <v>0</v>
      </c>
      <c r="DA38">
        <v>0</v>
      </c>
      <c r="DB38">
        <v>9986.25</v>
      </c>
      <c r="DC38">
        <v>0</v>
      </c>
      <c r="DD38">
        <v>0.21912699999999999</v>
      </c>
      <c r="DE38">
        <v>-8.3901400000000006</v>
      </c>
      <c r="DF38">
        <v>399.67399999999998</v>
      </c>
      <c r="DG38">
        <v>407.858</v>
      </c>
      <c r="DH38">
        <v>0.91216699999999995</v>
      </c>
      <c r="DI38">
        <v>399.99299999999999</v>
      </c>
      <c r="DJ38">
        <v>19.284300000000002</v>
      </c>
      <c r="DK38">
        <v>1.82809</v>
      </c>
      <c r="DL38">
        <v>1.74552</v>
      </c>
      <c r="DM38">
        <v>16.029</v>
      </c>
      <c r="DN38">
        <v>15.3073</v>
      </c>
      <c r="DO38">
        <v>599.94500000000005</v>
      </c>
      <c r="DP38">
        <v>0.89995400000000003</v>
      </c>
      <c r="DQ38">
        <v>0.100046</v>
      </c>
      <c r="DR38">
        <v>0</v>
      </c>
      <c r="DS38">
        <v>1250.8399999999999</v>
      </c>
      <c r="DT38">
        <v>4.9997400000000001</v>
      </c>
      <c r="DU38">
        <v>7710.41</v>
      </c>
      <c r="DV38">
        <v>4580.55</v>
      </c>
      <c r="DW38">
        <v>39.186999999999998</v>
      </c>
      <c r="DX38">
        <v>41.625</v>
      </c>
      <c r="DY38">
        <v>40.811999999999998</v>
      </c>
      <c r="DZ38">
        <v>42.625</v>
      </c>
      <c r="EA38">
        <v>41.936999999999998</v>
      </c>
      <c r="EB38">
        <v>535.41999999999996</v>
      </c>
      <c r="EC38">
        <v>59.52</v>
      </c>
      <c r="ED38">
        <v>0</v>
      </c>
      <c r="EE38">
        <v>69.5</v>
      </c>
      <c r="EF38">
        <v>0</v>
      </c>
      <c r="EG38">
        <v>1278.0219230769201</v>
      </c>
      <c r="EH38">
        <v>-226.05435899178499</v>
      </c>
      <c r="EI38">
        <v>-2514.7059832540099</v>
      </c>
      <c r="EJ38">
        <v>7936.1088461538502</v>
      </c>
      <c r="EK38">
        <v>15</v>
      </c>
      <c r="EL38">
        <v>0</v>
      </c>
      <c r="EM38" t="s">
        <v>399</v>
      </c>
      <c r="EN38">
        <v>1530550897.5999999</v>
      </c>
      <c r="EO38">
        <v>1632500976.0999999</v>
      </c>
      <c r="EP38">
        <v>0</v>
      </c>
      <c r="EQ38">
        <v>-3.5000000000000003E-2</v>
      </c>
      <c r="ER38">
        <v>-0.02</v>
      </c>
      <c r="ES38">
        <v>-0.372</v>
      </c>
      <c r="ET38">
        <v>-7.0999999999999994E-2</v>
      </c>
      <c r="EU38">
        <v>400</v>
      </c>
      <c r="EV38">
        <v>21</v>
      </c>
      <c r="EW38">
        <v>0.63</v>
      </c>
      <c r="EX38">
        <v>0.14000000000000001</v>
      </c>
      <c r="EY38">
        <v>-8.2703267500000006</v>
      </c>
      <c r="EZ38">
        <v>-1.15427696060038</v>
      </c>
      <c r="FA38">
        <v>0.127039898287654</v>
      </c>
      <c r="FB38">
        <v>0</v>
      </c>
      <c r="FC38">
        <v>0.65551842813927497</v>
      </c>
      <c r="FD38">
        <v>0</v>
      </c>
      <c r="FE38">
        <v>0</v>
      </c>
      <c r="FF38">
        <v>0</v>
      </c>
      <c r="FG38">
        <v>0.614881275</v>
      </c>
      <c r="FH38">
        <v>1.7850691969981201</v>
      </c>
      <c r="FI38">
        <v>0.17476400306970899</v>
      </c>
      <c r="FJ38">
        <v>0</v>
      </c>
      <c r="FK38">
        <v>0</v>
      </c>
      <c r="FL38">
        <v>3</v>
      </c>
      <c r="FM38" t="s">
        <v>407</v>
      </c>
      <c r="FN38">
        <v>3.4462299999999999</v>
      </c>
      <c r="FO38">
        <v>2.7795299999999998</v>
      </c>
      <c r="FP38">
        <v>8.2541799999999999E-2</v>
      </c>
      <c r="FQ38">
        <v>8.37981E-2</v>
      </c>
      <c r="FR38">
        <v>8.8319999999999996E-2</v>
      </c>
      <c r="FS38">
        <v>8.4488599999999997E-2</v>
      </c>
      <c r="FT38">
        <v>19591.2</v>
      </c>
      <c r="FU38">
        <v>23856.1</v>
      </c>
      <c r="FV38">
        <v>20806.400000000001</v>
      </c>
      <c r="FW38">
        <v>25126.2</v>
      </c>
      <c r="FX38">
        <v>30088.1</v>
      </c>
      <c r="FY38">
        <v>33862.9</v>
      </c>
      <c r="FZ38">
        <v>37562.699999999997</v>
      </c>
      <c r="GA38">
        <v>41684.400000000001</v>
      </c>
      <c r="GB38">
        <v>2.2688299999999999</v>
      </c>
      <c r="GC38">
        <v>2.0735700000000001</v>
      </c>
      <c r="GD38">
        <v>2.57492E-2</v>
      </c>
      <c r="GE38">
        <v>0</v>
      </c>
      <c r="GF38">
        <v>25.059000000000001</v>
      </c>
      <c r="GG38">
        <v>999.9</v>
      </c>
      <c r="GH38">
        <v>59.332999999999998</v>
      </c>
      <c r="GI38">
        <v>27.824999999999999</v>
      </c>
      <c r="GJ38">
        <v>24.6248</v>
      </c>
      <c r="GK38">
        <v>62.010199999999998</v>
      </c>
      <c r="GL38">
        <v>16.069700000000001</v>
      </c>
      <c r="GM38">
        <v>2</v>
      </c>
      <c r="GN38">
        <v>5.8340999999999997E-2</v>
      </c>
      <c r="GO38">
        <v>1.3071900000000001</v>
      </c>
      <c r="GP38">
        <v>20.348500000000001</v>
      </c>
      <c r="GQ38">
        <v>5.2219300000000004</v>
      </c>
      <c r="GR38">
        <v>11.962</v>
      </c>
      <c r="GS38">
        <v>4.9856999999999996</v>
      </c>
      <c r="GT38">
        <v>3.3010000000000002</v>
      </c>
      <c r="GU38">
        <v>999.9</v>
      </c>
      <c r="GV38">
        <v>9999</v>
      </c>
      <c r="GW38">
        <v>9999</v>
      </c>
      <c r="GX38">
        <v>9999</v>
      </c>
      <c r="GY38">
        <v>1.8841399999999999</v>
      </c>
      <c r="GZ38">
        <v>1.8811</v>
      </c>
      <c r="HA38">
        <v>1.88273</v>
      </c>
      <c r="HB38">
        <v>1.88134</v>
      </c>
      <c r="HC38">
        <v>1.8828100000000001</v>
      </c>
      <c r="HD38">
        <v>1.88205</v>
      </c>
      <c r="HE38">
        <v>1.8840600000000001</v>
      </c>
      <c r="HF38">
        <v>1.8813</v>
      </c>
      <c r="HG38">
        <v>5</v>
      </c>
      <c r="HH38">
        <v>0</v>
      </c>
      <c r="HI38">
        <v>0</v>
      </c>
      <c r="HJ38">
        <v>0</v>
      </c>
      <c r="HK38" t="s">
        <v>401</v>
      </c>
      <c r="HL38" t="s">
        <v>402</v>
      </c>
      <c r="HM38" t="s">
        <v>403</v>
      </c>
      <c r="HN38" t="s">
        <v>403</v>
      </c>
      <c r="HO38" t="s">
        <v>403</v>
      </c>
      <c r="HP38" t="s">
        <v>403</v>
      </c>
      <c r="HQ38">
        <v>0</v>
      </c>
      <c r="HR38">
        <v>100</v>
      </c>
      <c r="HS38">
        <v>100</v>
      </c>
      <c r="HT38">
        <v>-0.372</v>
      </c>
      <c r="HU38">
        <v>-7.0999999999999994E-2</v>
      </c>
      <c r="HV38">
        <v>-0.372</v>
      </c>
      <c r="HW38">
        <v>0</v>
      </c>
      <c r="HX38">
        <v>0</v>
      </c>
      <c r="HY38">
        <v>0</v>
      </c>
      <c r="HZ38">
        <v>-7.0999999999999994E-2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-4.8</v>
      </c>
      <c r="II38">
        <v>-1699172.8</v>
      </c>
      <c r="IJ38">
        <v>1.26831</v>
      </c>
      <c r="IK38">
        <v>2.5683600000000002</v>
      </c>
      <c r="IL38">
        <v>2.1008300000000002</v>
      </c>
      <c r="IM38">
        <v>2.6660200000000001</v>
      </c>
      <c r="IN38">
        <v>2.2485400000000002</v>
      </c>
      <c r="IO38">
        <v>2.2802699999999998</v>
      </c>
      <c r="IP38">
        <v>33.244</v>
      </c>
      <c r="IQ38">
        <v>14.456</v>
      </c>
      <c r="IR38">
        <v>18</v>
      </c>
      <c r="IS38">
        <v>737.38800000000003</v>
      </c>
      <c r="IT38">
        <v>544.30600000000004</v>
      </c>
      <c r="IU38">
        <v>24.0017</v>
      </c>
      <c r="IV38">
        <v>28.0503</v>
      </c>
      <c r="IW38">
        <v>30.000299999999999</v>
      </c>
      <c r="IX38">
        <v>27.812999999999999</v>
      </c>
      <c r="IY38">
        <v>27.775400000000001</v>
      </c>
      <c r="IZ38">
        <v>25.3262</v>
      </c>
      <c r="JA38">
        <v>23.382999999999999</v>
      </c>
      <c r="JB38">
        <v>29.010400000000001</v>
      </c>
      <c r="JC38">
        <v>24</v>
      </c>
      <c r="JD38">
        <v>400</v>
      </c>
      <c r="JE38">
        <v>19.189800000000002</v>
      </c>
      <c r="JF38">
        <v>101.249</v>
      </c>
      <c r="JG38">
        <v>100.491</v>
      </c>
    </row>
    <row r="39" spans="1:267" x14ac:dyDescent="0.25">
      <c r="A39">
        <v>21</v>
      </c>
      <c r="B39">
        <v>1530550679.5</v>
      </c>
      <c r="C39">
        <v>1206.9000000953699</v>
      </c>
      <c r="D39" t="s">
        <v>462</v>
      </c>
      <c r="E39" t="s">
        <v>463</v>
      </c>
      <c r="F39" t="s">
        <v>394</v>
      </c>
      <c r="I39">
        <v>1530550679.5</v>
      </c>
      <c r="J39">
        <f t="shared" si="0"/>
        <v>2.2707949887495443E-4</v>
      </c>
      <c r="K39">
        <f t="shared" si="1"/>
        <v>0.22707949887495443</v>
      </c>
      <c r="L39">
        <f t="shared" si="2"/>
        <v>2.4711823035912821</v>
      </c>
      <c r="M39">
        <f t="shared" si="3"/>
        <v>396.69</v>
      </c>
      <c r="N39">
        <f t="shared" si="4"/>
        <v>87.908484392978579</v>
      </c>
      <c r="O39">
        <f t="shared" si="5"/>
        <v>7.9664569138349774</v>
      </c>
      <c r="P39">
        <f t="shared" si="6"/>
        <v>35.948905443779999</v>
      </c>
      <c r="Q39">
        <f t="shared" si="7"/>
        <v>1.3119540084356427E-2</v>
      </c>
      <c r="R39">
        <f t="shared" si="8"/>
        <v>2.757598113845491</v>
      </c>
      <c r="S39">
        <f t="shared" si="9"/>
        <v>1.3084962395322404E-2</v>
      </c>
      <c r="T39">
        <f t="shared" si="10"/>
        <v>8.1812005136411032E-3</v>
      </c>
      <c r="U39">
        <f t="shared" si="11"/>
        <v>99.210385438131624</v>
      </c>
      <c r="V39">
        <f t="shared" si="12"/>
        <v>26.492552869068021</v>
      </c>
      <c r="W39">
        <f t="shared" si="13"/>
        <v>26.007200000000001</v>
      </c>
      <c r="X39">
        <f t="shared" si="14"/>
        <v>3.3756963013640697</v>
      </c>
      <c r="Y39">
        <f t="shared" si="15"/>
        <v>54.986763563992604</v>
      </c>
      <c r="Z39">
        <f t="shared" si="16"/>
        <v>1.8483477405844</v>
      </c>
      <c r="AA39">
        <f t="shared" si="17"/>
        <v>3.3614412283663984</v>
      </c>
      <c r="AB39">
        <f t="shared" si="18"/>
        <v>1.5273485607796697</v>
      </c>
      <c r="AC39">
        <f t="shared" si="19"/>
        <v>-10.014205900385491</v>
      </c>
      <c r="AD39">
        <f t="shared" si="20"/>
        <v>-10.629735510225176</v>
      </c>
      <c r="AE39">
        <f t="shared" si="21"/>
        <v>-0.82336395842025012</v>
      </c>
      <c r="AF39">
        <f t="shared" si="22"/>
        <v>77.743080069100714</v>
      </c>
      <c r="AG39">
        <v>14</v>
      </c>
      <c r="AH39">
        <v>2</v>
      </c>
      <c r="AI39">
        <f t="shared" si="23"/>
        <v>1</v>
      </c>
      <c r="AJ39">
        <f t="shared" si="24"/>
        <v>0</v>
      </c>
      <c r="AK39">
        <f t="shared" si="25"/>
        <v>48027.173491463967</v>
      </c>
      <c r="AL39" t="s">
        <v>395</v>
      </c>
      <c r="AM39">
        <v>8228.31</v>
      </c>
      <c r="AN39">
        <v>707.99599999999998</v>
      </c>
      <c r="AO39">
        <v>2598.1</v>
      </c>
      <c r="AP39">
        <f t="shared" si="26"/>
        <v>0.72749470767099034</v>
      </c>
      <c r="AQ39">
        <v>-0.89989093716372304</v>
      </c>
      <c r="AR39" t="s">
        <v>464</v>
      </c>
      <c r="AS39">
        <v>8274</v>
      </c>
      <c r="AT39">
        <v>1016.39553846154</v>
      </c>
      <c r="AU39">
        <v>1309.1600000000001</v>
      </c>
      <c r="AV39">
        <f t="shared" si="27"/>
        <v>0.22362771665683345</v>
      </c>
      <c r="AW39">
        <v>0.5</v>
      </c>
      <c r="AX39">
        <f t="shared" si="28"/>
        <v>505.81881400939466</v>
      </c>
      <c r="AY39">
        <f t="shared" si="29"/>
        <v>2.4711823035912821</v>
      </c>
      <c r="AZ39">
        <f t="shared" si="30"/>
        <v>56.557553209494223</v>
      </c>
      <c r="BA39">
        <f t="shared" si="31"/>
        <v>6.6645865028903293E-3</v>
      </c>
      <c r="BB39">
        <f t="shared" si="32"/>
        <v>0.98455498182040369</v>
      </c>
      <c r="BC39">
        <f t="shared" si="33"/>
        <v>558.22596036774212</v>
      </c>
      <c r="BD39" t="s">
        <v>397</v>
      </c>
      <c r="BE39">
        <v>0</v>
      </c>
      <c r="BF39">
        <f t="shared" si="34"/>
        <v>558.22596036774212</v>
      </c>
      <c r="BG39">
        <f t="shared" si="35"/>
        <v>0.5735998958356946</v>
      </c>
      <c r="BH39">
        <f t="shared" si="36"/>
        <v>0.38986708031218104</v>
      </c>
      <c r="BI39">
        <f t="shared" si="37"/>
        <v>0.63187234846734264</v>
      </c>
      <c r="BJ39">
        <f t="shared" si="38"/>
        <v>0.48699599699659329</v>
      </c>
      <c r="BK39">
        <f t="shared" si="39"/>
        <v>0.68194131116594636</v>
      </c>
      <c r="BL39">
        <f t="shared" si="40"/>
        <v>0.21412325919145117</v>
      </c>
      <c r="BM39">
        <f t="shared" si="41"/>
        <v>0.78587674080854886</v>
      </c>
      <c r="BN39" t="s">
        <v>397</v>
      </c>
      <c r="BO39" t="s">
        <v>397</v>
      </c>
      <c r="BP39" t="s">
        <v>397</v>
      </c>
      <c r="BQ39" t="s">
        <v>397</v>
      </c>
      <c r="BR39" t="s">
        <v>397</v>
      </c>
      <c r="BS39" t="s">
        <v>397</v>
      </c>
      <c r="BT39" t="s">
        <v>397</v>
      </c>
      <c r="BU39" t="s">
        <v>397</v>
      </c>
      <c r="BV39" t="s">
        <v>397</v>
      </c>
      <c r="BW39" t="s">
        <v>397</v>
      </c>
      <c r="BX39" t="s">
        <v>397</v>
      </c>
      <c r="BY39" t="s">
        <v>397</v>
      </c>
      <c r="BZ39" t="s">
        <v>397</v>
      </c>
      <c r="CA39" t="s">
        <v>397</v>
      </c>
      <c r="CB39" t="s">
        <v>397</v>
      </c>
      <c r="CC39" t="s">
        <v>397</v>
      </c>
      <c r="CD39" t="s">
        <v>397</v>
      </c>
      <c r="CE39" t="s">
        <v>397</v>
      </c>
      <c r="CF39">
        <f t="shared" si="42"/>
        <v>600.04100000000005</v>
      </c>
      <c r="CG39">
        <f t="shared" si="43"/>
        <v>505.81881400939466</v>
      </c>
      <c r="CH39">
        <f t="shared" si="44"/>
        <v>0.84297375347583681</v>
      </c>
      <c r="CI39">
        <f t="shared" si="45"/>
        <v>0.16533934420836513</v>
      </c>
      <c r="CJ39">
        <v>9</v>
      </c>
      <c r="CK39">
        <v>0.5</v>
      </c>
      <c r="CL39" t="s">
        <v>398</v>
      </c>
      <c r="CM39">
        <v>1530550679.5</v>
      </c>
      <c r="CN39">
        <v>396.69</v>
      </c>
      <c r="CO39">
        <v>399.983</v>
      </c>
      <c r="CP39">
        <v>20.3962</v>
      </c>
      <c r="CQ39">
        <v>20.110199999999999</v>
      </c>
      <c r="CR39">
        <v>397.06200000000001</v>
      </c>
      <c r="CS39">
        <v>20.467199999999998</v>
      </c>
      <c r="CT39">
        <v>700.01099999999997</v>
      </c>
      <c r="CU39">
        <v>90.521900000000002</v>
      </c>
      <c r="CV39">
        <v>0.100262</v>
      </c>
      <c r="CW39">
        <v>25.935700000000001</v>
      </c>
      <c r="CX39">
        <v>26.007200000000001</v>
      </c>
      <c r="CY39">
        <v>999.9</v>
      </c>
      <c r="CZ39">
        <v>0</v>
      </c>
      <c r="DA39">
        <v>0</v>
      </c>
      <c r="DB39">
        <v>9998.1200000000008</v>
      </c>
      <c r="DC39">
        <v>0</v>
      </c>
      <c r="DD39">
        <v>0.21912699999999999</v>
      </c>
      <c r="DE39">
        <v>-3.29291</v>
      </c>
      <c r="DF39">
        <v>404.95</v>
      </c>
      <c r="DG39">
        <v>408.19200000000001</v>
      </c>
      <c r="DH39">
        <v>0.28595199999999998</v>
      </c>
      <c r="DI39">
        <v>399.983</v>
      </c>
      <c r="DJ39">
        <v>20.110199999999999</v>
      </c>
      <c r="DK39">
        <v>1.8463000000000001</v>
      </c>
      <c r="DL39">
        <v>1.8204199999999999</v>
      </c>
      <c r="DM39">
        <v>16.1844</v>
      </c>
      <c r="DN39">
        <v>15.963200000000001</v>
      </c>
      <c r="DO39">
        <v>600.04100000000005</v>
      </c>
      <c r="DP39">
        <v>0.90004799999999996</v>
      </c>
      <c r="DQ39">
        <v>9.9951600000000002E-2</v>
      </c>
      <c r="DR39">
        <v>0</v>
      </c>
      <c r="DS39">
        <v>999.31399999999996</v>
      </c>
      <c r="DT39">
        <v>4.9997400000000001</v>
      </c>
      <c r="DU39">
        <v>6622.15</v>
      </c>
      <c r="DV39">
        <v>4581.45</v>
      </c>
      <c r="DW39">
        <v>39</v>
      </c>
      <c r="DX39">
        <v>41.875</v>
      </c>
      <c r="DY39">
        <v>40.811999999999998</v>
      </c>
      <c r="DZ39">
        <v>42.25</v>
      </c>
      <c r="EA39">
        <v>41.75</v>
      </c>
      <c r="EB39">
        <v>535.57000000000005</v>
      </c>
      <c r="EC39">
        <v>59.48</v>
      </c>
      <c r="ED39">
        <v>0</v>
      </c>
      <c r="EE39">
        <v>71.900000095367403</v>
      </c>
      <c r="EF39">
        <v>0</v>
      </c>
      <c r="EG39">
        <v>1016.39553846154</v>
      </c>
      <c r="EH39">
        <v>-146.215384415366</v>
      </c>
      <c r="EI39">
        <v>-814.58598158122402</v>
      </c>
      <c r="EJ39">
        <v>6726.3576923076898</v>
      </c>
      <c r="EK39">
        <v>15</v>
      </c>
      <c r="EL39">
        <v>0</v>
      </c>
      <c r="EM39" t="s">
        <v>399</v>
      </c>
      <c r="EN39">
        <v>1530550897.5999999</v>
      </c>
      <c r="EO39">
        <v>1632500976.0999999</v>
      </c>
      <c r="EP39">
        <v>0</v>
      </c>
      <c r="EQ39">
        <v>-3.5000000000000003E-2</v>
      </c>
      <c r="ER39">
        <v>-0.02</v>
      </c>
      <c r="ES39">
        <v>-0.372</v>
      </c>
      <c r="ET39">
        <v>-7.0999999999999994E-2</v>
      </c>
      <c r="EU39">
        <v>400</v>
      </c>
      <c r="EV39">
        <v>21</v>
      </c>
      <c r="EW39">
        <v>0.63</v>
      </c>
      <c r="EX39">
        <v>0.14000000000000001</v>
      </c>
      <c r="EY39">
        <v>-3.36848225</v>
      </c>
      <c r="EZ39">
        <v>0.87937181988742996</v>
      </c>
      <c r="FA39">
        <v>8.6712949825487398E-2</v>
      </c>
      <c r="FB39">
        <v>0</v>
      </c>
      <c r="FC39">
        <v>0.68753066196133505</v>
      </c>
      <c r="FD39">
        <v>0</v>
      </c>
      <c r="FE39">
        <v>0</v>
      </c>
      <c r="FF39">
        <v>0</v>
      </c>
      <c r="FG39">
        <v>0.20747645000000001</v>
      </c>
      <c r="FH39">
        <v>0.61412563902438999</v>
      </c>
      <c r="FI39">
        <v>6.1214211468003897E-2</v>
      </c>
      <c r="FJ39">
        <v>0</v>
      </c>
      <c r="FK39">
        <v>0</v>
      </c>
      <c r="FL39">
        <v>3</v>
      </c>
      <c r="FM39" t="s">
        <v>407</v>
      </c>
      <c r="FN39">
        <v>3.4462199999999998</v>
      </c>
      <c r="FO39">
        <v>2.7797999999999998</v>
      </c>
      <c r="FP39">
        <v>8.3350099999999996E-2</v>
      </c>
      <c r="FQ39">
        <v>8.3789500000000003E-2</v>
      </c>
      <c r="FR39">
        <v>8.8938799999999998E-2</v>
      </c>
      <c r="FS39">
        <v>8.7077500000000002E-2</v>
      </c>
      <c r="FT39">
        <v>19571.2</v>
      </c>
      <c r="FU39">
        <v>23853.7</v>
      </c>
      <c r="FV39">
        <v>20803.7</v>
      </c>
      <c r="FW39">
        <v>25123.7</v>
      </c>
      <c r="FX39">
        <v>30064.3</v>
      </c>
      <c r="FY39">
        <v>33764.6</v>
      </c>
      <c r="FZ39">
        <v>37558.800000000003</v>
      </c>
      <c r="GA39">
        <v>41681.5</v>
      </c>
      <c r="GB39">
        <v>2.2575799999999999</v>
      </c>
      <c r="GC39">
        <v>2.0730499999999998</v>
      </c>
      <c r="GD39">
        <v>4.7333500000000001E-2</v>
      </c>
      <c r="GE39">
        <v>0</v>
      </c>
      <c r="GF39">
        <v>25.231400000000001</v>
      </c>
      <c r="GG39">
        <v>999.9</v>
      </c>
      <c r="GH39">
        <v>58.753999999999998</v>
      </c>
      <c r="GI39">
        <v>28.006</v>
      </c>
      <c r="GJ39">
        <v>24.641200000000001</v>
      </c>
      <c r="GK39">
        <v>61.800199999999997</v>
      </c>
      <c r="GL39">
        <v>16.025600000000001</v>
      </c>
      <c r="GM39">
        <v>2</v>
      </c>
      <c r="GN39">
        <v>6.3239299999999998E-2</v>
      </c>
      <c r="GO39">
        <v>1.41429</v>
      </c>
      <c r="GP39">
        <v>20.346299999999999</v>
      </c>
      <c r="GQ39">
        <v>5.2195400000000003</v>
      </c>
      <c r="GR39">
        <v>11.962</v>
      </c>
      <c r="GS39">
        <v>4.9852999999999996</v>
      </c>
      <c r="GT39">
        <v>3.3005499999999999</v>
      </c>
      <c r="GU39">
        <v>999.9</v>
      </c>
      <c r="GV39">
        <v>9999</v>
      </c>
      <c r="GW39">
        <v>9999</v>
      </c>
      <c r="GX39">
        <v>9999</v>
      </c>
      <c r="GY39">
        <v>1.8841000000000001</v>
      </c>
      <c r="GZ39">
        <v>1.8811</v>
      </c>
      <c r="HA39">
        <v>1.8826799999999999</v>
      </c>
      <c r="HB39">
        <v>1.88131</v>
      </c>
      <c r="HC39">
        <v>1.8827799999999999</v>
      </c>
      <c r="HD39">
        <v>1.8820300000000001</v>
      </c>
      <c r="HE39">
        <v>1.8839999999999999</v>
      </c>
      <c r="HF39">
        <v>1.8812800000000001</v>
      </c>
      <c r="HG39">
        <v>5</v>
      </c>
      <c r="HH39">
        <v>0</v>
      </c>
      <c r="HI39">
        <v>0</v>
      </c>
      <c r="HJ39">
        <v>0</v>
      </c>
      <c r="HK39" t="s">
        <v>401</v>
      </c>
      <c r="HL39" t="s">
        <v>402</v>
      </c>
      <c r="HM39" t="s">
        <v>403</v>
      </c>
      <c r="HN39" t="s">
        <v>403</v>
      </c>
      <c r="HO39" t="s">
        <v>403</v>
      </c>
      <c r="HP39" t="s">
        <v>403</v>
      </c>
      <c r="HQ39">
        <v>0</v>
      </c>
      <c r="HR39">
        <v>100</v>
      </c>
      <c r="HS39">
        <v>100</v>
      </c>
      <c r="HT39">
        <v>-0.372</v>
      </c>
      <c r="HU39">
        <v>-7.0999999999999994E-2</v>
      </c>
      <c r="HV39">
        <v>-0.372</v>
      </c>
      <c r="HW39">
        <v>0</v>
      </c>
      <c r="HX39">
        <v>0</v>
      </c>
      <c r="HY39">
        <v>0</v>
      </c>
      <c r="HZ39">
        <v>-7.0999999999999994E-2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-3.6</v>
      </c>
      <c r="II39">
        <v>-1699171.6</v>
      </c>
      <c r="IJ39">
        <v>1.26953</v>
      </c>
      <c r="IK39">
        <v>2.5671400000000002</v>
      </c>
      <c r="IL39">
        <v>2.1008300000000002</v>
      </c>
      <c r="IM39">
        <v>2.6660200000000001</v>
      </c>
      <c r="IN39">
        <v>2.2485400000000002</v>
      </c>
      <c r="IO39">
        <v>2.3095699999999999</v>
      </c>
      <c r="IP39">
        <v>33.423200000000001</v>
      </c>
      <c r="IQ39">
        <v>14.4472</v>
      </c>
      <c r="IR39">
        <v>18</v>
      </c>
      <c r="IS39">
        <v>728.79100000000005</v>
      </c>
      <c r="IT39">
        <v>544.85699999999997</v>
      </c>
      <c r="IU39">
        <v>24.002099999999999</v>
      </c>
      <c r="IV39">
        <v>28.1248</v>
      </c>
      <c r="IW39">
        <v>30.000499999999999</v>
      </c>
      <c r="IX39">
        <v>27.9025</v>
      </c>
      <c r="IY39">
        <v>27.869199999999999</v>
      </c>
      <c r="IZ39">
        <v>25.3612</v>
      </c>
      <c r="JA39">
        <v>19.779800000000002</v>
      </c>
      <c r="JB39">
        <v>28.6404</v>
      </c>
      <c r="JC39">
        <v>24</v>
      </c>
      <c r="JD39">
        <v>400</v>
      </c>
      <c r="JE39">
        <v>20.113199999999999</v>
      </c>
      <c r="JF39">
        <v>101.23699999999999</v>
      </c>
      <c r="JG39">
        <v>100.483</v>
      </c>
    </row>
    <row r="40" spans="1:267" x14ac:dyDescent="0.25">
      <c r="A40">
        <v>22</v>
      </c>
      <c r="B40">
        <v>1530550727</v>
      </c>
      <c r="C40">
        <v>1254.4000000953699</v>
      </c>
      <c r="D40" t="s">
        <v>465</v>
      </c>
      <c r="E40" t="s">
        <v>466</v>
      </c>
      <c r="F40" t="s">
        <v>394</v>
      </c>
      <c r="I40">
        <v>1530550727</v>
      </c>
      <c r="J40">
        <f t="shared" si="0"/>
        <v>4.8085127951491948E-4</v>
      </c>
      <c r="K40">
        <f t="shared" si="1"/>
        <v>0.48085127951491946</v>
      </c>
      <c r="L40">
        <f t="shared" si="2"/>
        <v>2.5268614431186838</v>
      </c>
      <c r="M40">
        <f t="shared" si="3"/>
        <v>396.56799999999998</v>
      </c>
      <c r="N40">
        <f t="shared" si="4"/>
        <v>241.71347051443436</v>
      </c>
      <c r="O40">
        <f t="shared" si="5"/>
        <v>21.905000726494929</v>
      </c>
      <c r="P40">
        <f t="shared" si="6"/>
        <v>35.938511451664802</v>
      </c>
      <c r="Q40">
        <f t="shared" si="7"/>
        <v>2.7826649102618277E-2</v>
      </c>
      <c r="R40">
        <f t="shared" si="8"/>
        <v>2.7586988692452437</v>
      </c>
      <c r="S40">
        <f t="shared" si="9"/>
        <v>2.7671651380316537E-2</v>
      </c>
      <c r="T40">
        <f t="shared" si="10"/>
        <v>1.7308635936685916E-2</v>
      </c>
      <c r="U40">
        <f t="shared" si="11"/>
        <v>99.189174462331138</v>
      </c>
      <c r="V40">
        <f t="shared" si="12"/>
        <v>26.463358108510565</v>
      </c>
      <c r="W40">
        <f t="shared" si="13"/>
        <v>26.1099</v>
      </c>
      <c r="X40">
        <f t="shared" si="14"/>
        <v>3.3962641469765118</v>
      </c>
      <c r="Y40">
        <f t="shared" si="15"/>
        <v>55.413624145212324</v>
      </c>
      <c r="Z40">
        <f t="shared" si="16"/>
        <v>1.86722247836751</v>
      </c>
      <c r="AA40">
        <f t="shared" si="17"/>
        <v>3.3696090215547398</v>
      </c>
      <c r="AB40">
        <f t="shared" si="18"/>
        <v>1.5290416686090018</v>
      </c>
      <c r="AC40">
        <f t="shared" si="19"/>
        <v>-21.205541426607947</v>
      </c>
      <c r="AD40">
        <f t="shared" si="20"/>
        <v>-19.810432862041242</v>
      </c>
      <c r="AE40">
        <f t="shared" si="21"/>
        <v>-1.5349814352735214</v>
      </c>
      <c r="AF40">
        <f t="shared" si="22"/>
        <v>56.638218738408426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48050.630489496063</v>
      </c>
      <c r="AL40" t="s">
        <v>395</v>
      </c>
      <c r="AM40">
        <v>8228.31</v>
      </c>
      <c r="AN40">
        <v>707.99599999999998</v>
      </c>
      <c r="AO40">
        <v>2598.1</v>
      </c>
      <c r="AP40">
        <f t="shared" si="26"/>
        <v>0.72749470767099034</v>
      </c>
      <c r="AQ40">
        <v>-0.89989093716372304</v>
      </c>
      <c r="AR40" t="s">
        <v>467</v>
      </c>
      <c r="AS40">
        <v>8319.2999999999993</v>
      </c>
      <c r="AT40">
        <v>889.93219999999997</v>
      </c>
      <c r="AU40">
        <v>1215.73</v>
      </c>
      <c r="AV40">
        <f t="shared" si="27"/>
        <v>0.26798532568909217</v>
      </c>
      <c r="AW40">
        <v>0.5</v>
      </c>
      <c r="AX40">
        <f t="shared" si="28"/>
        <v>505.69877184576745</v>
      </c>
      <c r="AY40">
        <f t="shared" si="29"/>
        <v>2.5268614431186838</v>
      </c>
      <c r="AZ40">
        <f t="shared" si="30"/>
        <v>67.75992503683095</v>
      </c>
      <c r="BA40">
        <f t="shared" si="31"/>
        <v>6.776271905456651E-3</v>
      </c>
      <c r="BB40">
        <f t="shared" si="32"/>
        <v>1.1370699086145772</v>
      </c>
      <c r="BC40">
        <f t="shared" si="33"/>
        <v>540.51373017947105</v>
      </c>
      <c r="BD40" t="s">
        <v>397</v>
      </c>
      <c r="BE40">
        <v>0</v>
      </c>
      <c r="BF40">
        <f t="shared" si="34"/>
        <v>540.51373017947105</v>
      </c>
      <c r="BG40">
        <f t="shared" si="35"/>
        <v>0.55539985837359362</v>
      </c>
      <c r="BH40">
        <f t="shared" si="36"/>
        <v>0.48250881171242571</v>
      </c>
      <c r="BI40">
        <f t="shared" si="37"/>
        <v>0.67184060288299652</v>
      </c>
      <c r="BJ40">
        <f t="shared" si="38"/>
        <v>0.64167024465566624</v>
      </c>
      <c r="BK40">
        <f t="shared" si="39"/>
        <v>0.73137245357927394</v>
      </c>
      <c r="BL40">
        <f t="shared" si="40"/>
        <v>0.2930589967001388</v>
      </c>
      <c r="BM40">
        <f t="shared" si="41"/>
        <v>0.7069410032998612</v>
      </c>
      <c r="BN40" t="s">
        <v>397</v>
      </c>
      <c r="BO40" t="s">
        <v>397</v>
      </c>
      <c r="BP40" t="s">
        <v>397</v>
      </c>
      <c r="BQ40" t="s">
        <v>397</v>
      </c>
      <c r="BR40" t="s">
        <v>397</v>
      </c>
      <c r="BS40" t="s">
        <v>397</v>
      </c>
      <c r="BT40" t="s">
        <v>397</v>
      </c>
      <c r="BU40" t="s">
        <v>397</v>
      </c>
      <c r="BV40" t="s">
        <v>397</v>
      </c>
      <c r="BW40" t="s">
        <v>397</v>
      </c>
      <c r="BX40" t="s">
        <v>397</v>
      </c>
      <c r="BY40" t="s">
        <v>397</v>
      </c>
      <c r="BZ40" t="s">
        <v>397</v>
      </c>
      <c r="CA40" t="s">
        <v>397</v>
      </c>
      <c r="CB40" t="s">
        <v>397</v>
      </c>
      <c r="CC40" t="s">
        <v>397</v>
      </c>
      <c r="CD40" t="s">
        <v>397</v>
      </c>
      <c r="CE40" t="s">
        <v>397</v>
      </c>
      <c r="CF40">
        <f t="shared" si="42"/>
        <v>599.89700000000005</v>
      </c>
      <c r="CG40">
        <f t="shared" si="43"/>
        <v>505.69877184576745</v>
      </c>
      <c r="CH40">
        <f t="shared" si="44"/>
        <v>0.84297599728914696</v>
      </c>
      <c r="CI40">
        <f t="shared" si="45"/>
        <v>0.16534367476805373</v>
      </c>
      <c r="CJ40">
        <v>9</v>
      </c>
      <c r="CK40">
        <v>0.5</v>
      </c>
      <c r="CL40" t="s">
        <v>398</v>
      </c>
      <c r="CM40">
        <v>1530550727</v>
      </c>
      <c r="CN40">
        <v>396.56799999999998</v>
      </c>
      <c r="CO40">
        <v>400.06200000000001</v>
      </c>
      <c r="CP40">
        <v>20.604099999999999</v>
      </c>
      <c r="CQ40">
        <v>19.9986</v>
      </c>
      <c r="CR40">
        <v>396.94</v>
      </c>
      <c r="CS40">
        <v>20.6751</v>
      </c>
      <c r="CT40">
        <v>699.99900000000002</v>
      </c>
      <c r="CU40">
        <v>90.524000000000001</v>
      </c>
      <c r="CV40">
        <v>9.9831100000000006E-2</v>
      </c>
      <c r="CW40">
        <v>25.976700000000001</v>
      </c>
      <c r="CX40">
        <v>26.1099</v>
      </c>
      <c r="CY40">
        <v>999.9</v>
      </c>
      <c r="CZ40">
        <v>0</v>
      </c>
      <c r="DA40">
        <v>0</v>
      </c>
      <c r="DB40">
        <v>10004.4</v>
      </c>
      <c r="DC40">
        <v>0</v>
      </c>
      <c r="DD40">
        <v>0.21912699999999999</v>
      </c>
      <c r="DE40">
        <v>-3.4939</v>
      </c>
      <c r="DF40">
        <v>404.911</v>
      </c>
      <c r="DG40">
        <v>408.226</v>
      </c>
      <c r="DH40">
        <v>0.60542099999999999</v>
      </c>
      <c r="DI40">
        <v>400.06200000000001</v>
      </c>
      <c r="DJ40">
        <v>19.9986</v>
      </c>
      <c r="DK40">
        <v>1.8651599999999999</v>
      </c>
      <c r="DL40">
        <v>1.81036</v>
      </c>
      <c r="DM40">
        <v>16.343900000000001</v>
      </c>
      <c r="DN40">
        <v>15.8765</v>
      </c>
      <c r="DO40">
        <v>599.89700000000005</v>
      </c>
      <c r="DP40">
        <v>0.89996500000000001</v>
      </c>
      <c r="DQ40">
        <v>0.100035</v>
      </c>
      <c r="DR40">
        <v>0</v>
      </c>
      <c r="DS40">
        <v>851.27</v>
      </c>
      <c r="DT40">
        <v>4.9997400000000001</v>
      </c>
      <c r="DU40">
        <v>5685.29</v>
      </c>
      <c r="DV40">
        <v>4580.1899999999996</v>
      </c>
      <c r="DW40">
        <v>39.436999999999998</v>
      </c>
      <c r="DX40">
        <v>41.936999999999998</v>
      </c>
      <c r="DY40">
        <v>41.061999999999998</v>
      </c>
      <c r="DZ40">
        <v>41.811999999999998</v>
      </c>
      <c r="EA40">
        <v>42.125</v>
      </c>
      <c r="EB40">
        <v>535.39</v>
      </c>
      <c r="EC40">
        <v>59.51</v>
      </c>
      <c r="ED40">
        <v>0</v>
      </c>
      <c r="EE40">
        <v>47.300000190734899</v>
      </c>
      <c r="EF40">
        <v>0</v>
      </c>
      <c r="EG40">
        <v>889.93219999999997</v>
      </c>
      <c r="EH40">
        <v>-379.22484558391398</v>
      </c>
      <c r="EI40">
        <v>-2065.36845837699</v>
      </c>
      <c r="EJ40">
        <v>5891.6491999999998</v>
      </c>
      <c r="EK40">
        <v>15</v>
      </c>
      <c r="EL40">
        <v>0</v>
      </c>
      <c r="EM40" t="s">
        <v>399</v>
      </c>
      <c r="EN40">
        <v>1530550897.5999999</v>
      </c>
      <c r="EO40">
        <v>1632500976.0999999</v>
      </c>
      <c r="EP40">
        <v>0</v>
      </c>
      <c r="EQ40">
        <v>-3.5000000000000003E-2</v>
      </c>
      <c r="ER40">
        <v>-0.02</v>
      </c>
      <c r="ES40">
        <v>-0.372</v>
      </c>
      <c r="ET40">
        <v>-7.0999999999999994E-2</v>
      </c>
      <c r="EU40">
        <v>400</v>
      </c>
      <c r="EV40">
        <v>21</v>
      </c>
      <c r="EW40">
        <v>0.63</v>
      </c>
      <c r="EX40">
        <v>0.14000000000000001</v>
      </c>
      <c r="EY40">
        <v>-0.64764641999999994</v>
      </c>
      <c r="EZ40">
        <v>-31.660930180863101</v>
      </c>
      <c r="FA40">
        <v>3.5117208276077099</v>
      </c>
      <c r="FB40">
        <v>0</v>
      </c>
      <c r="FC40">
        <v>0.57359989583569504</v>
      </c>
      <c r="FD40">
        <v>0</v>
      </c>
      <c r="FE40">
        <v>0</v>
      </c>
      <c r="FF40">
        <v>0</v>
      </c>
      <c r="FG40">
        <v>0.26907519000000002</v>
      </c>
      <c r="FH40">
        <v>2.5350092172607899</v>
      </c>
      <c r="FI40">
        <v>0.25220470625157798</v>
      </c>
      <c r="FJ40">
        <v>0</v>
      </c>
      <c r="FK40">
        <v>0</v>
      </c>
      <c r="FL40">
        <v>3</v>
      </c>
      <c r="FM40" t="s">
        <v>407</v>
      </c>
      <c r="FN40">
        <v>3.44617</v>
      </c>
      <c r="FO40">
        <v>2.77942</v>
      </c>
      <c r="FP40">
        <v>8.3322099999999996E-2</v>
      </c>
      <c r="FQ40">
        <v>8.3791000000000004E-2</v>
      </c>
      <c r="FR40">
        <v>8.9583399999999994E-2</v>
      </c>
      <c r="FS40">
        <v>8.6718400000000001E-2</v>
      </c>
      <c r="FT40">
        <v>19570</v>
      </c>
      <c r="FU40">
        <v>23852.1</v>
      </c>
      <c r="FV40">
        <v>20801.900000000001</v>
      </c>
      <c r="FW40">
        <v>25122.3</v>
      </c>
      <c r="FX40">
        <v>30040.6</v>
      </c>
      <c r="FY40">
        <v>33776.199999999997</v>
      </c>
      <c r="FZ40">
        <v>37555.9</v>
      </c>
      <c r="GA40">
        <v>41679.599999999999</v>
      </c>
      <c r="GB40">
        <v>2.2805800000000001</v>
      </c>
      <c r="GC40">
        <v>2.0714199999999998</v>
      </c>
      <c r="GD40">
        <v>4.6655500000000003E-2</v>
      </c>
      <c r="GE40">
        <v>0</v>
      </c>
      <c r="GF40">
        <v>25.345400000000001</v>
      </c>
      <c r="GG40">
        <v>999.9</v>
      </c>
      <c r="GH40">
        <v>58.436</v>
      </c>
      <c r="GI40">
        <v>28.117000000000001</v>
      </c>
      <c r="GJ40">
        <v>24.663399999999999</v>
      </c>
      <c r="GK40">
        <v>61.950200000000002</v>
      </c>
      <c r="GL40">
        <v>16.0457</v>
      </c>
      <c r="GM40">
        <v>2</v>
      </c>
      <c r="GN40">
        <v>6.61992E-2</v>
      </c>
      <c r="GO40">
        <v>1.46563</v>
      </c>
      <c r="GP40">
        <v>20.3474</v>
      </c>
      <c r="GQ40">
        <v>5.2220800000000001</v>
      </c>
      <c r="GR40">
        <v>11.962</v>
      </c>
      <c r="GS40">
        <v>4.9857500000000003</v>
      </c>
      <c r="GT40">
        <v>3.3010000000000002</v>
      </c>
      <c r="GU40">
        <v>999.9</v>
      </c>
      <c r="GV40">
        <v>9999</v>
      </c>
      <c r="GW40">
        <v>9999</v>
      </c>
      <c r="GX40">
        <v>9999</v>
      </c>
      <c r="GY40">
        <v>1.8841300000000001</v>
      </c>
      <c r="GZ40">
        <v>1.8811</v>
      </c>
      <c r="HA40">
        <v>1.8827400000000001</v>
      </c>
      <c r="HB40">
        <v>1.8813899999999999</v>
      </c>
      <c r="HC40">
        <v>1.8828</v>
      </c>
      <c r="HD40">
        <v>1.8820399999999999</v>
      </c>
      <c r="HE40">
        <v>1.88402</v>
      </c>
      <c r="HF40">
        <v>1.8813299999999999</v>
      </c>
      <c r="HG40">
        <v>5</v>
      </c>
      <c r="HH40">
        <v>0</v>
      </c>
      <c r="HI40">
        <v>0</v>
      </c>
      <c r="HJ40">
        <v>0</v>
      </c>
      <c r="HK40" t="s">
        <v>401</v>
      </c>
      <c r="HL40" t="s">
        <v>402</v>
      </c>
      <c r="HM40" t="s">
        <v>403</v>
      </c>
      <c r="HN40" t="s">
        <v>403</v>
      </c>
      <c r="HO40" t="s">
        <v>403</v>
      </c>
      <c r="HP40" t="s">
        <v>403</v>
      </c>
      <c r="HQ40">
        <v>0</v>
      </c>
      <c r="HR40">
        <v>100</v>
      </c>
      <c r="HS40">
        <v>100</v>
      </c>
      <c r="HT40">
        <v>-0.372</v>
      </c>
      <c r="HU40">
        <v>-7.0999999999999994E-2</v>
      </c>
      <c r="HV40">
        <v>-0.372</v>
      </c>
      <c r="HW40">
        <v>0</v>
      </c>
      <c r="HX40">
        <v>0</v>
      </c>
      <c r="HY40">
        <v>0</v>
      </c>
      <c r="HZ40">
        <v>-7.0999999999999994E-2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-2.8</v>
      </c>
      <c r="II40">
        <v>-1699170.8</v>
      </c>
      <c r="IJ40">
        <v>1.26953</v>
      </c>
      <c r="IK40">
        <v>2.5720200000000002</v>
      </c>
      <c r="IL40">
        <v>2.1008300000000002</v>
      </c>
      <c r="IM40">
        <v>2.66479</v>
      </c>
      <c r="IN40">
        <v>2.2485400000000002</v>
      </c>
      <c r="IO40">
        <v>2.2729499999999998</v>
      </c>
      <c r="IP40">
        <v>33.535499999999999</v>
      </c>
      <c r="IQ40">
        <v>14.4122</v>
      </c>
      <c r="IR40">
        <v>18</v>
      </c>
      <c r="IS40">
        <v>749.58600000000001</v>
      </c>
      <c r="IT40">
        <v>544.23299999999995</v>
      </c>
      <c r="IU40">
        <v>24.001100000000001</v>
      </c>
      <c r="IV40">
        <v>28.175699999999999</v>
      </c>
      <c r="IW40">
        <v>30.000299999999999</v>
      </c>
      <c r="IX40">
        <v>27.959</v>
      </c>
      <c r="IY40">
        <v>27.9267</v>
      </c>
      <c r="IZ40">
        <v>25.366700000000002</v>
      </c>
      <c r="JA40">
        <v>20.9663</v>
      </c>
      <c r="JB40">
        <v>28.6404</v>
      </c>
      <c r="JC40">
        <v>24</v>
      </c>
      <c r="JD40">
        <v>400</v>
      </c>
      <c r="JE40">
        <v>19.809699999999999</v>
      </c>
      <c r="JF40">
        <v>101.229</v>
      </c>
      <c r="JG40">
        <v>100.477</v>
      </c>
    </row>
    <row r="41" spans="1:267" x14ac:dyDescent="0.25">
      <c r="A41">
        <v>23</v>
      </c>
      <c r="B41">
        <v>1530550773.5</v>
      </c>
      <c r="C41">
        <v>1300.9000000953699</v>
      </c>
      <c r="D41" t="s">
        <v>468</v>
      </c>
      <c r="E41" t="s">
        <v>469</v>
      </c>
      <c r="F41" t="s">
        <v>394</v>
      </c>
      <c r="I41">
        <v>1530550773.5</v>
      </c>
      <c r="J41">
        <f t="shared" si="0"/>
        <v>4.8786831277400724E-4</v>
      </c>
      <c r="K41">
        <f t="shared" si="1"/>
        <v>0.48786831277400722</v>
      </c>
      <c r="L41">
        <f t="shared" si="2"/>
        <v>3.9366205482073853</v>
      </c>
      <c r="M41">
        <f t="shared" si="3"/>
        <v>394.637</v>
      </c>
      <c r="N41">
        <f t="shared" si="4"/>
        <v>165.37098678521423</v>
      </c>
      <c r="O41">
        <f t="shared" si="5"/>
        <v>14.985709198213264</v>
      </c>
      <c r="P41">
        <f t="shared" si="6"/>
        <v>35.761504698138801</v>
      </c>
      <c r="Q41">
        <f t="shared" si="7"/>
        <v>2.8566131045761427E-2</v>
      </c>
      <c r="R41">
        <f t="shared" si="8"/>
        <v>2.7593471188592664</v>
      </c>
      <c r="S41">
        <f t="shared" si="9"/>
        <v>2.8402850084111829E-2</v>
      </c>
      <c r="T41">
        <f t="shared" si="10"/>
        <v>1.7766373510485642E-2</v>
      </c>
      <c r="U41">
        <f t="shared" si="11"/>
        <v>99.18851308763206</v>
      </c>
      <c r="V41">
        <f t="shared" si="12"/>
        <v>26.500803350503915</v>
      </c>
      <c r="W41">
        <f t="shared" si="13"/>
        <v>25.9831</v>
      </c>
      <c r="X41">
        <f t="shared" si="14"/>
        <v>3.3708855569729623</v>
      </c>
      <c r="Y41">
        <f t="shared" si="15"/>
        <v>55.048791550249291</v>
      </c>
      <c r="Z41">
        <f t="shared" si="16"/>
        <v>1.8592698420169997</v>
      </c>
      <c r="AA41">
        <f t="shared" si="17"/>
        <v>3.3774943820879937</v>
      </c>
      <c r="AB41">
        <f t="shared" si="18"/>
        <v>1.5116157149559626</v>
      </c>
      <c r="AC41">
        <f t="shared" si="19"/>
        <v>-21.514992593333719</v>
      </c>
      <c r="AD41">
        <f t="shared" si="20"/>
        <v>4.9240196139613914</v>
      </c>
      <c r="AE41">
        <f t="shared" si="21"/>
        <v>0.38127355704817395</v>
      </c>
      <c r="AF41">
        <f t="shared" si="22"/>
        <v>82.978813665307911</v>
      </c>
      <c r="AG41">
        <v>11</v>
      </c>
      <c r="AH41">
        <v>2</v>
      </c>
      <c r="AI41">
        <f t="shared" si="23"/>
        <v>1</v>
      </c>
      <c r="AJ41">
        <f t="shared" si="24"/>
        <v>0</v>
      </c>
      <c r="AK41">
        <f t="shared" si="25"/>
        <v>48061.838115813996</v>
      </c>
      <c r="AL41" t="s">
        <v>395</v>
      </c>
      <c r="AM41">
        <v>8228.31</v>
      </c>
      <c r="AN41">
        <v>707.99599999999998</v>
      </c>
      <c r="AO41">
        <v>2598.1</v>
      </c>
      <c r="AP41">
        <f t="shared" si="26"/>
        <v>0.72749470767099034</v>
      </c>
      <c r="AQ41">
        <v>-0.89989093716372304</v>
      </c>
      <c r="AR41" t="s">
        <v>470</v>
      </c>
      <c r="AS41">
        <v>8285.0400000000009</v>
      </c>
      <c r="AT41">
        <v>1044.9512</v>
      </c>
      <c r="AU41">
        <v>1414.31</v>
      </c>
      <c r="AV41">
        <f t="shared" si="27"/>
        <v>0.26115830334226586</v>
      </c>
      <c r="AW41">
        <v>0.5</v>
      </c>
      <c r="AX41">
        <f t="shared" si="28"/>
        <v>505.69539994177825</v>
      </c>
      <c r="AY41">
        <f t="shared" si="29"/>
        <v>3.9366205482073853</v>
      </c>
      <c r="AZ41">
        <f t="shared" si="30"/>
        <v>66.033276328391693</v>
      </c>
      <c r="BA41">
        <f t="shared" si="31"/>
        <v>9.5640804443306113E-3</v>
      </c>
      <c r="BB41">
        <f t="shared" si="32"/>
        <v>0.83700885944382775</v>
      </c>
      <c r="BC41">
        <f t="shared" si="33"/>
        <v>576.50203016776948</v>
      </c>
      <c r="BD41" t="s">
        <v>397</v>
      </c>
      <c r="BE41">
        <v>0</v>
      </c>
      <c r="BF41">
        <f t="shared" si="34"/>
        <v>576.50203016776948</v>
      </c>
      <c r="BG41">
        <f t="shared" si="35"/>
        <v>0.59237930144892603</v>
      </c>
      <c r="BH41">
        <f t="shared" si="36"/>
        <v>0.44086331629664899</v>
      </c>
      <c r="BI41">
        <f t="shared" si="37"/>
        <v>0.58557142303533338</v>
      </c>
      <c r="BJ41">
        <f t="shared" si="38"/>
        <v>0.52293852309312849</v>
      </c>
      <c r="BK41">
        <f t="shared" si="39"/>
        <v>0.62630945175503572</v>
      </c>
      <c r="BL41">
        <f t="shared" si="40"/>
        <v>0.2432253265717228</v>
      </c>
      <c r="BM41">
        <f t="shared" si="41"/>
        <v>0.7567746734282772</v>
      </c>
      <c r="BN41" t="s">
        <v>397</v>
      </c>
      <c r="BO41" t="s">
        <v>397</v>
      </c>
      <c r="BP41" t="s">
        <v>397</v>
      </c>
      <c r="BQ41" t="s">
        <v>397</v>
      </c>
      <c r="BR41" t="s">
        <v>397</v>
      </c>
      <c r="BS41" t="s">
        <v>397</v>
      </c>
      <c r="BT41" t="s">
        <v>397</v>
      </c>
      <c r="BU41" t="s">
        <v>397</v>
      </c>
      <c r="BV41" t="s">
        <v>397</v>
      </c>
      <c r="BW41" t="s">
        <v>397</v>
      </c>
      <c r="BX41" t="s">
        <v>397</v>
      </c>
      <c r="BY41" t="s">
        <v>397</v>
      </c>
      <c r="BZ41" t="s">
        <v>397</v>
      </c>
      <c r="CA41" t="s">
        <v>397</v>
      </c>
      <c r="CB41" t="s">
        <v>397</v>
      </c>
      <c r="CC41" t="s">
        <v>397</v>
      </c>
      <c r="CD41" t="s">
        <v>397</v>
      </c>
      <c r="CE41" t="s">
        <v>397</v>
      </c>
      <c r="CF41">
        <f t="shared" si="42"/>
        <v>599.89300000000003</v>
      </c>
      <c r="CG41">
        <f t="shared" si="43"/>
        <v>505.69539994177825</v>
      </c>
      <c r="CH41">
        <f t="shared" si="44"/>
        <v>0.84297599728914696</v>
      </c>
      <c r="CI41">
        <f t="shared" si="45"/>
        <v>0.16534367476805373</v>
      </c>
      <c r="CJ41">
        <v>9</v>
      </c>
      <c r="CK41">
        <v>0.5</v>
      </c>
      <c r="CL41" t="s">
        <v>398</v>
      </c>
      <c r="CM41">
        <v>1530550773.5</v>
      </c>
      <c r="CN41">
        <v>394.637</v>
      </c>
      <c r="CO41">
        <v>399.94600000000003</v>
      </c>
      <c r="CP41">
        <v>20.517499999999998</v>
      </c>
      <c r="CQ41">
        <v>19.903099999999998</v>
      </c>
      <c r="CR41">
        <v>395.00900000000001</v>
      </c>
      <c r="CS41">
        <v>20.5885</v>
      </c>
      <c r="CT41">
        <v>699.98800000000006</v>
      </c>
      <c r="CU41">
        <v>90.518900000000002</v>
      </c>
      <c r="CV41">
        <v>9.9832400000000002E-2</v>
      </c>
      <c r="CW41">
        <v>26.016200000000001</v>
      </c>
      <c r="CX41">
        <v>25.9831</v>
      </c>
      <c r="CY41">
        <v>999.9</v>
      </c>
      <c r="CZ41">
        <v>0</v>
      </c>
      <c r="DA41">
        <v>0</v>
      </c>
      <c r="DB41">
        <v>10008.799999999999</v>
      </c>
      <c r="DC41">
        <v>0</v>
      </c>
      <c r="DD41">
        <v>0.21912699999999999</v>
      </c>
      <c r="DE41">
        <v>-5.3088100000000003</v>
      </c>
      <c r="DF41">
        <v>402.90300000000002</v>
      </c>
      <c r="DG41">
        <v>408.06700000000001</v>
      </c>
      <c r="DH41">
        <v>0.61440300000000003</v>
      </c>
      <c r="DI41">
        <v>399.94600000000003</v>
      </c>
      <c r="DJ41">
        <v>19.903099999999998</v>
      </c>
      <c r="DK41">
        <v>1.8572200000000001</v>
      </c>
      <c r="DL41">
        <v>1.8016099999999999</v>
      </c>
      <c r="DM41">
        <v>16.276900000000001</v>
      </c>
      <c r="DN41">
        <v>15.800700000000001</v>
      </c>
      <c r="DO41">
        <v>599.89300000000003</v>
      </c>
      <c r="DP41">
        <v>0.89997099999999997</v>
      </c>
      <c r="DQ41">
        <v>0.10002900000000001</v>
      </c>
      <c r="DR41">
        <v>0</v>
      </c>
      <c r="DS41">
        <v>1009.03</v>
      </c>
      <c r="DT41">
        <v>4.9997400000000001</v>
      </c>
      <c r="DU41">
        <v>6583.99</v>
      </c>
      <c r="DV41">
        <v>4580.18</v>
      </c>
      <c r="DW41">
        <v>39.25</v>
      </c>
      <c r="DX41">
        <v>42.125</v>
      </c>
      <c r="DY41">
        <v>41</v>
      </c>
      <c r="DZ41">
        <v>42.436999999999998</v>
      </c>
      <c r="EA41">
        <v>42</v>
      </c>
      <c r="EB41">
        <v>535.39</v>
      </c>
      <c r="EC41">
        <v>59.51</v>
      </c>
      <c r="ED41">
        <v>0</v>
      </c>
      <c r="EE41">
        <v>45.700000047683702</v>
      </c>
      <c r="EF41">
        <v>0</v>
      </c>
      <c r="EG41">
        <v>1044.9512</v>
      </c>
      <c r="EH41">
        <v>-350.01076869789699</v>
      </c>
      <c r="EI41">
        <v>-2039.9584585960099</v>
      </c>
      <c r="EJ41">
        <v>6798.5547999999999</v>
      </c>
      <c r="EK41">
        <v>15</v>
      </c>
      <c r="EL41">
        <v>0</v>
      </c>
      <c r="EM41" t="s">
        <v>399</v>
      </c>
      <c r="EN41">
        <v>1530550897.5999999</v>
      </c>
      <c r="EO41">
        <v>1632500976.0999999</v>
      </c>
      <c r="EP41">
        <v>0</v>
      </c>
      <c r="EQ41">
        <v>-3.5000000000000003E-2</v>
      </c>
      <c r="ER41">
        <v>-0.02</v>
      </c>
      <c r="ES41">
        <v>-0.372</v>
      </c>
      <c r="ET41">
        <v>-7.0999999999999994E-2</v>
      </c>
      <c r="EU41">
        <v>400</v>
      </c>
      <c r="EV41">
        <v>21</v>
      </c>
      <c r="EW41">
        <v>0.63</v>
      </c>
      <c r="EX41">
        <v>0.14000000000000001</v>
      </c>
      <c r="EY41">
        <v>-4.5711862500000002</v>
      </c>
      <c r="EZ41">
        <v>-8.5312539962476492</v>
      </c>
      <c r="FA41">
        <v>0.96733473222997501</v>
      </c>
      <c r="FB41">
        <v>0</v>
      </c>
      <c r="FC41">
        <v>0.55539985837359396</v>
      </c>
      <c r="FD41">
        <v>0</v>
      </c>
      <c r="FE41">
        <v>0</v>
      </c>
      <c r="FF41">
        <v>0</v>
      </c>
      <c r="FG41">
        <v>0.50599305000000006</v>
      </c>
      <c r="FH41">
        <v>0.96244754971857405</v>
      </c>
      <c r="FI41">
        <v>0.100890080885325</v>
      </c>
      <c r="FJ41">
        <v>0</v>
      </c>
      <c r="FK41">
        <v>0</v>
      </c>
      <c r="FL41">
        <v>3</v>
      </c>
      <c r="FM41" t="s">
        <v>407</v>
      </c>
      <c r="FN41">
        <v>3.4461300000000001</v>
      </c>
      <c r="FO41">
        <v>2.7794699999999999</v>
      </c>
      <c r="FP41">
        <v>8.2994600000000002E-2</v>
      </c>
      <c r="FQ41">
        <v>8.3754700000000001E-2</v>
      </c>
      <c r="FR41">
        <v>8.9294299999999993E-2</v>
      </c>
      <c r="FS41">
        <v>8.6402300000000001E-2</v>
      </c>
      <c r="FT41">
        <v>19575.8</v>
      </c>
      <c r="FU41">
        <v>23850.799999999999</v>
      </c>
      <c r="FV41">
        <v>20800.8</v>
      </c>
      <c r="FW41">
        <v>25120.1</v>
      </c>
      <c r="FX41">
        <v>30049</v>
      </c>
      <c r="FY41">
        <v>33785.800000000003</v>
      </c>
      <c r="FZ41">
        <v>37554.5</v>
      </c>
      <c r="GA41">
        <v>41677.1</v>
      </c>
      <c r="GB41">
        <v>2.2604700000000002</v>
      </c>
      <c r="GC41">
        <v>2.06962</v>
      </c>
      <c r="GD41">
        <v>3.3512699999999999E-2</v>
      </c>
      <c r="GE41">
        <v>0</v>
      </c>
      <c r="GF41">
        <v>25.433900000000001</v>
      </c>
      <c r="GG41">
        <v>999.9</v>
      </c>
      <c r="GH41">
        <v>58.149000000000001</v>
      </c>
      <c r="GI41">
        <v>28.248000000000001</v>
      </c>
      <c r="GJ41">
        <v>24.732700000000001</v>
      </c>
      <c r="GK41">
        <v>61.700299999999999</v>
      </c>
      <c r="GL41">
        <v>16.117799999999999</v>
      </c>
      <c r="GM41">
        <v>2</v>
      </c>
      <c r="GN41">
        <v>6.9644300000000006E-2</v>
      </c>
      <c r="GO41">
        <v>1.5236799999999999</v>
      </c>
      <c r="GP41">
        <v>20.345500000000001</v>
      </c>
      <c r="GQ41">
        <v>5.2151899999999998</v>
      </c>
      <c r="GR41">
        <v>11.962</v>
      </c>
      <c r="GS41">
        <v>4.9836999999999998</v>
      </c>
      <c r="GT41">
        <v>3.3003999999999998</v>
      </c>
      <c r="GU41">
        <v>999.9</v>
      </c>
      <c r="GV41">
        <v>9999</v>
      </c>
      <c r="GW41">
        <v>9999</v>
      </c>
      <c r="GX41">
        <v>9999</v>
      </c>
      <c r="GY41">
        <v>1.8841399999999999</v>
      </c>
      <c r="GZ41">
        <v>1.8811</v>
      </c>
      <c r="HA41">
        <v>1.8827</v>
      </c>
      <c r="HB41">
        <v>1.88134</v>
      </c>
      <c r="HC41">
        <v>1.8827799999999999</v>
      </c>
      <c r="HD41">
        <v>1.88202</v>
      </c>
      <c r="HE41">
        <v>1.88402</v>
      </c>
      <c r="HF41">
        <v>1.88127</v>
      </c>
      <c r="HG41">
        <v>5</v>
      </c>
      <c r="HH41">
        <v>0</v>
      </c>
      <c r="HI41">
        <v>0</v>
      </c>
      <c r="HJ41">
        <v>0</v>
      </c>
      <c r="HK41" t="s">
        <v>401</v>
      </c>
      <c r="HL41" t="s">
        <v>402</v>
      </c>
      <c r="HM41" t="s">
        <v>403</v>
      </c>
      <c r="HN41" t="s">
        <v>403</v>
      </c>
      <c r="HO41" t="s">
        <v>403</v>
      </c>
      <c r="HP41" t="s">
        <v>403</v>
      </c>
      <c r="HQ41">
        <v>0</v>
      </c>
      <c r="HR41">
        <v>100</v>
      </c>
      <c r="HS41">
        <v>100</v>
      </c>
      <c r="HT41">
        <v>-0.372</v>
      </c>
      <c r="HU41">
        <v>-7.0999999999999994E-2</v>
      </c>
      <c r="HV41">
        <v>-0.372</v>
      </c>
      <c r="HW41">
        <v>0</v>
      </c>
      <c r="HX41">
        <v>0</v>
      </c>
      <c r="HY41">
        <v>0</v>
      </c>
      <c r="HZ41">
        <v>-7.0999999999999994E-2</v>
      </c>
      <c r="IA41">
        <v>0</v>
      </c>
      <c r="IB41">
        <v>0</v>
      </c>
      <c r="IC41">
        <v>0</v>
      </c>
      <c r="ID41">
        <v>-1</v>
      </c>
      <c r="IE41">
        <v>-1</v>
      </c>
      <c r="IF41">
        <v>-1</v>
      </c>
      <c r="IG41">
        <v>-1</v>
      </c>
      <c r="IH41">
        <v>-2.1</v>
      </c>
      <c r="II41">
        <v>-1699170</v>
      </c>
      <c r="IJ41">
        <v>1.27075</v>
      </c>
      <c r="IK41">
        <v>2.5732400000000002</v>
      </c>
      <c r="IL41">
        <v>2.1008300000000002</v>
      </c>
      <c r="IM41">
        <v>2.6660200000000001</v>
      </c>
      <c r="IN41">
        <v>2.2485400000000002</v>
      </c>
      <c r="IO41">
        <v>2.2766099999999998</v>
      </c>
      <c r="IP41">
        <v>33.625399999999999</v>
      </c>
      <c r="IQ41">
        <v>14.403499999999999</v>
      </c>
      <c r="IR41">
        <v>18</v>
      </c>
      <c r="IS41">
        <v>732.72799999999995</v>
      </c>
      <c r="IT41">
        <v>543.48</v>
      </c>
      <c r="IU41">
        <v>24.001300000000001</v>
      </c>
      <c r="IV41">
        <v>28.227399999999999</v>
      </c>
      <c r="IW41">
        <v>30.000499999999999</v>
      </c>
      <c r="IX41">
        <v>28.014299999999999</v>
      </c>
      <c r="IY41">
        <v>27.984300000000001</v>
      </c>
      <c r="IZ41">
        <v>25.379100000000001</v>
      </c>
      <c r="JA41">
        <v>21.014500000000002</v>
      </c>
      <c r="JB41">
        <v>28.6404</v>
      </c>
      <c r="JC41">
        <v>24</v>
      </c>
      <c r="JD41">
        <v>400</v>
      </c>
      <c r="JE41">
        <v>19.899999999999999</v>
      </c>
      <c r="JF41">
        <v>101.22499999999999</v>
      </c>
      <c r="JG41">
        <v>100.471</v>
      </c>
    </row>
    <row r="42" spans="1:267" x14ac:dyDescent="0.25">
      <c r="A42">
        <v>24</v>
      </c>
      <c r="B42">
        <v>1530550852.5</v>
      </c>
      <c r="C42">
        <v>1379.9000000953699</v>
      </c>
      <c r="D42" t="s">
        <v>471</v>
      </c>
      <c r="E42" t="s">
        <v>472</v>
      </c>
      <c r="F42" t="s">
        <v>394</v>
      </c>
      <c r="I42">
        <v>1530550852.5</v>
      </c>
      <c r="J42">
        <f t="shared" si="0"/>
        <v>6.4885517032778556E-5</v>
      </c>
      <c r="K42">
        <f t="shared" si="1"/>
        <v>6.4885517032778561E-2</v>
      </c>
      <c r="L42">
        <f t="shared" si="2"/>
        <v>0.45164723389457379</v>
      </c>
      <c r="M42">
        <f t="shared" si="3"/>
        <v>399.41899999999998</v>
      </c>
      <c r="N42">
        <f t="shared" si="4"/>
        <v>194.3461798124786</v>
      </c>
      <c r="O42">
        <f t="shared" si="5"/>
        <v>17.610603424739949</v>
      </c>
      <c r="P42">
        <f t="shared" si="6"/>
        <v>36.193197191183295</v>
      </c>
      <c r="Q42">
        <f t="shared" si="7"/>
        <v>3.676423736313559E-3</v>
      </c>
      <c r="R42">
        <f t="shared" si="8"/>
        <v>2.7588293397895871</v>
      </c>
      <c r="S42">
        <f t="shared" si="9"/>
        <v>3.6737041259409537E-3</v>
      </c>
      <c r="T42">
        <f t="shared" si="10"/>
        <v>2.2963092515530014E-3</v>
      </c>
      <c r="U42">
        <f t="shared" si="11"/>
        <v>99.226378492783098</v>
      </c>
      <c r="V42">
        <f t="shared" si="12"/>
        <v>26.680695927164678</v>
      </c>
      <c r="W42">
        <f t="shared" si="13"/>
        <v>26.252500000000001</v>
      </c>
      <c r="X42">
        <f t="shared" si="14"/>
        <v>3.4250042637528817</v>
      </c>
      <c r="Y42">
        <f t="shared" si="15"/>
        <v>55.199052496671939</v>
      </c>
      <c r="Z42">
        <f t="shared" si="16"/>
        <v>1.87132763287105</v>
      </c>
      <c r="AA42">
        <f t="shared" si="17"/>
        <v>3.3901444829761815</v>
      </c>
      <c r="AB42">
        <f t="shared" si="18"/>
        <v>1.5536766308818317</v>
      </c>
      <c r="AC42">
        <f t="shared" si="19"/>
        <v>-2.8614513011455345</v>
      </c>
      <c r="AD42">
        <f t="shared" si="20"/>
        <v>-25.745856675182274</v>
      </c>
      <c r="AE42">
        <f t="shared" si="21"/>
        <v>-1.9972399379621237</v>
      </c>
      <c r="AF42">
        <f t="shared" si="22"/>
        <v>68.62183057849316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48037.482849108186</v>
      </c>
      <c r="AL42" t="s">
        <v>395</v>
      </c>
      <c r="AM42">
        <v>8228.31</v>
      </c>
      <c r="AN42">
        <v>707.99599999999998</v>
      </c>
      <c r="AO42">
        <v>2598.1</v>
      </c>
      <c r="AP42">
        <f t="shared" si="26"/>
        <v>0.72749470767099034</v>
      </c>
      <c r="AQ42">
        <v>-0.89989093716372304</v>
      </c>
      <c r="AR42" t="s">
        <v>473</v>
      </c>
      <c r="AS42">
        <v>8370.84</v>
      </c>
      <c r="AT42">
        <v>694.08496000000002</v>
      </c>
      <c r="AU42">
        <v>860.21</v>
      </c>
      <c r="AV42">
        <f t="shared" si="27"/>
        <v>0.19312149358877484</v>
      </c>
      <c r="AW42">
        <v>0.5</v>
      </c>
      <c r="AX42">
        <f t="shared" si="28"/>
        <v>505.89450077346277</v>
      </c>
      <c r="AY42">
        <f t="shared" si="29"/>
        <v>0.45164723389457379</v>
      </c>
      <c r="AZ42">
        <f t="shared" si="30"/>
        <v>48.849550793859372</v>
      </c>
      <c r="BA42">
        <f t="shared" si="31"/>
        <v>2.6715810687641954E-3</v>
      </c>
      <c r="BB42">
        <f t="shared" si="32"/>
        <v>2.0203089943153412</v>
      </c>
      <c r="BC42">
        <f t="shared" si="33"/>
        <v>456.61109404494113</v>
      </c>
      <c r="BD42" t="s">
        <v>397</v>
      </c>
      <c r="BE42">
        <v>0</v>
      </c>
      <c r="BF42">
        <f t="shared" si="34"/>
        <v>456.61109404494113</v>
      </c>
      <c r="BG42">
        <f t="shared" si="35"/>
        <v>0.46918648464335322</v>
      </c>
      <c r="BH42">
        <f t="shared" si="36"/>
        <v>0.41160924261399801</v>
      </c>
      <c r="BI42">
        <f t="shared" si="37"/>
        <v>0.81153350604211405</v>
      </c>
      <c r="BJ42">
        <f t="shared" si="38"/>
        <v>1.0913913306266174</v>
      </c>
      <c r="BK42">
        <f t="shared" si="39"/>
        <v>0.91946792345818007</v>
      </c>
      <c r="BL42">
        <f t="shared" si="40"/>
        <v>0.27078147117463436</v>
      </c>
      <c r="BM42">
        <f t="shared" si="41"/>
        <v>0.72921852882536564</v>
      </c>
      <c r="BN42" t="s">
        <v>397</v>
      </c>
      <c r="BO42" t="s">
        <v>397</v>
      </c>
      <c r="BP42" t="s">
        <v>397</v>
      </c>
      <c r="BQ42" t="s">
        <v>397</v>
      </c>
      <c r="BR42" t="s">
        <v>397</v>
      </c>
      <c r="BS42" t="s">
        <v>397</v>
      </c>
      <c r="BT42" t="s">
        <v>397</v>
      </c>
      <c r="BU42" t="s">
        <v>397</v>
      </c>
      <c r="BV42" t="s">
        <v>397</v>
      </c>
      <c r="BW42" t="s">
        <v>397</v>
      </c>
      <c r="BX42" t="s">
        <v>397</v>
      </c>
      <c r="BY42" t="s">
        <v>397</v>
      </c>
      <c r="BZ42" t="s">
        <v>397</v>
      </c>
      <c r="CA42" t="s">
        <v>397</v>
      </c>
      <c r="CB42" t="s">
        <v>397</v>
      </c>
      <c r="CC42" t="s">
        <v>397</v>
      </c>
      <c r="CD42" t="s">
        <v>397</v>
      </c>
      <c r="CE42" t="s">
        <v>397</v>
      </c>
      <c r="CF42">
        <f t="shared" si="42"/>
        <v>600.13</v>
      </c>
      <c r="CG42">
        <f t="shared" si="43"/>
        <v>505.89450077346277</v>
      </c>
      <c r="CH42">
        <f t="shared" si="44"/>
        <v>0.84297485673681161</v>
      </c>
      <c r="CI42">
        <f t="shared" si="45"/>
        <v>0.16534147350204639</v>
      </c>
      <c r="CJ42">
        <v>9</v>
      </c>
      <c r="CK42">
        <v>0.5</v>
      </c>
      <c r="CL42" t="s">
        <v>398</v>
      </c>
      <c r="CM42">
        <v>1530550852.5</v>
      </c>
      <c r="CN42">
        <v>399.41899999999998</v>
      </c>
      <c r="CO42">
        <v>400.03300000000002</v>
      </c>
      <c r="CP42">
        <v>20.651499999999999</v>
      </c>
      <c r="CQ42">
        <v>20.569800000000001</v>
      </c>
      <c r="CR42">
        <v>399.791</v>
      </c>
      <c r="CS42">
        <v>20.7225</v>
      </c>
      <c r="CT42">
        <v>700.01199999999994</v>
      </c>
      <c r="CU42">
        <v>90.514700000000005</v>
      </c>
      <c r="CV42">
        <v>9.9910700000000005E-2</v>
      </c>
      <c r="CW42">
        <v>26.0794</v>
      </c>
      <c r="CX42">
        <v>26.252500000000001</v>
      </c>
      <c r="CY42">
        <v>999.9</v>
      </c>
      <c r="CZ42">
        <v>0</v>
      </c>
      <c r="DA42">
        <v>0</v>
      </c>
      <c r="DB42">
        <v>10006.200000000001</v>
      </c>
      <c r="DC42">
        <v>0</v>
      </c>
      <c r="DD42">
        <v>0.21912699999999999</v>
      </c>
      <c r="DE42">
        <v>-0.61413600000000002</v>
      </c>
      <c r="DF42">
        <v>407.84199999999998</v>
      </c>
      <c r="DG42">
        <v>408.435</v>
      </c>
      <c r="DH42">
        <v>8.1682199999999996E-2</v>
      </c>
      <c r="DI42">
        <v>400.03300000000002</v>
      </c>
      <c r="DJ42">
        <v>20.569800000000001</v>
      </c>
      <c r="DK42">
        <v>1.8692599999999999</v>
      </c>
      <c r="DL42">
        <v>1.8618699999999999</v>
      </c>
      <c r="DM42">
        <v>16.378299999999999</v>
      </c>
      <c r="DN42">
        <v>16.316099999999999</v>
      </c>
      <c r="DO42">
        <v>600.13</v>
      </c>
      <c r="DP42">
        <v>0.900003</v>
      </c>
      <c r="DQ42">
        <v>9.99969E-2</v>
      </c>
      <c r="DR42">
        <v>0</v>
      </c>
      <c r="DS42">
        <v>683.00300000000004</v>
      </c>
      <c r="DT42">
        <v>4.9997400000000001</v>
      </c>
      <c r="DU42">
        <v>4464.8</v>
      </c>
      <c r="DV42">
        <v>4582.05</v>
      </c>
      <c r="DW42">
        <v>39.625</v>
      </c>
      <c r="DX42">
        <v>42.125</v>
      </c>
      <c r="DY42">
        <v>41.375</v>
      </c>
      <c r="DZ42">
        <v>43.061999999999998</v>
      </c>
      <c r="EA42">
        <v>42.375</v>
      </c>
      <c r="EB42">
        <v>535.62</v>
      </c>
      <c r="EC42">
        <v>59.51</v>
      </c>
      <c r="ED42">
        <v>0</v>
      </c>
      <c r="EE42">
        <v>78.300000190734906</v>
      </c>
      <c r="EF42">
        <v>0</v>
      </c>
      <c r="EG42">
        <v>694.08496000000002</v>
      </c>
      <c r="EH42">
        <v>-101.186769064922</v>
      </c>
      <c r="EI42">
        <v>-926.21923022318401</v>
      </c>
      <c r="EJ42">
        <v>4647.9823999999999</v>
      </c>
      <c r="EK42">
        <v>15</v>
      </c>
      <c r="EL42">
        <v>0</v>
      </c>
      <c r="EM42" t="s">
        <v>399</v>
      </c>
      <c r="EN42">
        <v>1530550897.5999999</v>
      </c>
      <c r="EO42">
        <v>1632500976.0999999</v>
      </c>
      <c r="EP42">
        <v>0</v>
      </c>
      <c r="EQ42">
        <v>-3.5000000000000003E-2</v>
      </c>
      <c r="ER42">
        <v>-0.02</v>
      </c>
      <c r="ES42">
        <v>-0.372</v>
      </c>
      <c r="ET42">
        <v>-7.0999999999999994E-2</v>
      </c>
      <c r="EU42">
        <v>400</v>
      </c>
      <c r="EV42">
        <v>21</v>
      </c>
      <c r="EW42">
        <v>0.63</v>
      </c>
      <c r="EX42">
        <v>0.14000000000000001</v>
      </c>
      <c r="EY42">
        <v>-0.55520932499999998</v>
      </c>
      <c r="EZ42">
        <v>-0.31896079924953002</v>
      </c>
      <c r="FA42">
        <v>3.81019997299272E-2</v>
      </c>
      <c r="FB42">
        <v>0</v>
      </c>
      <c r="FC42">
        <v>0.59237930144892603</v>
      </c>
      <c r="FD42">
        <v>0</v>
      </c>
      <c r="FE42">
        <v>0</v>
      </c>
      <c r="FF42">
        <v>0</v>
      </c>
      <c r="FG42">
        <v>3.6880945E-3</v>
      </c>
      <c r="FH42">
        <v>0.494718019812383</v>
      </c>
      <c r="FI42">
        <v>4.7998423686463801E-2</v>
      </c>
      <c r="FJ42">
        <v>1</v>
      </c>
      <c r="FK42">
        <v>1</v>
      </c>
      <c r="FL42">
        <v>3</v>
      </c>
      <c r="FM42" t="s">
        <v>400</v>
      </c>
      <c r="FN42">
        <v>3.4461300000000001</v>
      </c>
      <c r="FO42">
        <v>2.7795200000000002</v>
      </c>
      <c r="FP42">
        <v>8.3739999999999995E-2</v>
      </c>
      <c r="FQ42">
        <v>8.3750699999999997E-2</v>
      </c>
      <c r="FR42">
        <v>8.9691599999999996E-2</v>
      </c>
      <c r="FS42">
        <v>8.8456199999999999E-2</v>
      </c>
      <c r="FT42">
        <v>19556.2</v>
      </c>
      <c r="FU42">
        <v>23848</v>
      </c>
      <c r="FV42">
        <v>20797.2</v>
      </c>
      <c r="FW42">
        <v>25117.3</v>
      </c>
      <c r="FX42">
        <v>30030.799999999999</v>
      </c>
      <c r="FY42">
        <v>33706.5</v>
      </c>
      <c r="FZ42">
        <v>37548.300000000003</v>
      </c>
      <c r="GA42">
        <v>41673.199999999997</v>
      </c>
      <c r="GB42">
        <v>2.2879499999999999</v>
      </c>
      <c r="GC42">
        <v>2.0681500000000002</v>
      </c>
      <c r="GD42">
        <v>4.30532E-2</v>
      </c>
      <c r="GE42">
        <v>0</v>
      </c>
      <c r="GF42">
        <v>25.5471</v>
      </c>
      <c r="GG42">
        <v>999.9</v>
      </c>
      <c r="GH42">
        <v>57.643000000000001</v>
      </c>
      <c r="GI42">
        <v>28.419</v>
      </c>
      <c r="GJ42">
        <v>24.762599999999999</v>
      </c>
      <c r="GK42">
        <v>61.690300000000001</v>
      </c>
      <c r="GL42">
        <v>16.169899999999998</v>
      </c>
      <c r="GM42">
        <v>2</v>
      </c>
      <c r="GN42">
        <v>7.5767299999999996E-2</v>
      </c>
      <c r="GO42">
        <v>1.6079300000000001</v>
      </c>
      <c r="GP42">
        <v>20.345600000000001</v>
      </c>
      <c r="GQ42">
        <v>5.2222299999999997</v>
      </c>
      <c r="GR42">
        <v>11.962</v>
      </c>
      <c r="GS42">
        <v>4.9857500000000003</v>
      </c>
      <c r="GT42">
        <v>3.3010000000000002</v>
      </c>
      <c r="GU42">
        <v>999.9</v>
      </c>
      <c r="GV42">
        <v>9999</v>
      </c>
      <c r="GW42">
        <v>9999</v>
      </c>
      <c r="GX42">
        <v>9999</v>
      </c>
      <c r="GY42">
        <v>1.88411</v>
      </c>
      <c r="GZ42">
        <v>1.8811</v>
      </c>
      <c r="HA42">
        <v>1.8827199999999999</v>
      </c>
      <c r="HB42">
        <v>1.88134</v>
      </c>
      <c r="HC42">
        <v>1.8828100000000001</v>
      </c>
      <c r="HD42">
        <v>1.8820300000000001</v>
      </c>
      <c r="HE42">
        <v>1.88401</v>
      </c>
      <c r="HF42">
        <v>1.88127</v>
      </c>
      <c r="HG42">
        <v>5</v>
      </c>
      <c r="HH42">
        <v>0</v>
      </c>
      <c r="HI42">
        <v>0</v>
      </c>
      <c r="HJ42">
        <v>0</v>
      </c>
      <c r="HK42" t="s">
        <v>401</v>
      </c>
      <c r="HL42" t="s">
        <v>402</v>
      </c>
      <c r="HM42" t="s">
        <v>403</v>
      </c>
      <c r="HN42" t="s">
        <v>403</v>
      </c>
      <c r="HO42" t="s">
        <v>403</v>
      </c>
      <c r="HP42" t="s">
        <v>403</v>
      </c>
      <c r="HQ42">
        <v>0</v>
      </c>
      <c r="HR42">
        <v>100</v>
      </c>
      <c r="HS42">
        <v>100</v>
      </c>
      <c r="HT42">
        <v>-0.372</v>
      </c>
      <c r="HU42">
        <v>-7.0999999999999994E-2</v>
      </c>
      <c r="HV42">
        <v>-0.372</v>
      </c>
      <c r="HW42">
        <v>0</v>
      </c>
      <c r="HX42">
        <v>0</v>
      </c>
      <c r="HY42">
        <v>0</v>
      </c>
      <c r="HZ42">
        <v>-7.0999999999999994E-2</v>
      </c>
      <c r="IA42">
        <v>0</v>
      </c>
      <c r="IB42">
        <v>0</v>
      </c>
      <c r="IC42">
        <v>0</v>
      </c>
      <c r="ID42">
        <v>-1</v>
      </c>
      <c r="IE42">
        <v>-1</v>
      </c>
      <c r="IF42">
        <v>-1</v>
      </c>
      <c r="IG42">
        <v>-1</v>
      </c>
      <c r="IH42">
        <v>-0.8</v>
      </c>
      <c r="II42">
        <v>-1699168.7</v>
      </c>
      <c r="IJ42">
        <v>1.27197</v>
      </c>
      <c r="IK42">
        <v>2.5695800000000002</v>
      </c>
      <c r="IL42">
        <v>2.1008300000000002</v>
      </c>
      <c r="IM42">
        <v>2.66357</v>
      </c>
      <c r="IN42">
        <v>2.2485400000000002</v>
      </c>
      <c r="IO42">
        <v>2.3059099999999999</v>
      </c>
      <c r="IP42">
        <v>33.805700000000002</v>
      </c>
      <c r="IQ42">
        <v>14.3947</v>
      </c>
      <c r="IR42">
        <v>18</v>
      </c>
      <c r="IS42">
        <v>758.06899999999996</v>
      </c>
      <c r="IT42">
        <v>543.31700000000001</v>
      </c>
      <c r="IU42">
        <v>24.000900000000001</v>
      </c>
      <c r="IV42">
        <v>28.3172</v>
      </c>
      <c r="IW42">
        <v>30.000499999999999</v>
      </c>
      <c r="IX42">
        <v>28.106400000000001</v>
      </c>
      <c r="IY42">
        <v>28.077200000000001</v>
      </c>
      <c r="IZ42">
        <v>25.415600000000001</v>
      </c>
      <c r="JA42">
        <v>17.664200000000001</v>
      </c>
      <c r="JB42">
        <v>28.266999999999999</v>
      </c>
      <c r="JC42">
        <v>24</v>
      </c>
      <c r="JD42">
        <v>400</v>
      </c>
      <c r="JE42">
        <v>20.485399999999998</v>
      </c>
      <c r="JF42">
        <v>101.208</v>
      </c>
      <c r="JG42">
        <v>100.46</v>
      </c>
    </row>
    <row r="43" spans="1:267" x14ac:dyDescent="0.25">
      <c r="A43">
        <v>25</v>
      </c>
      <c r="B43">
        <v>1530550919.5</v>
      </c>
      <c r="C43">
        <v>1446.9000000953699</v>
      </c>
      <c r="D43" t="s">
        <v>474</v>
      </c>
      <c r="E43" t="s">
        <v>475</v>
      </c>
      <c r="F43" t="s">
        <v>394</v>
      </c>
      <c r="I43">
        <v>1530550919.5</v>
      </c>
      <c r="J43">
        <f t="shared" si="0"/>
        <v>1.2143774162927047E-3</v>
      </c>
      <c r="K43">
        <f t="shared" si="1"/>
        <v>1.2143774162927048</v>
      </c>
      <c r="L43">
        <f t="shared" si="2"/>
        <v>5.9991113492838837</v>
      </c>
      <c r="M43">
        <f t="shared" si="3"/>
        <v>391.76499999999999</v>
      </c>
      <c r="N43">
        <f t="shared" si="4"/>
        <v>252.07238542276022</v>
      </c>
      <c r="O43">
        <f t="shared" si="5"/>
        <v>22.842344626769322</v>
      </c>
      <c r="P43">
        <f t="shared" si="6"/>
        <v>35.501037242528</v>
      </c>
      <c r="Q43">
        <f t="shared" si="7"/>
        <v>7.4124827243602823E-2</v>
      </c>
      <c r="R43">
        <f t="shared" si="8"/>
        <v>2.7571100723362636</v>
      </c>
      <c r="S43">
        <f t="shared" si="9"/>
        <v>7.3035253778098552E-2</v>
      </c>
      <c r="T43">
        <f t="shared" si="10"/>
        <v>4.5743593238150977E-2</v>
      </c>
      <c r="U43">
        <f t="shared" si="11"/>
        <v>99.195335103867663</v>
      </c>
      <c r="V43">
        <f t="shared" si="12"/>
        <v>26.198590508357089</v>
      </c>
      <c r="W43">
        <f t="shared" si="13"/>
        <v>25.834700000000002</v>
      </c>
      <c r="X43">
        <f t="shared" si="14"/>
        <v>3.3413942935383316</v>
      </c>
      <c r="Y43">
        <f t="shared" si="15"/>
        <v>55.943623200391166</v>
      </c>
      <c r="Z43">
        <f t="shared" si="16"/>
        <v>1.8780530337004802</v>
      </c>
      <c r="AA43">
        <f t="shared" si="17"/>
        <v>3.357045765472245</v>
      </c>
      <c r="AB43">
        <f t="shared" si="18"/>
        <v>1.4633412598378515</v>
      </c>
      <c r="AC43">
        <f t="shared" si="19"/>
        <v>-53.554044058508282</v>
      </c>
      <c r="AD43">
        <f t="shared" si="20"/>
        <v>11.727800007541239</v>
      </c>
      <c r="AE43">
        <f t="shared" si="21"/>
        <v>0.90769245173422686</v>
      </c>
      <c r="AF43">
        <f t="shared" si="22"/>
        <v>58.276783504634842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48017.347680906023</v>
      </c>
      <c r="AL43" t="s">
        <v>395</v>
      </c>
      <c r="AM43">
        <v>8228.31</v>
      </c>
      <c r="AN43">
        <v>707.99599999999998</v>
      </c>
      <c r="AO43">
        <v>2598.1</v>
      </c>
      <c r="AP43">
        <f t="shared" si="26"/>
        <v>0.72749470767099034</v>
      </c>
      <c r="AQ43">
        <v>-0.89989093716372304</v>
      </c>
      <c r="AR43" t="s">
        <v>476</v>
      </c>
      <c r="AS43">
        <v>8300.0400000000009</v>
      </c>
      <c r="AT43">
        <v>1206.1228000000001</v>
      </c>
      <c r="AU43">
        <v>1883.71</v>
      </c>
      <c r="AV43">
        <f t="shared" si="27"/>
        <v>0.35970887238481508</v>
      </c>
      <c r="AW43">
        <v>0.5</v>
      </c>
      <c r="AX43">
        <f t="shared" si="28"/>
        <v>505.73679995019052</v>
      </c>
      <c r="AY43">
        <f t="shared" si="29"/>
        <v>5.9991113492838837</v>
      </c>
      <c r="AZ43">
        <f t="shared" si="30"/>
        <v>90.959007016793919</v>
      </c>
      <c r="BA43">
        <f t="shared" si="31"/>
        <v>1.3641487602102679E-2</v>
      </c>
      <c r="BB43">
        <f t="shared" si="32"/>
        <v>0.37924627463887745</v>
      </c>
      <c r="BC43">
        <f t="shared" si="33"/>
        <v>641.68049199865334</v>
      </c>
      <c r="BD43" t="s">
        <v>397</v>
      </c>
      <c r="BE43">
        <v>0</v>
      </c>
      <c r="BF43">
        <f t="shared" si="34"/>
        <v>641.68049199865334</v>
      </c>
      <c r="BG43">
        <f t="shared" si="35"/>
        <v>0.65935282394919947</v>
      </c>
      <c r="BH43">
        <f t="shared" si="36"/>
        <v>0.54554839126999655</v>
      </c>
      <c r="BI43">
        <f t="shared" si="37"/>
        <v>0.36515174638071962</v>
      </c>
      <c r="BJ43">
        <f t="shared" si="38"/>
        <v>0.57631975123201729</v>
      </c>
      <c r="BK43">
        <f t="shared" si="39"/>
        <v>0.37796332900200197</v>
      </c>
      <c r="BL43">
        <f t="shared" si="40"/>
        <v>0.29024222087436302</v>
      </c>
      <c r="BM43">
        <f t="shared" si="41"/>
        <v>0.70975777912563698</v>
      </c>
      <c r="BN43" t="s">
        <v>397</v>
      </c>
      <c r="BO43" t="s">
        <v>397</v>
      </c>
      <c r="BP43" t="s">
        <v>397</v>
      </c>
      <c r="BQ43" t="s">
        <v>397</v>
      </c>
      <c r="BR43" t="s">
        <v>397</v>
      </c>
      <c r="BS43" t="s">
        <v>397</v>
      </c>
      <c r="BT43" t="s">
        <v>397</v>
      </c>
      <c r="BU43" t="s">
        <v>397</v>
      </c>
      <c r="BV43" t="s">
        <v>397</v>
      </c>
      <c r="BW43" t="s">
        <v>397</v>
      </c>
      <c r="BX43" t="s">
        <v>397</v>
      </c>
      <c r="BY43" t="s">
        <v>397</v>
      </c>
      <c r="BZ43" t="s">
        <v>397</v>
      </c>
      <c r="CA43" t="s">
        <v>397</v>
      </c>
      <c r="CB43" t="s">
        <v>397</v>
      </c>
      <c r="CC43" t="s">
        <v>397</v>
      </c>
      <c r="CD43" t="s">
        <v>397</v>
      </c>
      <c r="CE43" t="s">
        <v>397</v>
      </c>
      <c r="CF43">
        <f t="shared" si="42"/>
        <v>599.94299999999998</v>
      </c>
      <c r="CG43">
        <f t="shared" si="43"/>
        <v>505.73679995019052</v>
      </c>
      <c r="CH43">
        <f t="shared" si="44"/>
        <v>0.8429747491848234</v>
      </c>
      <c r="CI43">
        <f t="shared" si="45"/>
        <v>0.16534126592670914</v>
      </c>
      <c r="CJ43">
        <v>9</v>
      </c>
      <c r="CK43">
        <v>0.5</v>
      </c>
      <c r="CL43" t="s">
        <v>398</v>
      </c>
      <c r="CM43">
        <v>1530550919.5</v>
      </c>
      <c r="CN43">
        <v>391.76499999999999</v>
      </c>
      <c r="CO43">
        <v>400.09100000000001</v>
      </c>
      <c r="CP43">
        <v>20.724900000000002</v>
      </c>
      <c r="CQ43">
        <v>19.195699999999999</v>
      </c>
      <c r="CR43">
        <v>392.137</v>
      </c>
      <c r="CS43">
        <v>20.7959</v>
      </c>
      <c r="CT43">
        <v>699.90099999999995</v>
      </c>
      <c r="CU43">
        <v>90.5184</v>
      </c>
      <c r="CV43">
        <v>9.9795200000000001E-2</v>
      </c>
      <c r="CW43">
        <v>25.913599999999999</v>
      </c>
      <c r="CX43">
        <v>25.834700000000002</v>
      </c>
      <c r="CY43">
        <v>999.9</v>
      </c>
      <c r="CZ43">
        <v>0</v>
      </c>
      <c r="DA43">
        <v>0</v>
      </c>
      <c r="DB43">
        <v>9995.6200000000008</v>
      </c>
      <c r="DC43">
        <v>0</v>
      </c>
      <c r="DD43">
        <v>0.21912699999999999</v>
      </c>
      <c r="DE43">
        <v>-8.3257399999999997</v>
      </c>
      <c r="DF43">
        <v>400.05599999999998</v>
      </c>
      <c r="DG43">
        <v>407.92099999999999</v>
      </c>
      <c r="DH43">
        <v>1.52922</v>
      </c>
      <c r="DI43">
        <v>400.09100000000001</v>
      </c>
      <c r="DJ43">
        <v>19.195699999999999</v>
      </c>
      <c r="DK43">
        <v>1.87599</v>
      </c>
      <c r="DL43">
        <v>1.73756</v>
      </c>
      <c r="DM43">
        <v>16.434699999999999</v>
      </c>
      <c r="DN43">
        <v>15.2361</v>
      </c>
      <c r="DO43">
        <v>599.94299999999998</v>
      </c>
      <c r="DP43">
        <v>0.90001399999999998</v>
      </c>
      <c r="DQ43">
        <v>9.9985900000000003E-2</v>
      </c>
      <c r="DR43">
        <v>0</v>
      </c>
      <c r="DS43">
        <v>1176.3900000000001</v>
      </c>
      <c r="DT43">
        <v>4.9997400000000001</v>
      </c>
      <c r="DU43">
        <v>7368.21</v>
      </c>
      <c r="DV43">
        <v>4580.6400000000003</v>
      </c>
      <c r="DW43">
        <v>39.625</v>
      </c>
      <c r="DX43">
        <v>42.186999999999998</v>
      </c>
      <c r="DY43">
        <v>41.436999999999998</v>
      </c>
      <c r="DZ43">
        <v>43</v>
      </c>
      <c r="EA43">
        <v>42.375</v>
      </c>
      <c r="EB43">
        <v>535.46</v>
      </c>
      <c r="EC43">
        <v>59.49</v>
      </c>
      <c r="ED43">
        <v>0</v>
      </c>
      <c r="EE43">
        <v>66.300000190734906</v>
      </c>
      <c r="EF43">
        <v>0</v>
      </c>
      <c r="EG43">
        <v>1206.1228000000001</v>
      </c>
      <c r="EH43">
        <v>-280.88846110768702</v>
      </c>
      <c r="EI43">
        <v>-2263.0376895098598</v>
      </c>
      <c r="EJ43">
        <v>7714.9384</v>
      </c>
      <c r="EK43">
        <v>15</v>
      </c>
      <c r="EL43">
        <v>0</v>
      </c>
      <c r="EM43" t="s">
        <v>399</v>
      </c>
      <c r="EN43">
        <v>1530550897.5999999</v>
      </c>
      <c r="EO43">
        <v>1632500976.0999999</v>
      </c>
      <c r="EP43">
        <v>0</v>
      </c>
      <c r="EQ43">
        <v>-3.5000000000000003E-2</v>
      </c>
      <c r="ER43">
        <v>-0.02</v>
      </c>
      <c r="ES43">
        <v>-0.372</v>
      </c>
      <c r="ET43">
        <v>-7.0999999999999994E-2</v>
      </c>
      <c r="EU43">
        <v>400</v>
      </c>
      <c r="EV43">
        <v>21</v>
      </c>
      <c r="EW43">
        <v>0.63</v>
      </c>
      <c r="EX43">
        <v>0.14000000000000001</v>
      </c>
      <c r="EY43">
        <v>-7.8921507499999999</v>
      </c>
      <c r="EZ43">
        <v>-4.5914972983114302</v>
      </c>
      <c r="FA43">
        <v>0.51797574523035095</v>
      </c>
      <c r="FB43">
        <v>0</v>
      </c>
      <c r="FC43">
        <v>0.469186484643353</v>
      </c>
      <c r="FD43">
        <v>0</v>
      </c>
      <c r="FE43">
        <v>0</v>
      </c>
      <c r="FF43">
        <v>0</v>
      </c>
      <c r="FG43">
        <v>1.261409875</v>
      </c>
      <c r="FH43">
        <v>3.0754162964352698</v>
      </c>
      <c r="FI43">
        <v>0.32089839808669901</v>
      </c>
      <c r="FJ43">
        <v>0</v>
      </c>
      <c r="FK43">
        <v>0</v>
      </c>
      <c r="FL43">
        <v>3</v>
      </c>
      <c r="FM43" t="s">
        <v>407</v>
      </c>
      <c r="FN43">
        <v>3.4458899999999999</v>
      </c>
      <c r="FO43">
        <v>2.7793100000000002</v>
      </c>
      <c r="FP43">
        <v>8.25013E-2</v>
      </c>
      <c r="FQ43">
        <v>8.3740400000000006E-2</v>
      </c>
      <c r="FR43">
        <v>8.9913000000000007E-2</v>
      </c>
      <c r="FS43">
        <v>8.4137400000000001E-2</v>
      </c>
      <c r="FT43">
        <v>19579.900000000001</v>
      </c>
      <c r="FU43">
        <v>23846.2</v>
      </c>
      <c r="FV43">
        <v>20794.400000000001</v>
      </c>
      <c r="FW43">
        <v>25115.4</v>
      </c>
      <c r="FX43">
        <v>30020.7</v>
      </c>
      <c r="FY43">
        <v>33864.800000000003</v>
      </c>
      <c r="FZ43">
        <v>37545</v>
      </c>
      <c r="GA43">
        <v>41671.599999999999</v>
      </c>
      <c r="GB43">
        <v>2.27373</v>
      </c>
      <c r="GC43">
        <v>2.0617299999999998</v>
      </c>
      <c r="GD43">
        <v>2.3752499999999999E-2</v>
      </c>
      <c r="GE43">
        <v>0</v>
      </c>
      <c r="GF43">
        <v>25.445399999999999</v>
      </c>
      <c r="GG43">
        <v>999.9</v>
      </c>
      <c r="GH43">
        <v>57.179000000000002</v>
      </c>
      <c r="GI43">
        <v>28.54</v>
      </c>
      <c r="GJ43">
        <v>24.736000000000001</v>
      </c>
      <c r="GK43">
        <v>61.770299999999999</v>
      </c>
      <c r="GL43">
        <v>16.169899999999998</v>
      </c>
      <c r="GM43">
        <v>2</v>
      </c>
      <c r="GN43">
        <v>7.8282500000000005E-2</v>
      </c>
      <c r="GO43">
        <v>1.47723</v>
      </c>
      <c r="GP43">
        <v>20.346499999999999</v>
      </c>
      <c r="GQ43">
        <v>5.2219300000000004</v>
      </c>
      <c r="GR43">
        <v>11.962</v>
      </c>
      <c r="GS43">
        <v>4.9857500000000003</v>
      </c>
      <c r="GT43">
        <v>3.3010000000000002</v>
      </c>
      <c r="GU43">
        <v>999.9</v>
      </c>
      <c r="GV43">
        <v>9999</v>
      </c>
      <c r="GW43">
        <v>9999</v>
      </c>
      <c r="GX43">
        <v>9999</v>
      </c>
      <c r="GY43">
        <v>1.88415</v>
      </c>
      <c r="GZ43">
        <v>1.8811</v>
      </c>
      <c r="HA43">
        <v>1.88273</v>
      </c>
      <c r="HB43">
        <v>1.88137</v>
      </c>
      <c r="HC43">
        <v>1.8828</v>
      </c>
      <c r="HD43">
        <v>1.8820399999999999</v>
      </c>
      <c r="HE43">
        <v>1.8839999999999999</v>
      </c>
      <c r="HF43">
        <v>1.8812800000000001</v>
      </c>
      <c r="HG43">
        <v>5</v>
      </c>
      <c r="HH43">
        <v>0</v>
      </c>
      <c r="HI43">
        <v>0</v>
      </c>
      <c r="HJ43">
        <v>0</v>
      </c>
      <c r="HK43" t="s">
        <v>401</v>
      </c>
      <c r="HL43" t="s">
        <v>402</v>
      </c>
      <c r="HM43" t="s">
        <v>403</v>
      </c>
      <c r="HN43" t="s">
        <v>403</v>
      </c>
      <c r="HO43" t="s">
        <v>403</v>
      </c>
      <c r="HP43" t="s">
        <v>403</v>
      </c>
      <c r="HQ43">
        <v>0</v>
      </c>
      <c r="HR43">
        <v>100</v>
      </c>
      <c r="HS43">
        <v>100</v>
      </c>
      <c r="HT43">
        <v>-0.372</v>
      </c>
      <c r="HU43">
        <v>-7.0999999999999994E-2</v>
      </c>
      <c r="HV43">
        <v>-0.372</v>
      </c>
      <c r="HW43">
        <v>0</v>
      </c>
      <c r="HX43">
        <v>0</v>
      </c>
      <c r="HY43">
        <v>0</v>
      </c>
      <c r="HZ43">
        <v>-7.0999999999999994E-2</v>
      </c>
      <c r="IA43">
        <v>0</v>
      </c>
      <c r="IB43">
        <v>0</v>
      </c>
      <c r="IC43">
        <v>0</v>
      </c>
      <c r="ID43">
        <v>-1</v>
      </c>
      <c r="IE43">
        <v>-1</v>
      </c>
      <c r="IF43">
        <v>-1</v>
      </c>
      <c r="IG43">
        <v>-1</v>
      </c>
      <c r="IH43">
        <v>0.4</v>
      </c>
      <c r="II43">
        <v>-1699167.6</v>
      </c>
      <c r="IJ43">
        <v>1.27075</v>
      </c>
      <c r="IK43">
        <v>2.5817899999999998</v>
      </c>
      <c r="IL43">
        <v>2.1008300000000002</v>
      </c>
      <c r="IM43">
        <v>2.66479</v>
      </c>
      <c r="IN43">
        <v>2.2485400000000002</v>
      </c>
      <c r="IO43">
        <v>2.2997999999999998</v>
      </c>
      <c r="IP43">
        <v>33.918700000000001</v>
      </c>
      <c r="IQ43">
        <v>14.403499999999999</v>
      </c>
      <c r="IR43">
        <v>18</v>
      </c>
      <c r="IS43">
        <v>746.24099999999999</v>
      </c>
      <c r="IT43">
        <v>539.14300000000003</v>
      </c>
      <c r="IU43">
        <v>23.995799999999999</v>
      </c>
      <c r="IV43">
        <v>28.365600000000001</v>
      </c>
      <c r="IW43">
        <v>30.0002</v>
      </c>
      <c r="IX43">
        <v>28.164100000000001</v>
      </c>
      <c r="IY43">
        <v>28.131799999999998</v>
      </c>
      <c r="IZ43">
        <v>25.3949</v>
      </c>
      <c r="JA43">
        <v>24.408000000000001</v>
      </c>
      <c r="JB43">
        <v>27.889099999999999</v>
      </c>
      <c r="JC43">
        <v>24</v>
      </c>
      <c r="JD43">
        <v>400</v>
      </c>
      <c r="JE43">
        <v>19.009799999999998</v>
      </c>
      <c r="JF43">
        <v>101.197</v>
      </c>
      <c r="JG43">
        <v>100.455</v>
      </c>
    </row>
    <row r="44" spans="1:267" x14ac:dyDescent="0.25">
      <c r="A44">
        <v>26</v>
      </c>
      <c r="B44">
        <v>1530550966.5</v>
      </c>
      <c r="C44">
        <v>1493.9000000953699</v>
      </c>
      <c r="D44" t="s">
        <v>477</v>
      </c>
      <c r="E44" t="s">
        <v>478</v>
      </c>
      <c r="F44" t="s">
        <v>394</v>
      </c>
      <c r="I44">
        <v>1530550966.5</v>
      </c>
      <c r="J44">
        <f t="shared" si="0"/>
        <v>7.7250581933640237E-4</v>
      </c>
      <c r="K44">
        <f t="shared" si="1"/>
        <v>0.77250581933640239</v>
      </c>
      <c r="L44">
        <f t="shared" si="2"/>
        <v>5.26340891146413</v>
      </c>
      <c r="M44">
        <f t="shared" si="3"/>
        <v>392.73899999999998</v>
      </c>
      <c r="N44">
        <f t="shared" si="4"/>
        <v>198.16510447515418</v>
      </c>
      <c r="O44">
        <f t="shared" si="5"/>
        <v>17.958634773624318</v>
      </c>
      <c r="P44">
        <f t="shared" si="6"/>
        <v>35.591817646394695</v>
      </c>
      <c r="Q44">
        <f t="shared" si="7"/>
        <v>4.5512853192648618E-2</v>
      </c>
      <c r="R44">
        <f t="shared" si="8"/>
        <v>2.7561742482341338</v>
      </c>
      <c r="S44">
        <f t="shared" si="9"/>
        <v>4.5099416251032712E-2</v>
      </c>
      <c r="T44">
        <f t="shared" si="10"/>
        <v>2.8223967692784842E-2</v>
      </c>
      <c r="U44">
        <f t="shared" si="11"/>
        <v>99.198890870126576</v>
      </c>
      <c r="V44">
        <f t="shared" si="12"/>
        <v>26.315718874249576</v>
      </c>
      <c r="W44">
        <f t="shared" si="13"/>
        <v>25.8279</v>
      </c>
      <c r="X44">
        <f t="shared" si="14"/>
        <v>3.3400483590215768</v>
      </c>
      <c r="Y44">
        <f t="shared" si="15"/>
        <v>54.588168541902313</v>
      </c>
      <c r="Z44">
        <f t="shared" si="16"/>
        <v>1.8320398737946098</v>
      </c>
      <c r="AA44">
        <f t="shared" si="17"/>
        <v>3.3561116313845942</v>
      </c>
      <c r="AB44">
        <f t="shared" si="18"/>
        <v>1.5080084852269671</v>
      </c>
      <c r="AC44">
        <f t="shared" si="19"/>
        <v>-34.067506632735345</v>
      </c>
      <c r="AD44">
        <f t="shared" si="20"/>
        <v>12.035860151734619</v>
      </c>
      <c r="AE44">
        <f t="shared" si="21"/>
        <v>0.93179778502583388</v>
      </c>
      <c r="AF44">
        <f t="shared" si="22"/>
        <v>78.099042174151691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47992.73874132616</v>
      </c>
      <c r="AL44" t="s">
        <v>395</v>
      </c>
      <c r="AM44">
        <v>8228.31</v>
      </c>
      <c r="AN44">
        <v>707.99599999999998</v>
      </c>
      <c r="AO44">
        <v>2598.1</v>
      </c>
      <c r="AP44">
        <f t="shared" si="26"/>
        <v>0.72749470767099034</v>
      </c>
      <c r="AQ44">
        <v>-0.89989093716372304</v>
      </c>
      <c r="AR44" t="s">
        <v>479</v>
      </c>
      <c r="AS44">
        <v>8264</v>
      </c>
      <c r="AT44">
        <v>1287.36115384615</v>
      </c>
      <c r="AU44">
        <v>1812.07</v>
      </c>
      <c r="AV44">
        <f t="shared" si="27"/>
        <v>0.28956323218962288</v>
      </c>
      <c r="AW44">
        <v>0.5</v>
      </c>
      <c r="AX44">
        <f t="shared" si="28"/>
        <v>505.74697267882198</v>
      </c>
      <c r="AY44">
        <f t="shared" si="29"/>
        <v>5.26340891146413</v>
      </c>
      <c r="AZ44">
        <f t="shared" si="30"/>
        <v>73.22286403949829</v>
      </c>
      <c r="BA44">
        <f t="shared" si="31"/>
        <v>1.2186528405661654E-2</v>
      </c>
      <c r="BB44">
        <f t="shared" si="32"/>
        <v>0.43377463343027589</v>
      </c>
      <c r="BC44">
        <f t="shared" si="33"/>
        <v>633.15352796955528</v>
      </c>
      <c r="BD44" t="s">
        <v>397</v>
      </c>
      <c r="BE44">
        <v>0</v>
      </c>
      <c r="BF44">
        <f t="shared" si="34"/>
        <v>633.15352796955528</v>
      </c>
      <c r="BG44">
        <f t="shared" si="35"/>
        <v>0.65059102133496205</v>
      </c>
      <c r="BH44">
        <f t="shared" si="36"/>
        <v>0.44507720317975136</v>
      </c>
      <c r="BI44">
        <f t="shared" si="37"/>
        <v>0.40002616416709258</v>
      </c>
      <c r="BJ44">
        <f t="shared" si="38"/>
        <v>0.47524789656657968</v>
      </c>
      <c r="BK44">
        <f t="shared" si="39"/>
        <v>0.41586600525685363</v>
      </c>
      <c r="BL44">
        <f t="shared" si="40"/>
        <v>0.21889910268782256</v>
      </c>
      <c r="BM44">
        <f t="shared" si="41"/>
        <v>0.78110089731217747</v>
      </c>
      <c r="BN44" t="s">
        <v>397</v>
      </c>
      <c r="BO44" t="s">
        <v>397</v>
      </c>
      <c r="BP44" t="s">
        <v>397</v>
      </c>
      <c r="BQ44" t="s">
        <v>397</v>
      </c>
      <c r="BR44" t="s">
        <v>397</v>
      </c>
      <c r="BS44" t="s">
        <v>397</v>
      </c>
      <c r="BT44" t="s">
        <v>397</v>
      </c>
      <c r="BU44" t="s">
        <v>397</v>
      </c>
      <c r="BV44" t="s">
        <v>397</v>
      </c>
      <c r="BW44" t="s">
        <v>397</v>
      </c>
      <c r="BX44" t="s">
        <v>397</v>
      </c>
      <c r="BY44" t="s">
        <v>397</v>
      </c>
      <c r="BZ44" t="s">
        <v>397</v>
      </c>
      <c r="CA44" t="s">
        <v>397</v>
      </c>
      <c r="CB44" t="s">
        <v>397</v>
      </c>
      <c r="CC44" t="s">
        <v>397</v>
      </c>
      <c r="CD44" t="s">
        <v>397</v>
      </c>
      <c r="CE44" t="s">
        <v>397</v>
      </c>
      <c r="CF44">
        <f t="shared" si="42"/>
        <v>599.95399999999995</v>
      </c>
      <c r="CG44">
        <f t="shared" si="43"/>
        <v>505.74697267882198</v>
      </c>
      <c r="CH44">
        <f t="shared" si="44"/>
        <v>0.84297624931048387</v>
      </c>
      <c r="CI44">
        <f t="shared" si="45"/>
        <v>0.16534416116923395</v>
      </c>
      <c r="CJ44">
        <v>9</v>
      </c>
      <c r="CK44">
        <v>0.5</v>
      </c>
      <c r="CL44" t="s">
        <v>398</v>
      </c>
      <c r="CM44">
        <v>1530550966.5</v>
      </c>
      <c r="CN44">
        <v>392.73899999999998</v>
      </c>
      <c r="CO44">
        <v>399.89600000000002</v>
      </c>
      <c r="CP44">
        <v>20.215699999999998</v>
      </c>
      <c r="CQ44">
        <v>19.242599999999999</v>
      </c>
      <c r="CR44">
        <v>393.11099999999999</v>
      </c>
      <c r="CS44">
        <v>20.2867</v>
      </c>
      <c r="CT44">
        <v>700.03099999999995</v>
      </c>
      <c r="CU44">
        <v>90.524799999999999</v>
      </c>
      <c r="CV44">
        <v>9.9807300000000002E-2</v>
      </c>
      <c r="CW44">
        <v>25.908899999999999</v>
      </c>
      <c r="CX44">
        <v>25.8279</v>
      </c>
      <c r="CY44">
        <v>999.9</v>
      </c>
      <c r="CZ44">
        <v>0</v>
      </c>
      <c r="DA44">
        <v>0</v>
      </c>
      <c r="DB44">
        <v>9989.3799999999992</v>
      </c>
      <c r="DC44">
        <v>0</v>
      </c>
      <c r="DD44">
        <v>0.21912699999999999</v>
      </c>
      <c r="DE44">
        <v>-7.15747</v>
      </c>
      <c r="DF44">
        <v>400.84199999999998</v>
      </c>
      <c r="DG44">
        <v>407.74200000000002</v>
      </c>
      <c r="DH44">
        <v>0.97307399999999999</v>
      </c>
      <c r="DI44">
        <v>399.89600000000002</v>
      </c>
      <c r="DJ44">
        <v>19.242599999999999</v>
      </c>
      <c r="DK44">
        <v>1.83002</v>
      </c>
      <c r="DL44">
        <v>1.74194</v>
      </c>
      <c r="DM44">
        <v>16.0456</v>
      </c>
      <c r="DN44">
        <v>15.2753</v>
      </c>
      <c r="DO44">
        <v>599.95399999999995</v>
      </c>
      <c r="DP44">
        <v>0.89995899999999995</v>
      </c>
      <c r="DQ44">
        <v>0.100041</v>
      </c>
      <c r="DR44">
        <v>0</v>
      </c>
      <c r="DS44">
        <v>1244.94</v>
      </c>
      <c r="DT44">
        <v>4.9997400000000001</v>
      </c>
      <c r="DU44">
        <v>7829</v>
      </c>
      <c r="DV44">
        <v>4580.62</v>
      </c>
      <c r="DW44">
        <v>39.375</v>
      </c>
      <c r="DX44">
        <v>42.25</v>
      </c>
      <c r="DY44">
        <v>41.25</v>
      </c>
      <c r="DZ44">
        <v>42.5</v>
      </c>
      <c r="EA44">
        <v>42.186999999999998</v>
      </c>
      <c r="EB44">
        <v>535.42999999999995</v>
      </c>
      <c r="EC44">
        <v>59.52</v>
      </c>
      <c r="ED44">
        <v>0</v>
      </c>
      <c r="EE44">
        <v>46.5</v>
      </c>
      <c r="EF44">
        <v>0</v>
      </c>
      <c r="EG44">
        <v>1287.36115384615</v>
      </c>
      <c r="EH44">
        <v>-387.81367533055101</v>
      </c>
      <c r="EI44">
        <v>-2290.8505988522802</v>
      </c>
      <c r="EJ44">
        <v>8088.0038461538497</v>
      </c>
      <c r="EK44">
        <v>15</v>
      </c>
      <c r="EL44">
        <v>0</v>
      </c>
      <c r="EM44" t="s">
        <v>399</v>
      </c>
      <c r="EN44">
        <v>1530550897.5999999</v>
      </c>
      <c r="EO44">
        <v>1632500976.0999999</v>
      </c>
      <c r="EP44">
        <v>0</v>
      </c>
      <c r="EQ44">
        <v>-3.5000000000000003E-2</v>
      </c>
      <c r="ER44">
        <v>-0.02</v>
      </c>
      <c r="ES44">
        <v>-0.372</v>
      </c>
      <c r="ET44">
        <v>-7.0999999999999994E-2</v>
      </c>
      <c r="EU44">
        <v>400</v>
      </c>
      <c r="EV44">
        <v>21</v>
      </c>
      <c r="EW44">
        <v>0.63</v>
      </c>
      <c r="EX44">
        <v>0.14000000000000001</v>
      </c>
      <c r="EY44">
        <v>-5.1756575250000001</v>
      </c>
      <c r="EZ44">
        <v>-20.8859703377111</v>
      </c>
      <c r="FA44">
        <v>2.2592063683838002</v>
      </c>
      <c r="FB44">
        <v>0</v>
      </c>
      <c r="FC44">
        <v>0.65935282394919903</v>
      </c>
      <c r="FD44">
        <v>0</v>
      </c>
      <c r="FE44">
        <v>0</v>
      </c>
      <c r="FF44">
        <v>0</v>
      </c>
      <c r="FG44">
        <v>0.80140849999999997</v>
      </c>
      <c r="FH44">
        <v>1.6718452457786099</v>
      </c>
      <c r="FI44">
        <v>0.186467142983824</v>
      </c>
      <c r="FJ44">
        <v>0</v>
      </c>
      <c r="FK44">
        <v>0</v>
      </c>
      <c r="FL44">
        <v>3</v>
      </c>
      <c r="FM44" t="s">
        <v>407</v>
      </c>
      <c r="FN44">
        <v>3.4461300000000001</v>
      </c>
      <c r="FO44">
        <v>2.7792699999999999</v>
      </c>
      <c r="FP44">
        <v>8.2649500000000001E-2</v>
      </c>
      <c r="FQ44">
        <v>8.3702899999999997E-2</v>
      </c>
      <c r="FR44">
        <v>8.8304499999999994E-2</v>
      </c>
      <c r="FS44">
        <v>8.4280400000000005E-2</v>
      </c>
      <c r="FT44">
        <v>19575.5</v>
      </c>
      <c r="FU44">
        <v>23846</v>
      </c>
      <c r="FV44">
        <v>20793.099999999999</v>
      </c>
      <c r="FW44">
        <v>25114.2</v>
      </c>
      <c r="FX44">
        <v>30072.3</v>
      </c>
      <c r="FY44">
        <v>33858.199999999997</v>
      </c>
      <c r="FZ44">
        <v>37543</v>
      </c>
      <c r="GA44">
        <v>41670.199999999997</v>
      </c>
      <c r="GB44">
        <v>2.2895799999999999</v>
      </c>
      <c r="GC44">
        <v>2.0608</v>
      </c>
      <c r="GD44">
        <v>3.2223799999999997E-2</v>
      </c>
      <c r="GE44">
        <v>0</v>
      </c>
      <c r="GF44">
        <v>25.299700000000001</v>
      </c>
      <c r="GG44">
        <v>999.9</v>
      </c>
      <c r="GH44">
        <v>56.843000000000004</v>
      </c>
      <c r="GI44">
        <v>28.640999999999998</v>
      </c>
      <c r="GJ44">
        <v>24.732299999999999</v>
      </c>
      <c r="GK44">
        <v>61.660299999999999</v>
      </c>
      <c r="GL44">
        <v>16.105799999999999</v>
      </c>
      <c r="GM44">
        <v>2</v>
      </c>
      <c r="GN44">
        <v>8.0444600000000005E-2</v>
      </c>
      <c r="GO44">
        <v>1.4190100000000001</v>
      </c>
      <c r="GP44">
        <v>20.347000000000001</v>
      </c>
      <c r="GQ44">
        <v>5.2193899999999998</v>
      </c>
      <c r="GR44">
        <v>11.962</v>
      </c>
      <c r="GS44">
        <v>4.9857500000000003</v>
      </c>
      <c r="GT44">
        <v>3.3010000000000002</v>
      </c>
      <c r="GU44">
        <v>999.9</v>
      </c>
      <c r="GV44">
        <v>9999</v>
      </c>
      <c r="GW44">
        <v>9999</v>
      </c>
      <c r="GX44">
        <v>9999</v>
      </c>
      <c r="GY44">
        <v>1.8841300000000001</v>
      </c>
      <c r="GZ44">
        <v>1.8811</v>
      </c>
      <c r="HA44">
        <v>1.8827199999999999</v>
      </c>
      <c r="HB44">
        <v>1.8813500000000001</v>
      </c>
      <c r="HC44">
        <v>1.8828100000000001</v>
      </c>
      <c r="HD44">
        <v>1.8820399999999999</v>
      </c>
      <c r="HE44">
        <v>1.8839999999999999</v>
      </c>
      <c r="HF44">
        <v>1.8812800000000001</v>
      </c>
      <c r="HG44">
        <v>5</v>
      </c>
      <c r="HH44">
        <v>0</v>
      </c>
      <c r="HI44">
        <v>0</v>
      </c>
      <c r="HJ44">
        <v>0</v>
      </c>
      <c r="HK44" t="s">
        <v>401</v>
      </c>
      <c r="HL44" t="s">
        <v>402</v>
      </c>
      <c r="HM44" t="s">
        <v>403</v>
      </c>
      <c r="HN44" t="s">
        <v>403</v>
      </c>
      <c r="HO44" t="s">
        <v>403</v>
      </c>
      <c r="HP44" t="s">
        <v>403</v>
      </c>
      <c r="HQ44">
        <v>0</v>
      </c>
      <c r="HR44">
        <v>100</v>
      </c>
      <c r="HS44">
        <v>100</v>
      </c>
      <c r="HT44">
        <v>-0.372</v>
      </c>
      <c r="HU44">
        <v>-7.0999999999999994E-2</v>
      </c>
      <c r="HV44">
        <v>-0.372</v>
      </c>
      <c r="HW44">
        <v>0</v>
      </c>
      <c r="HX44">
        <v>0</v>
      </c>
      <c r="HY44">
        <v>0</v>
      </c>
      <c r="HZ44">
        <v>-7.0999999999999994E-2</v>
      </c>
      <c r="IA44">
        <v>0</v>
      </c>
      <c r="IB44">
        <v>0</v>
      </c>
      <c r="IC44">
        <v>0</v>
      </c>
      <c r="ID44">
        <v>-1</v>
      </c>
      <c r="IE44">
        <v>-1</v>
      </c>
      <c r="IF44">
        <v>-1</v>
      </c>
      <c r="IG44">
        <v>-1</v>
      </c>
      <c r="IH44">
        <v>1.1000000000000001</v>
      </c>
      <c r="II44">
        <v>-1699166.8</v>
      </c>
      <c r="IJ44">
        <v>1.27197</v>
      </c>
      <c r="IK44">
        <v>2.5756800000000002</v>
      </c>
      <c r="IL44">
        <v>2.1008300000000002</v>
      </c>
      <c r="IM44">
        <v>2.66479</v>
      </c>
      <c r="IN44">
        <v>2.2485400000000002</v>
      </c>
      <c r="IO44">
        <v>2.3034699999999999</v>
      </c>
      <c r="IP44">
        <v>33.986499999999999</v>
      </c>
      <c r="IQ44">
        <v>14.3947</v>
      </c>
      <c r="IR44">
        <v>18</v>
      </c>
      <c r="IS44">
        <v>760.952</v>
      </c>
      <c r="IT44">
        <v>539.04200000000003</v>
      </c>
      <c r="IU44">
        <v>23.999700000000001</v>
      </c>
      <c r="IV44">
        <v>28.387899999999998</v>
      </c>
      <c r="IW44">
        <v>30.000399999999999</v>
      </c>
      <c r="IX44">
        <v>28.214500000000001</v>
      </c>
      <c r="IY44">
        <v>28.190899999999999</v>
      </c>
      <c r="IZ44">
        <v>25.4148</v>
      </c>
      <c r="JA44">
        <v>23.128299999999999</v>
      </c>
      <c r="JB44">
        <v>27.513200000000001</v>
      </c>
      <c r="JC44">
        <v>24</v>
      </c>
      <c r="JD44">
        <v>400</v>
      </c>
      <c r="JE44">
        <v>19.296600000000002</v>
      </c>
      <c r="JF44">
        <v>101.19199999999999</v>
      </c>
      <c r="JG44">
        <v>100.45099999999999</v>
      </c>
    </row>
    <row r="45" spans="1:267" x14ac:dyDescent="0.25">
      <c r="A45">
        <v>27</v>
      </c>
      <c r="B45">
        <v>1530551012.5</v>
      </c>
      <c r="C45">
        <v>1539.9000000953699</v>
      </c>
      <c r="D45" t="s">
        <v>480</v>
      </c>
      <c r="E45" t="s">
        <v>481</v>
      </c>
      <c r="F45" t="s">
        <v>394</v>
      </c>
      <c r="I45">
        <v>1530551012.5</v>
      </c>
      <c r="J45">
        <f t="shared" si="0"/>
        <v>4.171952634737872E-4</v>
      </c>
      <c r="K45">
        <f t="shared" si="1"/>
        <v>0.41719526347378721</v>
      </c>
      <c r="L45">
        <f t="shared" si="2"/>
        <v>3.7652454923095622</v>
      </c>
      <c r="M45">
        <f t="shared" si="3"/>
        <v>394.90699999999998</v>
      </c>
      <c r="N45">
        <f t="shared" si="4"/>
        <v>140.03576449434445</v>
      </c>
      <c r="O45">
        <f t="shared" si="5"/>
        <v>12.690521525206934</v>
      </c>
      <c r="P45">
        <f t="shared" si="6"/>
        <v>35.787827502861198</v>
      </c>
      <c r="Q45">
        <f t="shared" si="7"/>
        <v>2.4440077175529845E-2</v>
      </c>
      <c r="R45">
        <f t="shared" si="8"/>
        <v>2.7579476843719144</v>
      </c>
      <c r="S45">
        <f t="shared" si="9"/>
        <v>2.4320390946056293E-2</v>
      </c>
      <c r="T45">
        <f t="shared" si="10"/>
        <v>1.5210948691037529E-2</v>
      </c>
      <c r="U45">
        <f t="shared" si="11"/>
        <v>99.183724492928206</v>
      </c>
      <c r="V45">
        <f t="shared" si="12"/>
        <v>26.432387781807762</v>
      </c>
      <c r="W45">
        <f t="shared" si="13"/>
        <v>25.809699999999999</v>
      </c>
      <c r="X45">
        <f t="shared" si="14"/>
        <v>3.3364483345003175</v>
      </c>
      <c r="Y45">
        <f t="shared" si="15"/>
        <v>54.351201418667813</v>
      </c>
      <c r="Z45">
        <f t="shared" si="16"/>
        <v>1.8261618325147602</v>
      </c>
      <c r="AA45">
        <f t="shared" si="17"/>
        <v>3.3599290997227795</v>
      </c>
      <c r="AB45">
        <f t="shared" si="18"/>
        <v>1.5102865019855574</v>
      </c>
      <c r="AC45">
        <f t="shared" si="19"/>
        <v>-18.398311119194016</v>
      </c>
      <c r="AD45">
        <f t="shared" si="20"/>
        <v>17.604478706287438</v>
      </c>
      <c r="AE45">
        <f t="shared" si="21"/>
        <v>1.3620421452293352</v>
      </c>
      <c r="AF45">
        <f t="shared" si="22"/>
        <v>99.751934225250963</v>
      </c>
      <c r="AG45">
        <v>5</v>
      </c>
      <c r="AH45">
        <v>1</v>
      </c>
      <c r="AI45">
        <f t="shared" si="23"/>
        <v>1</v>
      </c>
      <c r="AJ45">
        <f t="shared" si="24"/>
        <v>0</v>
      </c>
      <c r="AK45">
        <f t="shared" si="25"/>
        <v>48037.958762091235</v>
      </c>
      <c r="AL45" t="s">
        <v>395</v>
      </c>
      <c r="AM45">
        <v>8228.31</v>
      </c>
      <c r="AN45">
        <v>707.99599999999998</v>
      </c>
      <c r="AO45">
        <v>2598.1</v>
      </c>
      <c r="AP45">
        <f t="shared" si="26"/>
        <v>0.72749470767099034</v>
      </c>
      <c r="AQ45">
        <v>-0.89989093716372304</v>
      </c>
      <c r="AR45" t="s">
        <v>482</v>
      </c>
      <c r="AS45">
        <v>8310.44</v>
      </c>
      <c r="AT45">
        <v>1431.73307692308</v>
      </c>
      <c r="AU45">
        <v>1847.7</v>
      </c>
      <c r="AV45">
        <f t="shared" si="27"/>
        <v>0.2251268729106024</v>
      </c>
      <c r="AW45">
        <v>0.5</v>
      </c>
      <c r="AX45">
        <f t="shared" si="28"/>
        <v>505.67550077353786</v>
      </c>
      <c r="AY45">
        <f t="shared" si="29"/>
        <v>3.7652454923095622</v>
      </c>
      <c r="AZ45">
        <f t="shared" si="30"/>
        <v>56.92057209832474</v>
      </c>
      <c r="BA45">
        <f t="shared" si="31"/>
        <v>9.2255535859201605E-3</v>
      </c>
      <c r="BB45">
        <f t="shared" si="32"/>
        <v>0.40612653569302365</v>
      </c>
      <c r="BC45">
        <f t="shared" si="33"/>
        <v>637.44853173986724</v>
      </c>
      <c r="BD45" t="s">
        <v>397</v>
      </c>
      <c r="BE45">
        <v>0</v>
      </c>
      <c r="BF45">
        <f t="shared" si="34"/>
        <v>637.44853173986724</v>
      </c>
      <c r="BG45">
        <f t="shared" si="35"/>
        <v>0.65500431252916202</v>
      </c>
      <c r="BH45">
        <f t="shared" si="36"/>
        <v>0.34370288653722308</v>
      </c>
      <c r="BI45">
        <f t="shared" si="37"/>
        <v>0.38272993040721259</v>
      </c>
      <c r="BJ45">
        <f t="shared" si="38"/>
        <v>0.36497803208282148</v>
      </c>
      <c r="BK45">
        <f t="shared" si="39"/>
        <v>0.39701519069850122</v>
      </c>
      <c r="BL45">
        <f t="shared" si="40"/>
        <v>0.15302635938869058</v>
      </c>
      <c r="BM45">
        <f t="shared" si="41"/>
        <v>0.84697364061130942</v>
      </c>
      <c r="BN45" t="s">
        <v>397</v>
      </c>
      <c r="BO45" t="s">
        <v>397</v>
      </c>
      <c r="BP45" t="s">
        <v>397</v>
      </c>
      <c r="BQ45" t="s">
        <v>397</v>
      </c>
      <c r="BR45" t="s">
        <v>397</v>
      </c>
      <c r="BS45" t="s">
        <v>397</v>
      </c>
      <c r="BT45" t="s">
        <v>397</v>
      </c>
      <c r="BU45" t="s">
        <v>397</v>
      </c>
      <c r="BV45" t="s">
        <v>397</v>
      </c>
      <c r="BW45" t="s">
        <v>397</v>
      </c>
      <c r="BX45" t="s">
        <v>397</v>
      </c>
      <c r="BY45" t="s">
        <v>397</v>
      </c>
      <c r="BZ45" t="s">
        <v>397</v>
      </c>
      <c r="CA45" t="s">
        <v>397</v>
      </c>
      <c r="CB45" t="s">
        <v>397</v>
      </c>
      <c r="CC45" t="s">
        <v>397</v>
      </c>
      <c r="CD45" t="s">
        <v>397</v>
      </c>
      <c r="CE45" t="s">
        <v>397</v>
      </c>
      <c r="CF45">
        <f t="shared" si="42"/>
        <v>599.87</v>
      </c>
      <c r="CG45">
        <f t="shared" si="43"/>
        <v>505.67550077353786</v>
      </c>
      <c r="CH45">
        <f t="shared" si="44"/>
        <v>0.84297514590417566</v>
      </c>
      <c r="CI45">
        <f t="shared" si="45"/>
        <v>0.16534203159505928</v>
      </c>
      <c r="CJ45">
        <v>9</v>
      </c>
      <c r="CK45">
        <v>0.5</v>
      </c>
      <c r="CL45" t="s">
        <v>398</v>
      </c>
      <c r="CM45">
        <v>1530551012.5</v>
      </c>
      <c r="CN45">
        <v>394.90699999999998</v>
      </c>
      <c r="CO45">
        <v>399.96</v>
      </c>
      <c r="CP45">
        <v>20.1511</v>
      </c>
      <c r="CQ45">
        <v>19.625499999999999</v>
      </c>
      <c r="CR45">
        <v>395.279</v>
      </c>
      <c r="CS45">
        <v>20.222000000000001</v>
      </c>
      <c r="CT45">
        <v>699.98</v>
      </c>
      <c r="CU45">
        <v>90.523600000000002</v>
      </c>
      <c r="CV45">
        <v>9.9831600000000006E-2</v>
      </c>
      <c r="CW45">
        <v>25.928100000000001</v>
      </c>
      <c r="CX45">
        <v>25.809699999999999</v>
      </c>
      <c r="CY45">
        <v>999.9</v>
      </c>
      <c r="CZ45">
        <v>0</v>
      </c>
      <c r="DA45">
        <v>0</v>
      </c>
      <c r="DB45">
        <v>10000</v>
      </c>
      <c r="DC45">
        <v>0</v>
      </c>
      <c r="DD45">
        <v>0.21912699999999999</v>
      </c>
      <c r="DE45">
        <v>-5.0530400000000002</v>
      </c>
      <c r="DF45">
        <v>403.02800000000002</v>
      </c>
      <c r="DG45">
        <v>407.96600000000001</v>
      </c>
      <c r="DH45">
        <v>0.525501</v>
      </c>
      <c r="DI45">
        <v>399.96</v>
      </c>
      <c r="DJ45">
        <v>19.625499999999999</v>
      </c>
      <c r="DK45">
        <v>1.8241499999999999</v>
      </c>
      <c r="DL45">
        <v>1.77658</v>
      </c>
      <c r="DM45">
        <v>15.9953</v>
      </c>
      <c r="DN45">
        <v>15.5822</v>
      </c>
      <c r="DO45">
        <v>599.87</v>
      </c>
      <c r="DP45">
        <v>0.89999700000000005</v>
      </c>
      <c r="DQ45">
        <v>0.10000299999999999</v>
      </c>
      <c r="DR45">
        <v>0</v>
      </c>
      <c r="DS45">
        <v>1375.04</v>
      </c>
      <c r="DT45">
        <v>4.9997400000000001</v>
      </c>
      <c r="DU45">
        <v>8850.69</v>
      </c>
      <c r="DV45">
        <v>4580.05</v>
      </c>
      <c r="DW45">
        <v>39.811999999999998</v>
      </c>
      <c r="DX45">
        <v>42.186999999999998</v>
      </c>
      <c r="DY45">
        <v>41.436999999999998</v>
      </c>
      <c r="DZ45">
        <v>42.436999999999998</v>
      </c>
      <c r="EA45">
        <v>42.436999999999998</v>
      </c>
      <c r="EB45">
        <v>535.38</v>
      </c>
      <c r="EC45">
        <v>59.49</v>
      </c>
      <c r="ED45">
        <v>0</v>
      </c>
      <c r="EE45">
        <v>45.5</v>
      </c>
      <c r="EF45">
        <v>0</v>
      </c>
      <c r="EG45">
        <v>1431.73307692308</v>
      </c>
      <c r="EH45">
        <v>-527.68136766631505</v>
      </c>
      <c r="EI45">
        <v>-2833.78769272521</v>
      </c>
      <c r="EJ45">
        <v>9170.7073076923098</v>
      </c>
      <c r="EK45">
        <v>15</v>
      </c>
      <c r="EL45">
        <v>0</v>
      </c>
      <c r="EM45" t="s">
        <v>399</v>
      </c>
      <c r="EN45">
        <v>1530550897.5999999</v>
      </c>
      <c r="EO45">
        <v>1632500976.0999999</v>
      </c>
      <c r="EP45">
        <v>0</v>
      </c>
      <c r="EQ45">
        <v>-3.5000000000000003E-2</v>
      </c>
      <c r="ER45">
        <v>-0.02</v>
      </c>
      <c r="ES45">
        <v>-0.372</v>
      </c>
      <c r="ET45">
        <v>-7.0999999999999994E-2</v>
      </c>
      <c r="EU45">
        <v>400</v>
      </c>
      <c r="EV45">
        <v>21</v>
      </c>
      <c r="EW45">
        <v>0.63</v>
      </c>
      <c r="EX45">
        <v>0.14000000000000001</v>
      </c>
      <c r="EY45">
        <v>-4.0834989999999998</v>
      </c>
      <c r="EZ45">
        <v>-10.1583406378987</v>
      </c>
      <c r="FA45">
        <v>1.10701542332481</v>
      </c>
      <c r="FB45">
        <v>0</v>
      </c>
      <c r="FC45">
        <v>0.65059102133496205</v>
      </c>
      <c r="FD45">
        <v>0</v>
      </c>
      <c r="FE45">
        <v>0</v>
      </c>
      <c r="FF45">
        <v>0</v>
      </c>
      <c r="FG45">
        <v>0.361972882</v>
      </c>
      <c r="FH45">
        <v>1.7095915650281399</v>
      </c>
      <c r="FI45">
        <v>0.192725680859793</v>
      </c>
      <c r="FJ45">
        <v>0</v>
      </c>
      <c r="FK45">
        <v>0</v>
      </c>
      <c r="FL45">
        <v>3</v>
      </c>
      <c r="FM45" t="s">
        <v>407</v>
      </c>
      <c r="FN45">
        <v>3.4460099999999998</v>
      </c>
      <c r="FO45">
        <v>2.7793899999999998</v>
      </c>
      <c r="FP45">
        <v>8.2987400000000003E-2</v>
      </c>
      <c r="FQ45">
        <v>8.3706199999999994E-2</v>
      </c>
      <c r="FR45">
        <v>8.8088799999999995E-2</v>
      </c>
      <c r="FS45">
        <v>8.5482500000000003E-2</v>
      </c>
      <c r="FT45">
        <v>19566.5</v>
      </c>
      <c r="FU45">
        <v>23844.2</v>
      </c>
      <c r="FV45">
        <v>20791.400000000001</v>
      </c>
      <c r="FW45">
        <v>25112.5</v>
      </c>
      <c r="FX45">
        <v>30077.1</v>
      </c>
      <c r="FY45">
        <v>33812.1</v>
      </c>
      <c r="FZ45">
        <v>37540.1</v>
      </c>
      <c r="GA45">
        <v>41668.199999999997</v>
      </c>
      <c r="GB45">
        <v>2.2639999999999998</v>
      </c>
      <c r="GC45">
        <v>2.06087</v>
      </c>
      <c r="GD45">
        <v>3.4987900000000002E-2</v>
      </c>
      <c r="GE45">
        <v>0</v>
      </c>
      <c r="GF45">
        <v>25.2361</v>
      </c>
      <c r="GG45">
        <v>999.9</v>
      </c>
      <c r="GH45">
        <v>56.55</v>
      </c>
      <c r="GI45">
        <v>28.742000000000001</v>
      </c>
      <c r="GJ45">
        <v>24.752199999999998</v>
      </c>
      <c r="GK45">
        <v>61.470300000000002</v>
      </c>
      <c r="GL45">
        <v>16.113800000000001</v>
      </c>
      <c r="GM45">
        <v>2</v>
      </c>
      <c r="GN45">
        <v>8.3239300000000002E-2</v>
      </c>
      <c r="GO45">
        <v>1.38371</v>
      </c>
      <c r="GP45">
        <v>20.347200000000001</v>
      </c>
      <c r="GQ45">
        <v>5.2231300000000003</v>
      </c>
      <c r="GR45">
        <v>11.962</v>
      </c>
      <c r="GS45">
        <v>4.9858000000000002</v>
      </c>
      <c r="GT45">
        <v>3.3010000000000002</v>
      </c>
      <c r="GU45">
        <v>999.9</v>
      </c>
      <c r="GV45">
        <v>9999</v>
      </c>
      <c r="GW45">
        <v>9999</v>
      </c>
      <c r="GX45">
        <v>9999</v>
      </c>
      <c r="GY45">
        <v>1.88415</v>
      </c>
      <c r="GZ45">
        <v>1.8811</v>
      </c>
      <c r="HA45">
        <v>1.8827499999999999</v>
      </c>
      <c r="HB45">
        <v>1.88137</v>
      </c>
      <c r="HC45">
        <v>1.8828100000000001</v>
      </c>
      <c r="HD45">
        <v>1.8820699999999999</v>
      </c>
      <c r="HE45">
        <v>1.88402</v>
      </c>
      <c r="HF45">
        <v>1.88131</v>
      </c>
      <c r="HG45">
        <v>5</v>
      </c>
      <c r="HH45">
        <v>0</v>
      </c>
      <c r="HI45">
        <v>0</v>
      </c>
      <c r="HJ45">
        <v>0</v>
      </c>
      <c r="HK45" t="s">
        <v>401</v>
      </c>
      <c r="HL45" t="s">
        <v>402</v>
      </c>
      <c r="HM45" t="s">
        <v>403</v>
      </c>
      <c r="HN45" t="s">
        <v>403</v>
      </c>
      <c r="HO45" t="s">
        <v>403</v>
      </c>
      <c r="HP45" t="s">
        <v>403</v>
      </c>
      <c r="HQ45">
        <v>0</v>
      </c>
      <c r="HR45">
        <v>100</v>
      </c>
      <c r="HS45">
        <v>100</v>
      </c>
      <c r="HT45">
        <v>-0.372</v>
      </c>
      <c r="HU45">
        <v>-7.0900000000000005E-2</v>
      </c>
      <c r="HV45">
        <v>-0.372</v>
      </c>
      <c r="HW45">
        <v>0</v>
      </c>
      <c r="HX45">
        <v>0</v>
      </c>
      <c r="HY45">
        <v>0</v>
      </c>
      <c r="HZ45">
        <v>-7.0999999999999994E-2</v>
      </c>
      <c r="IA45">
        <v>0</v>
      </c>
      <c r="IB45">
        <v>0</v>
      </c>
      <c r="IC45">
        <v>0</v>
      </c>
      <c r="ID45">
        <v>-1</v>
      </c>
      <c r="IE45">
        <v>-1</v>
      </c>
      <c r="IF45">
        <v>-1</v>
      </c>
      <c r="IG45">
        <v>-1</v>
      </c>
      <c r="IH45">
        <v>1.9</v>
      </c>
      <c r="II45">
        <v>-1699166.1</v>
      </c>
      <c r="IJ45">
        <v>1.27319</v>
      </c>
      <c r="IK45">
        <v>2.5830099999999998</v>
      </c>
      <c r="IL45">
        <v>2.1008300000000002</v>
      </c>
      <c r="IM45">
        <v>2.66479</v>
      </c>
      <c r="IN45">
        <v>2.2485400000000002</v>
      </c>
      <c r="IO45">
        <v>2.2936999999999999</v>
      </c>
      <c r="IP45">
        <v>34.031799999999997</v>
      </c>
      <c r="IQ45">
        <v>14.385999999999999</v>
      </c>
      <c r="IR45">
        <v>18</v>
      </c>
      <c r="IS45">
        <v>738.96799999999996</v>
      </c>
      <c r="IT45">
        <v>539.51800000000003</v>
      </c>
      <c r="IU45">
        <v>23.9985</v>
      </c>
      <c r="IV45">
        <v>28.436499999999999</v>
      </c>
      <c r="IW45">
        <v>30.0002</v>
      </c>
      <c r="IX45">
        <v>28.260400000000001</v>
      </c>
      <c r="IY45">
        <v>28.2333</v>
      </c>
      <c r="IZ45">
        <v>25.433700000000002</v>
      </c>
      <c r="JA45">
        <v>21.4314</v>
      </c>
      <c r="JB45">
        <v>27.140799999999999</v>
      </c>
      <c r="JC45">
        <v>24</v>
      </c>
      <c r="JD45">
        <v>400</v>
      </c>
      <c r="JE45">
        <v>19.695499999999999</v>
      </c>
      <c r="JF45">
        <v>101.184</v>
      </c>
      <c r="JG45">
        <v>100.446</v>
      </c>
    </row>
    <row r="46" spans="1:267" x14ac:dyDescent="0.25">
      <c r="A46">
        <v>28</v>
      </c>
      <c r="B46">
        <v>1530551082</v>
      </c>
      <c r="C46">
        <v>1609.4000000953699</v>
      </c>
      <c r="D46" t="s">
        <v>483</v>
      </c>
      <c r="E46" t="s">
        <v>484</v>
      </c>
      <c r="F46" t="s">
        <v>394</v>
      </c>
      <c r="I46">
        <v>1530551082</v>
      </c>
      <c r="J46">
        <f t="shared" si="0"/>
        <v>7.1229244353313102E-4</v>
      </c>
      <c r="K46">
        <f t="shared" si="1"/>
        <v>0.71229244353313104</v>
      </c>
      <c r="L46">
        <f t="shared" si="2"/>
        <v>4.076898964793263</v>
      </c>
      <c r="M46">
        <f t="shared" si="3"/>
        <v>394.47800000000001</v>
      </c>
      <c r="N46">
        <f t="shared" si="4"/>
        <v>230.78951024385952</v>
      </c>
      <c r="O46">
        <f t="shared" si="5"/>
        <v>20.916478077115439</v>
      </c>
      <c r="P46">
        <f t="shared" si="6"/>
        <v>35.751583467489397</v>
      </c>
      <c r="Q46">
        <f t="shared" si="7"/>
        <v>4.2333483930336244E-2</v>
      </c>
      <c r="R46">
        <f t="shared" si="8"/>
        <v>2.7598660764228478</v>
      </c>
      <c r="S46">
        <f t="shared" si="9"/>
        <v>4.1976021336323006E-2</v>
      </c>
      <c r="T46">
        <f t="shared" si="10"/>
        <v>2.6266878218287854E-2</v>
      </c>
      <c r="U46">
        <f t="shared" si="11"/>
        <v>99.218811538578777</v>
      </c>
      <c r="V46">
        <f t="shared" si="12"/>
        <v>26.287217076537441</v>
      </c>
      <c r="W46">
        <f t="shared" si="13"/>
        <v>25.803699999999999</v>
      </c>
      <c r="X46">
        <f t="shared" si="14"/>
        <v>3.3352622563262675</v>
      </c>
      <c r="Y46">
        <f t="shared" si="15"/>
        <v>55.008848882253417</v>
      </c>
      <c r="Z46">
        <f t="shared" si="16"/>
        <v>1.8412775119497202</v>
      </c>
      <c r="AA46">
        <f t="shared" si="17"/>
        <v>3.3472387613327079</v>
      </c>
      <c r="AB46">
        <f t="shared" si="18"/>
        <v>1.4939847443765473</v>
      </c>
      <c r="AC46">
        <f t="shared" si="19"/>
        <v>-31.412096759811078</v>
      </c>
      <c r="AD46">
        <f t="shared" si="20"/>
        <v>9.0017889446827333</v>
      </c>
      <c r="AE46">
        <f t="shared" si="21"/>
        <v>0.695731771465947</v>
      </c>
      <c r="AF46">
        <f t="shared" si="22"/>
        <v>77.504235494916372</v>
      </c>
      <c r="AG46">
        <v>33</v>
      </c>
      <c r="AH46">
        <v>5</v>
      </c>
      <c r="AI46">
        <f t="shared" si="23"/>
        <v>1</v>
      </c>
      <c r="AJ46">
        <f t="shared" si="24"/>
        <v>0</v>
      </c>
      <c r="AK46">
        <f t="shared" si="25"/>
        <v>48100.684588189986</v>
      </c>
      <c r="AL46" t="s">
        <v>395</v>
      </c>
      <c r="AM46">
        <v>8228.31</v>
      </c>
      <c r="AN46">
        <v>707.99599999999998</v>
      </c>
      <c r="AO46">
        <v>2598.1</v>
      </c>
      <c r="AP46">
        <f t="shared" si="26"/>
        <v>0.72749470767099034</v>
      </c>
      <c r="AQ46">
        <v>-0.89989093716372304</v>
      </c>
      <c r="AR46" t="s">
        <v>485</v>
      </c>
      <c r="AS46">
        <v>8319.07</v>
      </c>
      <c r="AT46">
        <v>707.89891999999998</v>
      </c>
      <c r="AU46">
        <v>985.19</v>
      </c>
      <c r="AV46">
        <f t="shared" si="27"/>
        <v>0.28145949512276824</v>
      </c>
      <c r="AW46">
        <v>0.5</v>
      </c>
      <c r="AX46">
        <f t="shared" si="28"/>
        <v>505.85725862102521</v>
      </c>
      <c r="AY46">
        <f t="shared" si="29"/>
        <v>4.076898964793263</v>
      </c>
      <c r="AZ46">
        <f t="shared" si="30"/>
        <v>71.18916430783068</v>
      </c>
      <c r="BA46">
        <f t="shared" si="31"/>
        <v>9.8383285346617198E-3</v>
      </c>
      <c r="BB46">
        <f t="shared" si="32"/>
        <v>1.6371562845745489</v>
      </c>
      <c r="BC46">
        <f t="shared" si="33"/>
        <v>489.5785047972492</v>
      </c>
      <c r="BD46" t="s">
        <v>397</v>
      </c>
      <c r="BE46">
        <v>0</v>
      </c>
      <c r="BF46">
        <f t="shared" si="34"/>
        <v>489.5785047972492</v>
      </c>
      <c r="BG46">
        <f t="shared" si="35"/>
        <v>0.50306184106898244</v>
      </c>
      <c r="BH46">
        <f t="shared" si="36"/>
        <v>0.55949283397182392</v>
      </c>
      <c r="BI46">
        <f t="shared" si="37"/>
        <v>0.76494833164833631</v>
      </c>
      <c r="BJ46">
        <f t="shared" si="38"/>
        <v>1.0003502240308233</v>
      </c>
      <c r="BK46">
        <f t="shared" si="39"/>
        <v>0.85334457786449847</v>
      </c>
      <c r="BL46">
        <f t="shared" si="40"/>
        <v>0.38694177567144916</v>
      </c>
      <c r="BM46">
        <f t="shared" si="41"/>
        <v>0.61305822432855084</v>
      </c>
      <c r="BN46" t="s">
        <v>397</v>
      </c>
      <c r="BO46" t="s">
        <v>397</v>
      </c>
      <c r="BP46" t="s">
        <v>397</v>
      </c>
      <c r="BQ46" t="s">
        <v>397</v>
      </c>
      <c r="BR46" t="s">
        <v>397</v>
      </c>
      <c r="BS46" t="s">
        <v>397</v>
      </c>
      <c r="BT46" t="s">
        <v>397</v>
      </c>
      <c r="BU46" t="s">
        <v>397</v>
      </c>
      <c r="BV46" t="s">
        <v>397</v>
      </c>
      <c r="BW46" t="s">
        <v>397</v>
      </c>
      <c r="BX46" t="s">
        <v>397</v>
      </c>
      <c r="BY46" t="s">
        <v>397</v>
      </c>
      <c r="BZ46" t="s">
        <v>397</v>
      </c>
      <c r="CA46" t="s">
        <v>397</v>
      </c>
      <c r="CB46" t="s">
        <v>397</v>
      </c>
      <c r="CC46" t="s">
        <v>397</v>
      </c>
      <c r="CD46" t="s">
        <v>397</v>
      </c>
      <c r="CE46" t="s">
        <v>397</v>
      </c>
      <c r="CF46">
        <f t="shared" si="42"/>
        <v>600.08600000000001</v>
      </c>
      <c r="CG46">
        <f t="shared" si="43"/>
        <v>505.85725862102521</v>
      </c>
      <c r="CH46">
        <f t="shared" si="44"/>
        <v>0.8429746046750386</v>
      </c>
      <c r="CI46">
        <f t="shared" si="45"/>
        <v>0.16534098702282468</v>
      </c>
      <c r="CJ46">
        <v>9</v>
      </c>
      <c r="CK46">
        <v>0.5</v>
      </c>
      <c r="CL46" t="s">
        <v>398</v>
      </c>
      <c r="CM46">
        <v>1530551082</v>
      </c>
      <c r="CN46">
        <v>394.47800000000001</v>
      </c>
      <c r="CO46">
        <v>400.08100000000002</v>
      </c>
      <c r="CP46">
        <v>20.316400000000002</v>
      </c>
      <c r="CQ46">
        <v>19.4192</v>
      </c>
      <c r="CR46">
        <v>394.85</v>
      </c>
      <c r="CS46">
        <v>20.3874</v>
      </c>
      <c r="CT46">
        <v>699.99900000000002</v>
      </c>
      <c r="CU46">
        <v>90.5304</v>
      </c>
      <c r="CV46">
        <v>9.9707299999999999E-2</v>
      </c>
      <c r="CW46">
        <v>25.8642</v>
      </c>
      <c r="CX46">
        <v>25.803699999999999</v>
      </c>
      <c r="CY46">
        <v>999.9</v>
      </c>
      <c r="CZ46">
        <v>0</v>
      </c>
      <c r="DA46">
        <v>0</v>
      </c>
      <c r="DB46">
        <v>10010.6</v>
      </c>
      <c r="DC46">
        <v>0</v>
      </c>
      <c r="DD46">
        <v>0.21912699999999999</v>
      </c>
      <c r="DE46">
        <v>-5.6032999999999999</v>
      </c>
      <c r="DF46">
        <v>402.65800000000002</v>
      </c>
      <c r="DG46">
        <v>408.00400000000002</v>
      </c>
      <c r="DH46">
        <v>0.89727599999999996</v>
      </c>
      <c r="DI46">
        <v>400.08100000000002</v>
      </c>
      <c r="DJ46">
        <v>19.4192</v>
      </c>
      <c r="DK46">
        <v>1.8392599999999999</v>
      </c>
      <c r="DL46">
        <v>1.7580199999999999</v>
      </c>
      <c r="DM46">
        <v>16.124500000000001</v>
      </c>
      <c r="DN46">
        <v>15.4185</v>
      </c>
      <c r="DO46">
        <v>600.08600000000001</v>
      </c>
      <c r="DP46">
        <v>0.90001100000000001</v>
      </c>
      <c r="DQ46">
        <v>9.9988599999999997E-2</v>
      </c>
      <c r="DR46">
        <v>0</v>
      </c>
      <c r="DS46">
        <v>697.54399999999998</v>
      </c>
      <c r="DT46">
        <v>4.9997400000000001</v>
      </c>
      <c r="DU46">
        <v>4569.29</v>
      </c>
      <c r="DV46">
        <v>4581.74</v>
      </c>
      <c r="DW46">
        <v>39.811999999999998</v>
      </c>
      <c r="DX46">
        <v>42.125</v>
      </c>
      <c r="DY46">
        <v>41.5</v>
      </c>
      <c r="DZ46">
        <v>42.061999999999998</v>
      </c>
      <c r="EA46">
        <v>42.375</v>
      </c>
      <c r="EB46">
        <v>535.58000000000004</v>
      </c>
      <c r="EC46">
        <v>59.5</v>
      </c>
      <c r="ED46">
        <v>0</v>
      </c>
      <c r="EE46">
        <v>68.900000095367403</v>
      </c>
      <c r="EF46">
        <v>0</v>
      </c>
      <c r="EG46">
        <v>707.89891999999998</v>
      </c>
      <c r="EH46">
        <v>-94.177153704533893</v>
      </c>
      <c r="EI46">
        <v>-976.17384464694703</v>
      </c>
      <c r="EJ46">
        <v>4691.2763999999997</v>
      </c>
      <c r="EK46">
        <v>15</v>
      </c>
      <c r="EL46">
        <v>0</v>
      </c>
      <c r="EM46" t="s">
        <v>399</v>
      </c>
      <c r="EN46">
        <v>1530550897.5999999</v>
      </c>
      <c r="EO46">
        <v>1632500976.0999999</v>
      </c>
      <c r="EP46">
        <v>0</v>
      </c>
      <c r="EQ46">
        <v>-3.5000000000000003E-2</v>
      </c>
      <c r="ER46">
        <v>-0.02</v>
      </c>
      <c r="ES46">
        <v>-0.372</v>
      </c>
      <c r="ET46">
        <v>-7.0999999999999994E-2</v>
      </c>
      <c r="EU46">
        <v>400</v>
      </c>
      <c r="EV46">
        <v>21</v>
      </c>
      <c r="EW46">
        <v>0.63</v>
      </c>
      <c r="EX46">
        <v>0.14000000000000001</v>
      </c>
      <c r="EY46">
        <v>-5.4820592499999998</v>
      </c>
      <c r="EZ46">
        <v>-0.98214472795496799</v>
      </c>
      <c r="FA46">
        <v>0.10546749113796899</v>
      </c>
      <c r="FB46">
        <v>0</v>
      </c>
      <c r="FC46">
        <v>0.65500431252916202</v>
      </c>
      <c r="FD46">
        <v>0</v>
      </c>
      <c r="FE46">
        <v>0</v>
      </c>
      <c r="FF46">
        <v>0</v>
      </c>
      <c r="FG46">
        <v>0.79115765000000005</v>
      </c>
      <c r="FH46">
        <v>0.83521900187617104</v>
      </c>
      <c r="FI46">
        <v>8.6588637857559006E-2</v>
      </c>
      <c r="FJ46">
        <v>0</v>
      </c>
      <c r="FK46">
        <v>0</v>
      </c>
      <c r="FL46">
        <v>3</v>
      </c>
      <c r="FM46" t="s">
        <v>407</v>
      </c>
      <c r="FN46">
        <v>3.44604</v>
      </c>
      <c r="FO46">
        <v>2.7793600000000001</v>
      </c>
      <c r="FP46">
        <v>8.2918199999999997E-2</v>
      </c>
      <c r="FQ46">
        <v>8.3722199999999997E-2</v>
      </c>
      <c r="FR46">
        <v>8.8610900000000006E-2</v>
      </c>
      <c r="FS46">
        <v>8.4829299999999996E-2</v>
      </c>
      <c r="FT46">
        <v>19567.900000000001</v>
      </c>
      <c r="FU46">
        <v>23842.799999999999</v>
      </c>
      <c r="FV46">
        <v>20791.3</v>
      </c>
      <c r="FW46">
        <v>25111.599999999999</v>
      </c>
      <c r="FX46">
        <v>30059.8</v>
      </c>
      <c r="FY46">
        <v>33835</v>
      </c>
      <c r="FZ46">
        <v>37540.1</v>
      </c>
      <c r="GA46">
        <v>41666.699999999997</v>
      </c>
      <c r="GB46">
        <v>2.2261299999999999</v>
      </c>
      <c r="GC46">
        <v>2.0575000000000001</v>
      </c>
      <c r="GD46">
        <v>4.4085100000000002E-2</v>
      </c>
      <c r="GE46">
        <v>0</v>
      </c>
      <c r="GF46">
        <v>25.0809</v>
      </c>
      <c r="GG46">
        <v>999.9</v>
      </c>
      <c r="GH46">
        <v>56.116</v>
      </c>
      <c r="GI46">
        <v>28.852</v>
      </c>
      <c r="GJ46">
        <v>24.716799999999999</v>
      </c>
      <c r="GK46">
        <v>61.700299999999999</v>
      </c>
      <c r="GL46">
        <v>16.049700000000001</v>
      </c>
      <c r="GM46">
        <v>2</v>
      </c>
      <c r="GN46">
        <v>8.4435999999999997E-2</v>
      </c>
      <c r="GO46">
        <v>1.3104800000000001</v>
      </c>
      <c r="GP46">
        <v>20.347000000000001</v>
      </c>
      <c r="GQ46">
        <v>5.2195400000000003</v>
      </c>
      <c r="GR46">
        <v>11.962</v>
      </c>
      <c r="GS46">
        <v>4.9852999999999996</v>
      </c>
      <c r="GT46">
        <v>3.3002500000000001</v>
      </c>
      <c r="GU46">
        <v>999.9</v>
      </c>
      <c r="GV46">
        <v>9999</v>
      </c>
      <c r="GW46">
        <v>9999</v>
      </c>
      <c r="GX46">
        <v>9999</v>
      </c>
      <c r="GY46">
        <v>1.88415</v>
      </c>
      <c r="GZ46">
        <v>1.8811</v>
      </c>
      <c r="HA46">
        <v>1.8827400000000001</v>
      </c>
      <c r="HB46">
        <v>1.88141</v>
      </c>
      <c r="HC46">
        <v>1.8828199999999999</v>
      </c>
      <c r="HD46">
        <v>1.8820399999999999</v>
      </c>
      <c r="HE46">
        <v>1.88401</v>
      </c>
      <c r="HF46">
        <v>1.88127</v>
      </c>
      <c r="HG46">
        <v>5</v>
      </c>
      <c r="HH46">
        <v>0</v>
      </c>
      <c r="HI46">
        <v>0</v>
      </c>
      <c r="HJ46">
        <v>0</v>
      </c>
      <c r="HK46" t="s">
        <v>401</v>
      </c>
      <c r="HL46" t="s">
        <v>402</v>
      </c>
      <c r="HM46" t="s">
        <v>403</v>
      </c>
      <c r="HN46" t="s">
        <v>403</v>
      </c>
      <c r="HO46" t="s">
        <v>403</v>
      </c>
      <c r="HP46" t="s">
        <v>403</v>
      </c>
      <c r="HQ46">
        <v>0</v>
      </c>
      <c r="HR46">
        <v>100</v>
      </c>
      <c r="HS46">
        <v>100</v>
      </c>
      <c r="HT46">
        <v>-0.372</v>
      </c>
      <c r="HU46">
        <v>-7.0999999999999994E-2</v>
      </c>
      <c r="HV46">
        <v>-0.372</v>
      </c>
      <c r="HW46">
        <v>0</v>
      </c>
      <c r="HX46">
        <v>0</v>
      </c>
      <c r="HY46">
        <v>0</v>
      </c>
      <c r="HZ46">
        <v>-7.0999999999999994E-2</v>
      </c>
      <c r="IA46">
        <v>0</v>
      </c>
      <c r="IB46">
        <v>0</v>
      </c>
      <c r="IC46">
        <v>0</v>
      </c>
      <c r="ID46">
        <v>-1</v>
      </c>
      <c r="IE46">
        <v>-1</v>
      </c>
      <c r="IF46">
        <v>-1</v>
      </c>
      <c r="IG46">
        <v>-1</v>
      </c>
      <c r="IH46">
        <v>3.1</v>
      </c>
      <c r="II46">
        <v>-1699164.9</v>
      </c>
      <c r="IJ46">
        <v>1.27319</v>
      </c>
      <c r="IK46">
        <v>2.5854499999999998</v>
      </c>
      <c r="IL46">
        <v>2.1008300000000002</v>
      </c>
      <c r="IM46">
        <v>2.66357</v>
      </c>
      <c r="IN46">
        <v>2.2485400000000002</v>
      </c>
      <c r="IO46">
        <v>2.2924799999999999</v>
      </c>
      <c r="IP46">
        <v>34.122500000000002</v>
      </c>
      <c r="IQ46">
        <v>14.3772</v>
      </c>
      <c r="IR46">
        <v>18</v>
      </c>
      <c r="IS46">
        <v>706.87099999999998</v>
      </c>
      <c r="IT46">
        <v>537.38699999999994</v>
      </c>
      <c r="IU46">
        <v>24</v>
      </c>
      <c r="IV46">
        <v>28.446200000000001</v>
      </c>
      <c r="IW46">
        <v>30.0002</v>
      </c>
      <c r="IX46">
        <v>28.2942</v>
      </c>
      <c r="IY46">
        <v>28.2683</v>
      </c>
      <c r="IZ46">
        <v>25.439900000000002</v>
      </c>
      <c r="JA46">
        <v>22.345700000000001</v>
      </c>
      <c r="JB46">
        <v>26.395199999999999</v>
      </c>
      <c r="JC46">
        <v>24</v>
      </c>
      <c r="JD46">
        <v>400</v>
      </c>
      <c r="JE46">
        <v>19.444199999999999</v>
      </c>
      <c r="JF46">
        <v>101.184</v>
      </c>
      <c r="JG46">
        <v>100.44199999999999</v>
      </c>
    </row>
    <row r="47" spans="1:267" x14ac:dyDescent="0.25">
      <c r="A47">
        <v>29</v>
      </c>
      <c r="B47">
        <v>1530551121</v>
      </c>
      <c r="C47">
        <v>1648.4000000953699</v>
      </c>
      <c r="D47" t="s">
        <v>486</v>
      </c>
      <c r="E47" t="s">
        <v>487</v>
      </c>
      <c r="F47" t="s">
        <v>394</v>
      </c>
      <c r="I47">
        <v>1530551121</v>
      </c>
      <c r="J47">
        <f t="shared" si="0"/>
        <v>4.9672820073897513E-4</v>
      </c>
      <c r="K47">
        <f t="shared" si="1"/>
        <v>0.49672820073897511</v>
      </c>
      <c r="L47">
        <f t="shared" si="2"/>
        <v>4.4238383476676688</v>
      </c>
      <c r="M47">
        <f t="shared" si="3"/>
        <v>393.96600000000001</v>
      </c>
      <c r="N47">
        <f t="shared" si="4"/>
        <v>142.69410703625852</v>
      </c>
      <c r="O47">
        <f t="shared" si="5"/>
        <v>12.932509900191359</v>
      </c>
      <c r="P47">
        <f t="shared" si="6"/>
        <v>35.705533333931996</v>
      </c>
      <c r="Q47">
        <f t="shared" si="7"/>
        <v>2.9163862458616963E-2</v>
      </c>
      <c r="R47">
        <f t="shared" si="8"/>
        <v>2.758283126108156</v>
      </c>
      <c r="S47">
        <f t="shared" si="9"/>
        <v>2.8993633609266465E-2</v>
      </c>
      <c r="T47">
        <f t="shared" si="10"/>
        <v>1.8136232423789297E-2</v>
      </c>
      <c r="U47">
        <f t="shared" si="11"/>
        <v>99.174065517748588</v>
      </c>
      <c r="V47">
        <f t="shared" si="12"/>
        <v>26.387386739258083</v>
      </c>
      <c r="W47">
        <f t="shared" si="13"/>
        <v>25.829000000000001</v>
      </c>
      <c r="X47">
        <f t="shared" si="14"/>
        <v>3.3402660516110223</v>
      </c>
      <c r="Y47">
        <f t="shared" si="15"/>
        <v>54.594852045362273</v>
      </c>
      <c r="Z47">
        <f t="shared" si="16"/>
        <v>1.8318519386243997</v>
      </c>
      <c r="AA47">
        <f t="shared" si="17"/>
        <v>3.355356540031162</v>
      </c>
      <c r="AB47">
        <f t="shared" si="18"/>
        <v>1.5084141129866226</v>
      </c>
      <c r="AC47">
        <f t="shared" si="19"/>
        <v>-21.905713652588805</v>
      </c>
      <c r="AD47">
        <f t="shared" si="20"/>
        <v>11.316417007989978</v>
      </c>
      <c r="AE47">
        <f t="shared" si="21"/>
        <v>0.87541790598783165</v>
      </c>
      <c r="AF47">
        <f t="shared" si="22"/>
        <v>89.460186779137601</v>
      </c>
      <c r="AG47">
        <v>0</v>
      </c>
      <c r="AH47">
        <v>0</v>
      </c>
      <c r="AI47">
        <f t="shared" si="23"/>
        <v>1</v>
      </c>
      <c r="AJ47">
        <f t="shared" si="24"/>
        <v>0</v>
      </c>
      <c r="AK47">
        <f t="shared" si="25"/>
        <v>48050.952898406285</v>
      </c>
      <c r="AL47" t="s">
        <v>395</v>
      </c>
      <c r="AM47">
        <v>8228.31</v>
      </c>
      <c r="AN47">
        <v>707.99599999999998</v>
      </c>
      <c r="AO47">
        <v>2598.1</v>
      </c>
      <c r="AP47">
        <f t="shared" si="26"/>
        <v>0.72749470767099034</v>
      </c>
      <c r="AQ47">
        <v>-0.89989093716372304</v>
      </c>
      <c r="AR47" t="s">
        <v>488</v>
      </c>
      <c r="AS47">
        <v>8293.2199999999993</v>
      </c>
      <c r="AT47">
        <v>1250.23038461538</v>
      </c>
      <c r="AU47">
        <v>1754.04</v>
      </c>
      <c r="AV47">
        <f t="shared" si="27"/>
        <v>0.28722812215492233</v>
      </c>
      <c r="AW47">
        <v>0.5</v>
      </c>
      <c r="AX47">
        <f t="shared" si="28"/>
        <v>505.62732969831529</v>
      </c>
      <c r="AY47">
        <f t="shared" si="29"/>
        <v>4.4238383476676688</v>
      </c>
      <c r="AZ47">
        <f t="shared" si="30"/>
        <v>72.615194209727449</v>
      </c>
      <c r="BA47">
        <f t="shared" si="31"/>
        <v>1.0528958725407144E-2</v>
      </c>
      <c r="BB47">
        <f t="shared" si="32"/>
        <v>0.48120909443342225</v>
      </c>
      <c r="BC47">
        <f t="shared" si="33"/>
        <v>625.91809301069202</v>
      </c>
      <c r="BD47" t="s">
        <v>397</v>
      </c>
      <c r="BE47">
        <v>0</v>
      </c>
      <c r="BF47">
        <f t="shared" si="34"/>
        <v>625.91809301069202</v>
      </c>
      <c r="BG47">
        <f t="shared" si="35"/>
        <v>0.64315631740969881</v>
      </c>
      <c r="BH47">
        <f t="shared" si="36"/>
        <v>0.44659146521599724</v>
      </c>
      <c r="BI47">
        <f t="shared" si="37"/>
        <v>0.42798283312948776</v>
      </c>
      <c r="BJ47">
        <f t="shared" si="38"/>
        <v>0.48163329208390854</v>
      </c>
      <c r="BK47">
        <f t="shared" si="39"/>
        <v>0.44656801953754927</v>
      </c>
      <c r="BL47">
        <f t="shared" si="40"/>
        <v>0.22358253462928121</v>
      </c>
      <c r="BM47">
        <f t="shared" si="41"/>
        <v>0.77641746537071876</v>
      </c>
      <c r="BN47" t="s">
        <v>397</v>
      </c>
      <c r="BO47" t="s">
        <v>397</v>
      </c>
      <c r="BP47" t="s">
        <v>397</v>
      </c>
      <c r="BQ47" t="s">
        <v>397</v>
      </c>
      <c r="BR47" t="s">
        <v>397</v>
      </c>
      <c r="BS47" t="s">
        <v>397</v>
      </c>
      <c r="BT47" t="s">
        <v>397</v>
      </c>
      <c r="BU47" t="s">
        <v>397</v>
      </c>
      <c r="BV47" t="s">
        <v>397</v>
      </c>
      <c r="BW47" t="s">
        <v>397</v>
      </c>
      <c r="BX47" t="s">
        <v>397</v>
      </c>
      <c r="BY47" t="s">
        <v>397</v>
      </c>
      <c r="BZ47" t="s">
        <v>397</v>
      </c>
      <c r="CA47" t="s">
        <v>397</v>
      </c>
      <c r="CB47" t="s">
        <v>397</v>
      </c>
      <c r="CC47" t="s">
        <v>397</v>
      </c>
      <c r="CD47" t="s">
        <v>397</v>
      </c>
      <c r="CE47" t="s">
        <v>397</v>
      </c>
      <c r="CF47">
        <f t="shared" si="42"/>
        <v>599.81299999999999</v>
      </c>
      <c r="CG47">
        <f t="shared" si="43"/>
        <v>505.62732969831529</v>
      </c>
      <c r="CH47">
        <f t="shared" si="44"/>
        <v>0.84297494335453771</v>
      </c>
      <c r="CI47">
        <f t="shared" si="45"/>
        <v>0.1653416406742578</v>
      </c>
      <c r="CJ47">
        <v>9</v>
      </c>
      <c r="CK47">
        <v>0.5</v>
      </c>
      <c r="CL47" t="s">
        <v>398</v>
      </c>
      <c r="CM47">
        <v>1530551121</v>
      </c>
      <c r="CN47">
        <v>393.96600000000001</v>
      </c>
      <c r="CO47">
        <v>399.90499999999997</v>
      </c>
      <c r="CP47">
        <v>20.212199999999999</v>
      </c>
      <c r="CQ47">
        <v>19.586500000000001</v>
      </c>
      <c r="CR47">
        <v>394.33800000000002</v>
      </c>
      <c r="CS47">
        <v>20.283200000000001</v>
      </c>
      <c r="CT47">
        <v>700.04700000000003</v>
      </c>
      <c r="CU47">
        <v>90.530699999999996</v>
      </c>
      <c r="CV47">
        <v>0.100302</v>
      </c>
      <c r="CW47">
        <v>25.905100000000001</v>
      </c>
      <c r="CX47">
        <v>25.829000000000001</v>
      </c>
      <c r="CY47">
        <v>999.9</v>
      </c>
      <c r="CZ47">
        <v>0</v>
      </c>
      <c r="DA47">
        <v>0</v>
      </c>
      <c r="DB47">
        <v>10001.200000000001</v>
      </c>
      <c r="DC47">
        <v>0</v>
      </c>
      <c r="DD47">
        <v>0.21912699999999999</v>
      </c>
      <c r="DE47">
        <v>-5.9382599999999996</v>
      </c>
      <c r="DF47">
        <v>402.09399999999999</v>
      </c>
      <c r="DG47">
        <v>407.89400000000001</v>
      </c>
      <c r="DH47">
        <v>0.62573599999999996</v>
      </c>
      <c r="DI47">
        <v>399.90499999999997</v>
      </c>
      <c r="DJ47">
        <v>19.586500000000001</v>
      </c>
      <c r="DK47">
        <v>1.8298300000000001</v>
      </c>
      <c r="DL47">
        <v>1.77318</v>
      </c>
      <c r="DM47">
        <v>16.044</v>
      </c>
      <c r="DN47">
        <v>15.5524</v>
      </c>
      <c r="DO47">
        <v>599.81299999999999</v>
      </c>
      <c r="DP47">
        <v>0.9</v>
      </c>
      <c r="DQ47">
        <v>0.1</v>
      </c>
      <c r="DR47">
        <v>0</v>
      </c>
      <c r="DS47">
        <v>1176.3</v>
      </c>
      <c r="DT47">
        <v>4.9997400000000001</v>
      </c>
      <c r="DU47">
        <v>7227.24</v>
      </c>
      <c r="DV47">
        <v>4579.6099999999997</v>
      </c>
      <c r="DW47">
        <v>39.811999999999998</v>
      </c>
      <c r="DX47">
        <v>42.125</v>
      </c>
      <c r="DY47">
        <v>41.5</v>
      </c>
      <c r="DZ47">
        <v>41.625</v>
      </c>
      <c r="EA47">
        <v>42.375</v>
      </c>
      <c r="EB47">
        <v>535.33000000000004</v>
      </c>
      <c r="EC47">
        <v>59.48</v>
      </c>
      <c r="ED47">
        <v>0</v>
      </c>
      <c r="EE47">
        <v>38.700000047683702</v>
      </c>
      <c r="EF47">
        <v>0</v>
      </c>
      <c r="EG47">
        <v>1250.23038461538</v>
      </c>
      <c r="EH47">
        <v>-733.67897497502997</v>
      </c>
      <c r="EI47">
        <v>-4129.8136787451404</v>
      </c>
      <c r="EJ47">
        <v>7647.4788461538501</v>
      </c>
      <c r="EK47">
        <v>15</v>
      </c>
      <c r="EL47">
        <v>0</v>
      </c>
      <c r="EM47" t="s">
        <v>399</v>
      </c>
      <c r="EN47">
        <v>1530550897.5999999</v>
      </c>
      <c r="EO47">
        <v>1632500976.0999999</v>
      </c>
      <c r="EP47">
        <v>0</v>
      </c>
      <c r="EQ47">
        <v>-3.5000000000000003E-2</v>
      </c>
      <c r="ER47">
        <v>-0.02</v>
      </c>
      <c r="ES47">
        <v>-0.372</v>
      </c>
      <c r="ET47">
        <v>-7.0999999999999994E-2</v>
      </c>
      <c r="EU47">
        <v>400</v>
      </c>
      <c r="EV47">
        <v>21</v>
      </c>
      <c r="EW47">
        <v>0.63</v>
      </c>
      <c r="EX47">
        <v>0.14000000000000001</v>
      </c>
      <c r="EY47">
        <v>-2.1231448749999999</v>
      </c>
      <c r="EZ47">
        <v>-40.9292042138837</v>
      </c>
      <c r="FA47">
        <v>4.4394088386218797</v>
      </c>
      <c r="FB47">
        <v>0</v>
      </c>
      <c r="FC47">
        <v>0.503061841068982</v>
      </c>
      <c r="FD47">
        <v>0</v>
      </c>
      <c r="FE47">
        <v>0</v>
      </c>
      <c r="FF47">
        <v>0</v>
      </c>
      <c r="FG47">
        <v>0.22976231750000001</v>
      </c>
      <c r="FH47">
        <v>4.1777383666041299</v>
      </c>
      <c r="FI47">
        <v>0.44225472485325001</v>
      </c>
      <c r="FJ47">
        <v>0</v>
      </c>
      <c r="FK47">
        <v>0</v>
      </c>
      <c r="FL47">
        <v>3</v>
      </c>
      <c r="FM47" t="s">
        <v>407</v>
      </c>
      <c r="FN47">
        <v>3.4461300000000001</v>
      </c>
      <c r="FO47">
        <v>2.7798699999999998</v>
      </c>
      <c r="FP47">
        <v>8.2831500000000002E-2</v>
      </c>
      <c r="FQ47">
        <v>8.3690899999999999E-2</v>
      </c>
      <c r="FR47">
        <v>8.8277900000000006E-2</v>
      </c>
      <c r="FS47">
        <v>8.5353799999999994E-2</v>
      </c>
      <c r="FT47">
        <v>19568.3</v>
      </c>
      <c r="FU47">
        <v>23842.9</v>
      </c>
      <c r="FV47">
        <v>20789.8</v>
      </c>
      <c r="FW47">
        <v>25110.799999999999</v>
      </c>
      <c r="FX47">
        <v>30069.200000000001</v>
      </c>
      <c r="FY47">
        <v>33814.800000000003</v>
      </c>
      <c r="FZ47">
        <v>37538.199999999997</v>
      </c>
      <c r="GA47">
        <v>41665.699999999997</v>
      </c>
      <c r="GB47">
        <v>2.27813</v>
      </c>
      <c r="GC47">
        <v>2.0573000000000001</v>
      </c>
      <c r="GD47">
        <v>4.5038799999999997E-2</v>
      </c>
      <c r="GE47">
        <v>0</v>
      </c>
      <c r="GF47">
        <v>25.090599999999998</v>
      </c>
      <c r="GG47">
        <v>999.9</v>
      </c>
      <c r="GH47">
        <v>55.847999999999999</v>
      </c>
      <c r="GI47">
        <v>28.913</v>
      </c>
      <c r="GJ47">
        <v>24.687799999999999</v>
      </c>
      <c r="GK47">
        <v>61.610300000000002</v>
      </c>
      <c r="GL47">
        <v>16.081700000000001</v>
      </c>
      <c r="GM47">
        <v>2</v>
      </c>
      <c r="GN47">
        <v>8.59959E-2</v>
      </c>
      <c r="GO47">
        <v>1.31073</v>
      </c>
      <c r="GP47">
        <v>20.3476</v>
      </c>
      <c r="GQ47">
        <v>5.2226800000000004</v>
      </c>
      <c r="GR47">
        <v>11.962</v>
      </c>
      <c r="GS47">
        <v>4.9859</v>
      </c>
      <c r="GT47">
        <v>3.3010000000000002</v>
      </c>
      <c r="GU47">
        <v>999.9</v>
      </c>
      <c r="GV47">
        <v>9999</v>
      </c>
      <c r="GW47">
        <v>9999</v>
      </c>
      <c r="GX47">
        <v>9999</v>
      </c>
      <c r="GY47">
        <v>1.8841600000000001</v>
      </c>
      <c r="GZ47">
        <v>1.8811</v>
      </c>
      <c r="HA47">
        <v>1.88269</v>
      </c>
      <c r="HB47">
        <v>1.8813899999999999</v>
      </c>
      <c r="HC47">
        <v>1.8828100000000001</v>
      </c>
      <c r="HD47">
        <v>1.8820300000000001</v>
      </c>
      <c r="HE47">
        <v>1.88401</v>
      </c>
      <c r="HF47">
        <v>1.8812599999999999</v>
      </c>
      <c r="HG47">
        <v>5</v>
      </c>
      <c r="HH47">
        <v>0</v>
      </c>
      <c r="HI47">
        <v>0</v>
      </c>
      <c r="HJ47">
        <v>0</v>
      </c>
      <c r="HK47" t="s">
        <v>401</v>
      </c>
      <c r="HL47" t="s">
        <v>402</v>
      </c>
      <c r="HM47" t="s">
        <v>403</v>
      </c>
      <c r="HN47" t="s">
        <v>403</v>
      </c>
      <c r="HO47" t="s">
        <v>403</v>
      </c>
      <c r="HP47" t="s">
        <v>403</v>
      </c>
      <c r="HQ47">
        <v>0</v>
      </c>
      <c r="HR47">
        <v>100</v>
      </c>
      <c r="HS47">
        <v>100</v>
      </c>
      <c r="HT47">
        <v>-0.372</v>
      </c>
      <c r="HU47">
        <v>-7.0999999999999994E-2</v>
      </c>
      <c r="HV47">
        <v>-0.372</v>
      </c>
      <c r="HW47">
        <v>0</v>
      </c>
      <c r="HX47">
        <v>0</v>
      </c>
      <c r="HY47">
        <v>0</v>
      </c>
      <c r="HZ47">
        <v>-7.0999999999999994E-2</v>
      </c>
      <c r="IA47">
        <v>0</v>
      </c>
      <c r="IB47">
        <v>0</v>
      </c>
      <c r="IC47">
        <v>0</v>
      </c>
      <c r="ID47">
        <v>-1</v>
      </c>
      <c r="IE47">
        <v>-1</v>
      </c>
      <c r="IF47">
        <v>-1</v>
      </c>
      <c r="IG47">
        <v>-1</v>
      </c>
      <c r="IH47">
        <v>3.7</v>
      </c>
      <c r="II47">
        <v>-1699164.3</v>
      </c>
      <c r="IJ47">
        <v>1.27441</v>
      </c>
      <c r="IK47">
        <v>2.5842299999999998</v>
      </c>
      <c r="IL47">
        <v>2.1008300000000002</v>
      </c>
      <c r="IM47">
        <v>2.66357</v>
      </c>
      <c r="IN47">
        <v>2.2485400000000002</v>
      </c>
      <c r="IO47">
        <v>2.2790499999999998</v>
      </c>
      <c r="IP47">
        <v>34.145200000000003</v>
      </c>
      <c r="IQ47">
        <v>14.368399999999999</v>
      </c>
      <c r="IR47">
        <v>18</v>
      </c>
      <c r="IS47">
        <v>752.077</v>
      </c>
      <c r="IT47">
        <v>537.476</v>
      </c>
      <c r="IU47">
        <v>24.0001</v>
      </c>
      <c r="IV47">
        <v>28.458400000000001</v>
      </c>
      <c r="IW47">
        <v>30.000399999999999</v>
      </c>
      <c r="IX47">
        <v>28.314299999999999</v>
      </c>
      <c r="IY47">
        <v>28.292400000000001</v>
      </c>
      <c r="IZ47">
        <v>25.458600000000001</v>
      </c>
      <c r="JA47">
        <v>21.366900000000001</v>
      </c>
      <c r="JB47">
        <v>26.024999999999999</v>
      </c>
      <c r="JC47">
        <v>24</v>
      </c>
      <c r="JD47">
        <v>400</v>
      </c>
      <c r="JE47">
        <v>19.6877</v>
      </c>
      <c r="JF47">
        <v>101.17700000000001</v>
      </c>
      <c r="JG47">
        <v>100.43899999999999</v>
      </c>
    </row>
    <row r="48" spans="1:267" x14ac:dyDescent="0.25">
      <c r="A48">
        <v>30</v>
      </c>
      <c r="B48">
        <v>1530551168</v>
      </c>
      <c r="C48">
        <v>1695.4000000953699</v>
      </c>
      <c r="D48" t="s">
        <v>489</v>
      </c>
      <c r="E48" t="s">
        <v>490</v>
      </c>
      <c r="F48" t="s">
        <v>394</v>
      </c>
      <c r="I48">
        <v>1530551168</v>
      </c>
      <c r="J48">
        <f t="shared" si="0"/>
        <v>6.4138941266972784E-4</v>
      </c>
      <c r="K48">
        <f t="shared" si="1"/>
        <v>0.64138941266972782</v>
      </c>
      <c r="L48">
        <f t="shared" si="2"/>
        <v>5.7529873948451327</v>
      </c>
      <c r="M48">
        <f t="shared" si="3"/>
        <v>392.21100000000001</v>
      </c>
      <c r="N48">
        <f t="shared" si="4"/>
        <v>143.07142840702136</v>
      </c>
      <c r="O48">
        <f t="shared" si="5"/>
        <v>12.966471132385594</v>
      </c>
      <c r="P48">
        <f t="shared" si="6"/>
        <v>35.545829561693999</v>
      </c>
      <c r="Q48">
        <f t="shared" si="7"/>
        <v>3.8300346751147692E-2</v>
      </c>
      <c r="R48">
        <f t="shared" si="8"/>
        <v>2.7533959024450567</v>
      </c>
      <c r="S48">
        <f t="shared" si="9"/>
        <v>3.800681432704911E-2</v>
      </c>
      <c r="T48">
        <f t="shared" si="10"/>
        <v>2.3780444022391128E-2</v>
      </c>
      <c r="U48">
        <f t="shared" si="11"/>
        <v>99.194376116121035</v>
      </c>
      <c r="V48">
        <f t="shared" si="12"/>
        <v>26.392709035352564</v>
      </c>
      <c r="W48">
        <f t="shared" si="13"/>
        <v>25.8584</v>
      </c>
      <c r="X48">
        <f t="shared" si="14"/>
        <v>3.3460889748536808</v>
      </c>
      <c r="Y48">
        <f t="shared" si="15"/>
        <v>55.30619011166268</v>
      </c>
      <c r="Z48">
        <f t="shared" si="16"/>
        <v>1.8605934488137998</v>
      </c>
      <c r="AA48">
        <f t="shared" si="17"/>
        <v>3.3641685407316597</v>
      </c>
      <c r="AB48">
        <f t="shared" si="18"/>
        <v>1.485495526039881</v>
      </c>
      <c r="AC48">
        <f t="shared" si="19"/>
        <v>-28.285273098734997</v>
      </c>
      <c r="AD48">
        <f t="shared" si="20"/>
        <v>13.508138270228391</v>
      </c>
      <c r="AE48">
        <f t="shared" si="21"/>
        <v>1.0472076313021732</v>
      </c>
      <c r="AF48">
        <f t="shared" si="22"/>
        <v>85.464448918916588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47910.647154822458</v>
      </c>
      <c r="AL48" t="s">
        <v>395</v>
      </c>
      <c r="AM48">
        <v>8228.31</v>
      </c>
      <c r="AN48">
        <v>707.99599999999998</v>
      </c>
      <c r="AO48">
        <v>2598.1</v>
      </c>
      <c r="AP48">
        <f t="shared" si="26"/>
        <v>0.72749470767099034</v>
      </c>
      <c r="AQ48">
        <v>-0.89989093716372304</v>
      </c>
      <c r="AR48" t="s">
        <v>491</v>
      </c>
      <c r="AS48">
        <v>8264.5300000000007</v>
      </c>
      <c r="AT48">
        <v>1559.8273076923099</v>
      </c>
      <c r="AU48">
        <v>2459.36</v>
      </c>
      <c r="AV48">
        <f t="shared" si="27"/>
        <v>0.36575885283475795</v>
      </c>
      <c r="AW48">
        <v>0.5</v>
      </c>
      <c r="AX48">
        <f t="shared" si="28"/>
        <v>505.72342886845649</v>
      </c>
      <c r="AY48">
        <f t="shared" si="29"/>
        <v>5.7529873948451327</v>
      </c>
      <c r="AZ48">
        <f t="shared" si="30"/>
        <v>92.486410597293485</v>
      </c>
      <c r="BA48">
        <f t="shared" si="31"/>
        <v>1.3155171289759116E-2</v>
      </c>
      <c r="BB48">
        <f t="shared" si="32"/>
        <v>5.6413050549736422E-2</v>
      </c>
      <c r="BC48">
        <f t="shared" si="33"/>
        <v>697.27686399266747</v>
      </c>
      <c r="BD48" t="s">
        <v>397</v>
      </c>
      <c r="BE48">
        <v>0</v>
      </c>
      <c r="BF48">
        <f t="shared" si="34"/>
        <v>697.27686399266747</v>
      </c>
      <c r="BG48">
        <f t="shared" si="35"/>
        <v>0.71648035912080077</v>
      </c>
      <c r="BH48">
        <f t="shared" si="36"/>
        <v>0.51049390004714679</v>
      </c>
      <c r="BI48">
        <f t="shared" si="37"/>
        <v>7.2989431458321957E-2</v>
      </c>
      <c r="BJ48">
        <f t="shared" si="38"/>
        <v>0.5136183524999316</v>
      </c>
      <c r="BK48">
        <f t="shared" si="39"/>
        <v>7.3403368280263837E-2</v>
      </c>
      <c r="BL48">
        <f t="shared" si="40"/>
        <v>0.22820191950535862</v>
      </c>
      <c r="BM48">
        <f t="shared" si="41"/>
        <v>0.77179808049464138</v>
      </c>
      <c r="BN48" t="s">
        <v>397</v>
      </c>
      <c r="BO48" t="s">
        <v>397</v>
      </c>
      <c r="BP48" t="s">
        <v>397</v>
      </c>
      <c r="BQ48" t="s">
        <v>397</v>
      </c>
      <c r="BR48" t="s">
        <v>397</v>
      </c>
      <c r="BS48" t="s">
        <v>397</v>
      </c>
      <c r="BT48" t="s">
        <v>397</v>
      </c>
      <c r="BU48" t="s">
        <v>397</v>
      </c>
      <c r="BV48" t="s">
        <v>397</v>
      </c>
      <c r="BW48" t="s">
        <v>397</v>
      </c>
      <c r="BX48" t="s">
        <v>397</v>
      </c>
      <c r="BY48" t="s">
        <v>397</v>
      </c>
      <c r="BZ48" t="s">
        <v>397</v>
      </c>
      <c r="CA48" t="s">
        <v>397</v>
      </c>
      <c r="CB48" t="s">
        <v>397</v>
      </c>
      <c r="CC48" t="s">
        <v>397</v>
      </c>
      <c r="CD48" t="s">
        <v>397</v>
      </c>
      <c r="CE48" t="s">
        <v>397</v>
      </c>
      <c r="CF48">
        <f t="shared" si="42"/>
        <v>599.92600000000004</v>
      </c>
      <c r="CG48">
        <f t="shared" si="43"/>
        <v>505.72342886845649</v>
      </c>
      <c r="CH48">
        <f t="shared" si="44"/>
        <v>0.84297634853041281</v>
      </c>
      <c r="CI48">
        <f t="shared" si="45"/>
        <v>0.1653443526636969</v>
      </c>
      <c r="CJ48">
        <v>9</v>
      </c>
      <c r="CK48">
        <v>0.5</v>
      </c>
      <c r="CL48" t="s">
        <v>398</v>
      </c>
      <c r="CM48">
        <v>1530551168</v>
      </c>
      <c r="CN48">
        <v>392.21100000000001</v>
      </c>
      <c r="CO48">
        <v>399.93099999999998</v>
      </c>
      <c r="CP48">
        <v>20.529699999999998</v>
      </c>
      <c r="CQ48">
        <v>19.722000000000001</v>
      </c>
      <c r="CR48">
        <v>392.58300000000003</v>
      </c>
      <c r="CS48">
        <v>20.6007</v>
      </c>
      <c r="CT48">
        <v>700.01199999999994</v>
      </c>
      <c r="CU48">
        <v>90.528999999999996</v>
      </c>
      <c r="CV48">
        <v>0.100354</v>
      </c>
      <c r="CW48">
        <v>25.949400000000001</v>
      </c>
      <c r="CX48">
        <v>25.8584</v>
      </c>
      <c r="CY48">
        <v>999.9</v>
      </c>
      <c r="CZ48">
        <v>0</v>
      </c>
      <c r="DA48">
        <v>0</v>
      </c>
      <c r="DB48">
        <v>9972.5</v>
      </c>
      <c r="DC48">
        <v>0</v>
      </c>
      <c r="DD48">
        <v>0.21912699999999999</v>
      </c>
      <c r="DE48">
        <v>-7.7198799999999999</v>
      </c>
      <c r="DF48">
        <v>400.43200000000002</v>
      </c>
      <c r="DG48">
        <v>407.97699999999998</v>
      </c>
      <c r="DH48">
        <v>0.80775799999999998</v>
      </c>
      <c r="DI48">
        <v>399.93099999999998</v>
      </c>
      <c r="DJ48">
        <v>19.722000000000001</v>
      </c>
      <c r="DK48">
        <v>1.8585400000000001</v>
      </c>
      <c r="DL48">
        <v>1.7854099999999999</v>
      </c>
      <c r="DM48">
        <v>16.288</v>
      </c>
      <c r="DN48">
        <v>15.659599999999999</v>
      </c>
      <c r="DO48">
        <v>599.92600000000004</v>
      </c>
      <c r="DP48">
        <v>0.89995899999999995</v>
      </c>
      <c r="DQ48">
        <v>0.100041</v>
      </c>
      <c r="DR48">
        <v>0</v>
      </c>
      <c r="DS48">
        <v>1523.59</v>
      </c>
      <c r="DT48">
        <v>4.9997400000000001</v>
      </c>
      <c r="DU48">
        <v>9280.19</v>
      </c>
      <c r="DV48">
        <v>4580.41</v>
      </c>
      <c r="DW48">
        <v>39.936999999999998</v>
      </c>
      <c r="DX48">
        <v>42.186999999999998</v>
      </c>
      <c r="DY48">
        <v>41.561999999999998</v>
      </c>
      <c r="DZ48">
        <v>41.75</v>
      </c>
      <c r="EA48">
        <v>42.5</v>
      </c>
      <c r="EB48">
        <v>535.41</v>
      </c>
      <c r="EC48">
        <v>59.52</v>
      </c>
      <c r="ED48">
        <v>0</v>
      </c>
      <c r="EE48">
        <v>46.300000190734899</v>
      </c>
      <c r="EF48">
        <v>0</v>
      </c>
      <c r="EG48">
        <v>1559.8273076923099</v>
      </c>
      <c r="EH48">
        <v>-338.93367510594697</v>
      </c>
      <c r="EI48">
        <v>-2034.55145256273</v>
      </c>
      <c r="EJ48">
        <v>9515.9373076923093</v>
      </c>
      <c r="EK48">
        <v>15</v>
      </c>
      <c r="EL48">
        <v>0</v>
      </c>
      <c r="EM48" t="s">
        <v>399</v>
      </c>
      <c r="EN48">
        <v>1530550897.5999999</v>
      </c>
      <c r="EO48">
        <v>1632500976.0999999</v>
      </c>
      <c r="EP48">
        <v>0</v>
      </c>
      <c r="EQ48">
        <v>-3.5000000000000003E-2</v>
      </c>
      <c r="ER48">
        <v>-0.02</v>
      </c>
      <c r="ES48">
        <v>-0.372</v>
      </c>
      <c r="ET48">
        <v>-7.0999999999999994E-2</v>
      </c>
      <c r="EU48">
        <v>400</v>
      </c>
      <c r="EV48">
        <v>21</v>
      </c>
      <c r="EW48">
        <v>0.63</v>
      </c>
      <c r="EX48">
        <v>0.14000000000000001</v>
      </c>
      <c r="EY48">
        <v>-7.1422322500000002</v>
      </c>
      <c r="EZ48">
        <v>-7.3985197373358096</v>
      </c>
      <c r="FA48">
        <v>0.83963797308866195</v>
      </c>
      <c r="FB48">
        <v>0</v>
      </c>
      <c r="FC48">
        <v>0.64315631740969903</v>
      </c>
      <c r="FD48">
        <v>0</v>
      </c>
      <c r="FE48">
        <v>0</v>
      </c>
      <c r="FF48">
        <v>0</v>
      </c>
      <c r="FG48">
        <v>0.68981064999999997</v>
      </c>
      <c r="FH48">
        <v>1.08848584615385</v>
      </c>
      <c r="FI48">
        <v>0.11319732337770801</v>
      </c>
      <c r="FJ48">
        <v>0</v>
      </c>
      <c r="FK48">
        <v>0</v>
      </c>
      <c r="FL48">
        <v>3</v>
      </c>
      <c r="FM48" t="s">
        <v>407</v>
      </c>
      <c r="FN48">
        <v>3.4460500000000001</v>
      </c>
      <c r="FO48">
        <v>2.7796699999999999</v>
      </c>
      <c r="FP48">
        <v>8.2542500000000005E-2</v>
      </c>
      <c r="FQ48">
        <v>8.3686999999999998E-2</v>
      </c>
      <c r="FR48">
        <v>8.9270600000000006E-2</v>
      </c>
      <c r="FS48">
        <v>8.5771500000000001E-2</v>
      </c>
      <c r="FT48">
        <v>19573</v>
      </c>
      <c r="FU48">
        <v>23840.9</v>
      </c>
      <c r="FV48">
        <v>20788.400000000001</v>
      </c>
      <c r="FW48">
        <v>25108.7</v>
      </c>
      <c r="FX48">
        <v>30034.799999999999</v>
      </c>
      <c r="FY48">
        <v>33797.199999999997</v>
      </c>
      <c r="FZ48">
        <v>37536.199999999997</v>
      </c>
      <c r="GA48">
        <v>41663.199999999997</v>
      </c>
      <c r="GB48">
        <v>2.2708699999999999</v>
      </c>
      <c r="GC48">
        <v>2.0567299999999999</v>
      </c>
      <c r="GD48">
        <v>4.51878E-2</v>
      </c>
      <c r="GE48">
        <v>0</v>
      </c>
      <c r="GF48">
        <v>25.117599999999999</v>
      </c>
      <c r="GG48">
        <v>999.9</v>
      </c>
      <c r="GH48">
        <v>55.628</v>
      </c>
      <c r="GI48">
        <v>28.992999999999999</v>
      </c>
      <c r="GJ48">
        <v>24.703600000000002</v>
      </c>
      <c r="GK48">
        <v>61.590299999999999</v>
      </c>
      <c r="GL48">
        <v>16.093800000000002</v>
      </c>
      <c r="GM48">
        <v>2</v>
      </c>
      <c r="GN48">
        <v>8.8689000000000004E-2</v>
      </c>
      <c r="GO48">
        <v>1.3281499999999999</v>
      </c>
      <c r="GP48">
        <v>20.3476</v>
      </c>
      <c r="GQ48">
        <v>5.2193899999999998</v>
      </c>
      <c r="GR48">
        <v>11.962</v>
      </c>
      <c r="GS48">
        <v>4.9857500000000003</v>
      </c>
      <c r="GT48">
        <v>3.3010000000000002</v>
      </c>
      <c r="GU48">
        <v>999.9</v>
      </c>
      <c r="GV48">
        <v>9999</v>
      </c>
      <c r="GW48">
        <v>9999</v>
      </c>
      <c r="GX48">
        <v>9999</v>
      </c>
      <c r="GY48">
        <v>1.88415</v>
      </c>
      <c r="GZ48">
        <v>1.8811</v>
      </c>
      <c r="HA48">
        <v>1.8827400000000001</v>
      </c>
      <c r="HB48">
        <v>1.8814</v>
      </c>
      <c r="HC48">
        <v>1.8828100000000001</v>
      </c>
      <c r="HD48">
        <v>1.8820399999999999</v>
      </c>
      <c r="HE48">
        <v>1.8839999999999999</v>
      </c>
      <c r="HF48">
        <v>1.8812800000000001</v>
      </c>
      <c r="HG48">
        <v>5</v>
      </c>
      <c r="HH48">
        <v>0</v>
      </c>
      <c r="HI48">
        <v>0</v>
      </c>
      <c r="HJ48">
        <v>0</v>
      </c>
      <c r="HK48" t="s">
        <v>401</v>
      </c>
      <c r="HL48" t="s">
        <v>402</v>
      </c>
      <c r="HM48" t="s">
        <v>403</v>
      </c>
      <c r="HN48" t="s">
        <v>403</v>
      </c>
      <c r="HO48" t="s">
        <v>403</v>
      </c>
      <c r="HP48" t="s">
        <v>403</v>
      </c>
      <c r="HQ48">
        <v>0</v>
      </c>
      <c r="HR48">
        <v>100</v>
      </c>
      <c r="HS48">
        <v>100</v>
      </c>
      <c r="HT48">
        <v>-0.372</v>
      </c>
      <c r="HU48">
        <v>-7.0999999999999994E-2</v>
      </c>
      <c r="HV48">
        <v>-0.372</v>
      </c>
      <c r="HW48">
        <v>0</v>
      </c>
      <c r="HX48">
        <v>0</v>
      </c>
      <c r="HY48">
        <v>0</v>
      </c>
      <c r="HZ48">
        <v>-7.0999999999999994E-2</v>
      </c>
      <c r="IA48">
        <v>0</v>
      </c>
      <c r="IB48">
        <v>0</v>
      </c>
      <c r="IC48">
        <v>0</v>
      </c>
      <c r="ID48">
        <v>-1</v>
      </c>
      <c r="IE48">
        <v>-1</v>
      </c>
      <c r="IF48">
        <v>-1</v>
      </c>
      <c r="IG48">
        <v>-1</v>
      </c>
      <c r="IH48">
        <v>4.5</v>
      </c>
      <c r="II48">
        <v>-1699163.5</v>
      </c>
      <c r="IJ48">
        <v>1.27441</v>
      </c>
      <c r="IK48">
        <v>2.5744600000000002</v>
      </c>
      <c r="IL48">
        <v>2.1008300000000002</v>
      </c>
      <c r="IM48">
        <v>2.66235</v>
      </c>
      <c r="IN48">
        <v>2.2485400000000002</v>
      </c>
      <c r="IO48">
        <v>2.323</v>
      </c>
      <c r="IP48">
        <v>34.1905</v>
      </c>
      <c r="IQ48">
        <v>14.368399999999999</v>
      </c>
      <c r="IR48">
        <v>18</v>
      </c>
      <c r="IS48">
        <v>746.11500000000001</v>
      </c>
      <c r="IT48">
        <v>537.40899999999999</v>
      </c>
      <c r="IU48">
        <v>24.000599999999999</v>
      </c>
      <c r="IV48">
        <v>28.482900000000001</v>
      </c>
      <c r="IW48">
        <v>30.000399999999999</v>
      </c>
      <c r="IX48">
        <v>28.348199999999999</v>
      </c>
      <c r="IY48">
        <v>28.328700000000001</v>
      </c>
      <c r="IZ48">
        <v>25.4651</v>
      </c>
      <c r="JA48">
        <v>21.061599999999999</v>
      </c>
      <c r="JB48">
        <v>26.024999999999999</v>
      </c>
      <c r="JC48">
        <v>24</v>
      </c>
      <c r="JD48">
        <v>400</v>
      </c>
      <c r="JE48">
        <v>19.609000000000002</v>
      </c>
      <c r="JF48">
        <v>101.172</v>
      </c>
      <c r="JG48">
        <v>100.432</v>
      </c>
    </row>
    <row r="49" spans="1:267" x14ac:dyDescent="0.25">
      <c r="A49">
        <v>31</v>
      </c>
      <c r="B49">
        <v>1530551211</v>
      </c>
      <c r="C49">
        <v>1738.4000000953699</v>
      </c>
      <c r="D49" t="s">
        <v>492</v>
      </c>
      <c r="E49" t="s">
        <v>493</v>
      </c>
      <c r="F49" t="s">
        <v>394</v>
      </c>
      <c r="I49">
        <v>1530551211</v>
      </c>
      <c r="J49">
        <f t="shared" si="0"/>
        <v>7.6326245137461803E-4</v>
      </c>
      <c r="K49">
        <f t="shared" si="1"/>
        <v>0.76326245137461801</v>
      </c>
      <c r="L49">
        <f t="shared" si="2"/>
        <v>6.5964415686697047</v>
      </c>
      <c r="M49">
        <f t="shared" si="3"/>
        <v>391.14800000000002</v>
      </c>
      <c r="N49">
        <f t="shared" si="4"/>
        <v>149.25639012732373</v>
      </c>
      <c r="O49">
        <f t="shared" si="5"/>
        <v>13.526886633320302</v>
      </c>
      <c r="P49">
        <f t="shared" si="6"/>
        <v>35.449166687848006</v>
      </c>
      <c r="Q49">
        <f t="shared" si="7"/>
        <v>4.5348316882594712E-2</v>
      </c>
      <c r="R49">
        <f t="shared" si="8"/>
        <v>2.7575098328430441</v>
      </c>
      <c r="S49">
        <f t="shared" si="9"/>
        <v>4.4938046143168646E-2</v>
      </c>
      <c r="T49">
        <f t="shared" si="10"/>
        <v>2.8122830560437795E-2</v>
      </c>
      <c r="U49">
        <f t="shared" si="11"/>
        <v>99.239890834507861</v>
      </c>
      <c r="V49">
        <f t="shared" si="12"/>
        <v>26.391315389052284</v>
      </c>
      <c r="W49">
        <f t="shared" si="13"/>
        <v>25.902699999999999</v>
      </c>
      <c r="X49">
        <f t="shared" si="14"/>
        <v>3.3548797166871718</v>
      </c>
      <c r="Y49">
        <f t="shared" si="15"/>
        <v>55.178158389475009</v>
      </c>
      <c r="Z49">
        <f t="shared" si="16"/>
        <v>1.8598604848668001</v>
      </c>
      <c r="AA49">
        <f t="shared" si="17"/>
        <v>3.3706461744137521</v>
      </c>
      <c r="AB49">
        <f t="shared" si="18"/>
        <v>1.4950192318203717</v>
      </c>
      <c r="AC49">
        <f t="shared" si="19"/>
        <v>-33.659874105620652</v>
      </c>
      <c r="AD49">
        <f t="shared" si="20"/>
        <v>11.77409931257217</v>
      </c>
      <c r="AE49">
        <f t="shared" si="21"/>
        <v>0.91176717962688947</v>
      </c>
      <c r="AF49">
        <f t="shared" si="22"/>
        <v>78.26588322108627</v>
      </c>
      <c r="AG49">
        <v>38</v>
      </c>
      <c r="AH49">
        <v>5</v>
      </c>
      <c r="AI49">
        <f t="shared" si="23"/>
        <v>1</v>
      </c>
      <c r="AJ49">
        <f t="shared" si="24"/>
        <v>0</v>
      </c>
      <c r="AK49">
        <f t="shared" si="25"/>
        <v>48017.48728734054</v>
      </c>
      <c r="AL49" t="s">
        <v>395</v>
      </c>
      <c r="AM49">
        <v>8228.31</v>
      </c>
      <c r="AN49">
        <v>707.99599999999998</v>
      </c>
      <c r="AO49">
        <v>2598.1</v>
      </c>
      <c r="AP49">
        <f t="shared" si="26"/>
        <v>0.72749470767099034</v>
      </c>
      <c r="AQ49">
        <v>-0.89989093716372304</v>
      </c>
      <c r="AR49" t="s">
        <v>494</v>
      </c>
      <c r="AS49">
        <v>8265.8799999999992</v>
      </c>
      <c r="AT49">
        <v>1236.4839999999999</v>
      </c>
      <c r="AU49">
        <v>2275.88</v>
      </c>
      <c r="AV49">
        <f t="shared" si="27"/>
        <v>0.45670070478232605</v>
      </c>
      <c r="AW49">
        <v>0.5</v>
      </c>
      <c r="AX49">
        <f t="shared" si="28"/>
        <v>505.9628437484497</v>
      </c>
      <c r="AY49">
        <f t="shared" si="29"/>
        <v>6.5964415686697047</v>
      </c>
      <c r="AZ49">
        <f t="shared" si="30"/>
        <v>115.53679366679344</v>
      </c>
      <c r="BA49">
        <f t="shared" si="31"/>
        <v>1.4815974331823445E-2</v>
      </c>
      <c r="BB49">
        <f t="shared" si="32"/>
        <v>0.14158039966957828</v>
      </c>
      <c r="BC49">
        <f t="shared" si="33"/>
        <v>681.69523776382653</v>
      </c>
      <c r="BD49" t="s">
        <v>397</v>
      </c>
      <c r="BE49">
        <v>0</v>
      </c>
      <c r="BF49">
        <f t="shared" si="34"/>
        <v>681.69523776382653</v>
      </c>
      <c r="BG49">
        <f t="shared" si="35"/>
        <v>0.7004696039493179</v>
      </c>
      <c r="BH49">
        <f t="shared" si="36"/>
        <v>0.65199218097031142</v>
      </c>
      <c r="BI49">
        <f t="shared" si="37"/>
        <v>0.16813775792542626</v>
      </c>
      <c r="BJ49">
        <f t="shared" si="38"/>
        <v>0.66292914526840008</v>
      </c>
      <c r="BK49">
        <f t="shared" si="39"/>
        <v>0.17047739172024387</v>
      </c>
      <c r="BL49">
        <f t="shared" si="40"/>
        <v>0.35945468346271547</v>
      </c>
      <c r="BM49">
        <f t="shared" si="41"/>
        <v>0.64054531653728453</v>
      </c>
      <c r="BN49" t="s">
        <v>397</v>
      </c>
      <c r="BO49" t="s">
        <v>397</v>
      </c>
      <c r="BP49" t="s">
        <v>397</v>
      </c>
      <c r="BQ49" t="s">
        <v>397</v>
      </c>
      <c r="BR49" t="s">
        <v>397</v>
      </c>
      <c r="BS49" t="s">
        <v>397</v>
      </c>
      <c r="BT49" t="s">
        <v>397</v>
      </c>
      <c r="BU49" t="s">
        <v>397</v>
      </c>
      <c r="BV49" t="s">
        <v>397</v>
      </c>
      <c r="BW49" t="s">
        <v>397</v>
      </c>
      <c r="BX49" t="s">
        <v>397</v>
      </c>
      <c r="BY49" t="s">
        <v>397</v>
      </c>
      <c r="BZ49" t="s">
        <v>397</v>
      </c>
      <c r="CA49" t="s">
        <v>397</v>
      </c>
      <c r="CB49" t="s">
        <v>397</v>
      </c>
      <c r="CC49" t="s">
        <v>397</v>
      </c>
      <c r="CD49" t="s">
        <v>397</v>
      </c>
      <c r="CE49" t="s">
        <v>397</v>
      </c>
      <c r="CF49">
        <f t="shared" si="42"/>
        <v>600.21100000000001</v>
      </c>
      <c r="CG49">
        <f t="shared" si="43"/>
        <v>505.9628437484497</v>
      </c>
      <c r="CH49">
        <f t="shared" si="44"/>
        <v>0.84297496005313077</v>
      </c>
      <c r="CI49">
        <f t="shared" si="45"/>
        <v>0.16534167290254237</v>
      </c>
      <c r="CJ49">
        <v>9</v>
      </c>
      <c r="CK49">
        <v>0.5</v>
      </c>
      <c r="CL49" t="s">
        <v>398</v>
      </c>
      <c r="CM49">
        <v>1530551211</v>
      </c>
      <c r="CN49">
        <v>391.14800000000002</v>
      </c>
      <c r="CO49">
        <v>400.01299999999998</v>
      </c>
      <c r="CP49">
        <v>20.521799999999999</v>
      </c>
      <c r="CQ49">
        <v>19.560600000000001</v>
      </c>
      <c r="CR49">
        <v>391.52</v>
      </c>
      <c r="CS49">
        <v>20.5928</v>
      </c>
      <c r="CT49">
        <v>699.99900000000002</v>
      </c>
      <c r="CU49">
        <v>90.528400000000005</v>
      </c>
      <c r="CV49">
        <v>0.10012600000000001</v>
      </c>
      <c r="CW49">
        <v>25.9819</v>
      </c>
      <c r="CX49">
        <v>25.902699999999999</v>
      </c>
      <c r="CY49">
        <v>999.9</v>
      </c>
      <c r="CZ49">
        <v>0</v>
      </c>
      <c r="DA49">
        <v>0</v>
      </c>
      <c r="DB49">
        <v>9996.8799999999992</v>
      </c>
      <c r="DC49">
        <v>0</v>
      </c>
      <c r="DD49">
        <v>0.21912699999999999</v>
      </c>
      <c r="DE49">
        <v>-8.8650800000000007</v>
      </c>
      <c r="DF49">
        <v>399.34300000000002</v>
      </c>
      <c r="DG49">
        <v>407.99299999999999</v>
      </c>
      <c r="DH49">
        <v>0.96123700000000001</v>
      </c>
      <c r="DI49">
        <v>400.01299999999998</v>
      </c>
      <c r="DJ49">
        <v>19.560600000000001</v>
      </c>
      <c r="DK49">
        <v>1.85781</v>
      </c>
      <c r="DL49">
        <v>1.7707900000000001</v>
      </c>
      <c r="DM49">
        <v>16.2818</v>
      </c>
      <c r="DN49">
        <v>15.5313</v>
      </c>
      <c r="DO49">
        <v>600.21100000000001</v>
      </c>
      <c r="DP49">
        <v>0.90000500000000005</v>
      </c>
      <c r="DQ49">
        <v>9.9994799999999995E-2</v>
      </c>
      <c r="DR49">
        <v>0</v>
      </c>
      <c r="DS49">
        <v>1211.22</v>
      </c>
      <c r="DT49">
        <v>4.9997400000000001</v>
      </c>
      <c r="DU49">
        <v>7389.75</v>
      </c>
      <c r="DV49">
        <v>4582.68</v>
      </c>
      <c r="DW49">
        <v>39.936999999999998</v>
      </c>
      <c r="DX49">
        <v>42.25</v>
      </c>
      <c r="DY49">
        <v>41.5</v>
      </c>
      <c r="DZ49">
        <v>41.686999999999998</v>
      </c>
      <c r="EA49">
        <v>42.5</v>
      </c>
      <c r="EB49">
        <v>535.69000000000005</v>
      </c>
      <c r="EC49">
        <v>59.52</v>
      </c>
      <c r="ED49">
        <v>0</v>
      </c>
      <c r="EE49">
        <v>42.300000190734899</v>
      </c>
      <c r="EF49">
        <v>0</v>
      </c>
      <c r="EG49">
        <v>1236.4839999999999</v>
      </c>
      <c r="EH49">
        <v>-254.76692264670899</v>
      </c>
      <c r="EI49">
        <v>-1555.5630743813099</v>
      </c>
      <c r="EJ49">
        <v>7553.04</v>
      </c>
      <c r="EK49">
        <v>15</v>
      </c>
      <c r="EL49">
        <v>0</v>
      </c>
      <c r="EM49" t="s">
        <v>399</v>
      </c>
      <c r="EN49">
        <v>1530550897.5999999</v>
      </c>
      <c r="EO49">
        <v>1632500976.0999999</v>
      </c>
      <c r="EP49">
        <v>0</v>
      </c>
      <c r="EQ49">
        <v>-3.5000000000000003E-2</v>
      </c>
      <c r="ER49">
        <v>-0.02</v>
      </c>
      <c r="ES49">
        <v>-0.372</v>
      </c>
      <c r="ET49">
        <v>-7.0999999999999994E-2</v>
      </c>
      <c r="EU49">
        <v>400</v>
      </c>
      <c r="EV49">
        <v>21</v>
      </c>
      <c r="EW49">
        <v>0.63</v>
      </c>
      <c r="EX49">
        <v>0.14000000000000001</v>
      </c>
      <c r="EY49">
        <v>-6.9972055500000003</v>
      </c>
      <c r="EZ49">
        <v>-20.821146889305801</v>
      </c>
      <c r="FA49">
        <v>2.3042248516200199</v>
      </c>
      <c r="FB49">
        <v>0</v>
      </c>
      <c r="FC49">
        <v>0.71648035912080099</v>
      </c>
      <c r="FD49">
        <v>0</v>
      </c>
      <c r="FE49">
        <v>0</v>
      </c>
      <c r="FF49">
        <v>0</v>
      </c>
      <c r="FG49">
        <v>0.81764752500000004</v>
      </c>
      <c r="FH49">
        <v>1.54096222514071</v>
      </c>
      <c r="FI49">
        <v>0.166176517520676</v>
      </c>
      <c r="FJ49">
        <v>0</v>
      </c>
      <c r="FK49">
        <v>0</v>
      </c>
      <c r="FL49">
        <v>3</v>
      </c>
      <c r="FM49" t="s">
        <v>407</v>
      </c>
      <c r="FN49">
        <v>3.4460099999999998</v>
      </c>
      <c r="FO49">
        <v>2.7796599999999998</v>
      </c>
      <c r="FP49">
        <v>8.2361599999999993E-2</v>
      </c>
      <c r="FQ49">
        <v>8.3689399999999997E-2</v>
      </c>
      <c r="FR49">
        <v>8.9236200000000002E-2</v>
      </c>
      <c r="FS49">
        <v>8.5253899999999994E-2</v>
      </c>
      <c r="FT49">
        <v>19575.3</v>
      </c>
      <c r="FU49">
        <v>23838.5</v>
      </c>
      <c r="FV49">
        <v>20786.8</v>
      </c>
      <c r="FW49">
        <v>25106.400000000001</v>
      </c>
      <c r="FX49">
        <v>30033.200000000001</v>
      </c>
      <c r="FY49">
        <v>33813.199999999997</v>
      </c>
      <c r="FZ49">
        <v>37532.9</v>
      </c>
      <c r="GA49">
        <v>41659.4</v>
      </c>
      <c r="GB49">
        <v>2.2184699999999999</v>
      </c>
      <c r="GC49">
        <v>2.05498</v>
      </c>
      <c r="GD49">
        <v>4.5143099999999999E-2</v>
      </c>
      <c r="GE49">
        <v>0</v>
      </c>
      <c r="GF49">
        <v>25.162700000000001</v>
      </c>
      <c r="GG49">
        <v>999.9</v>
      </c>
      <c r="GH49">
        <v>55.39</v>
      </c>
      <c r="GI49">
        <v>29.064</v>
      </c>
      <c r="GJ49">
        <v>24.696999999999999</v>
      </c>
      <c r="GK49">
        <v>61.670299999999997</v>
      </c>
      <c r="GL49">
        <v>16.101800000000001</v>
      </c>
      <c r="GM49">
        <v>2</v>
      </c>
      <c r="GN49">
        <v>9.2012200000000002E-2</v>
      </c>
      <c r="GO49">
        <v>1.3462099999999999</v>
      </c>
      <c r="GP49">
        <v>20.3475</v>
      </c>
      <c r="GQ49">
        <v>5.2228300000000001</v>
      </c>
      <c r="GR49">
        <v>11.962</v>
      </c>
      <c r="GS49">
        <v>4.9856499999999997</v>
      </c>
      <c r="GT49">
        <v>3.3010000000000002</v>
      </c>
      <c r="GU49">
        <v>999.9</v>
      </c>
      <c r="GV49">
        <v>9999</v>
      </c>
      <c r="GW49">
        <v>9999</v>
      </c>
      <c r="GX49">
        <v>9999</v>
      </c>
      <c r="GY49">
        <v>1.88412</v>
      </c>
      <c r="GZ49">
        <v>1.8811</v>
      </c>
      <c r="HA49">
        <v>1.8827</v>
      </c>
      <c r="HB49">
        <v>1.8813899999999999</v>
      </c>
      <c r="HC49">
        <v>1.8828100000000001</v>
      </c>
      <c r="HD49">
        <v>1.88202</v>
      </c>
      <c r="HE49">
        <v>1.88401</v>
      </c>
      <c r="HF49">
        <v>1.88127</v>
      </c>
      <c r="HG49">
        <v>5</v>
      </c>
      <c r="HH49">
        <v>0</v>
      </c>
      <c r="HI49">
        <v>0</v>
      </c>
      <c r="HJ49">
        <v>0</v>
      </c>
      <c r="HK49" t="s">
        <v>401</v>
      </c>
      <c r="HL49" t="s">
        <v>402</v>
      </c>
      <c r="HM49" t="s">
        <v>403</v>
      </c>
      <c r="HN49" t="s">
        <v>403</v>
      </c>
      <c r="HO49" t="s">
        <v>403</v>
      </c>
      <c r="HP49" t="s">
        <v>403</v>
      </c>
      <c r="HQ49">
        <v>0</v>
      </c>
      <c r="HR49">
        <v>100</v>
      </c>
      <c r="HS49">
        <v>100</v>
      </c>
      <c r="HT49">
        <v>-0.372</v>
      </c>
      <c r="HU49">
        <v>-7.0999999999999994E-2</v>
      </c>
      <c r="HV49">
        <v>-0.372</v>
      </c>
      <c r="HW49">
        <v>0</v>
      </c>
      <c r="HX49">
        <v>0</v>
      </c>
      <c r="HY49">
        <v>0</v>
      </c>
      <c r="HZ49">
        <v>-7.0999999999999994E-2</v>
      </c>
      <c r="IA49">
        <v>0</v>
      </c>
      <c r="IB49">
        <v>0</v>
      </c>
      <c r="IC49">
        <v>0</v>
      </c>
      <c r="ID49">
        <v>-1</v>
      </c>
      <c r="IE49">
        <v>-1</v>
      </c>
      <c r="IF49">
        <v>-1</v>
      </c>
      <c r="IG49">
        <v>-1</v>
      </c>
      <c r="IH49">
        <v>5.2</v>
      </c>
      <c r="II49">
        <v>-1699162.8</v>
      </c>
      <c r="IJ49">
        <v>1.27441</v>
      </c>
      <c r="IK49">
        <v>2.5830099999999998</v>
      </c>
      <c r="IL49">
        <v>2.1008300000000002</v>
      </c>
      <c r="IM49">
        <v>2.66357</v>
      </c>
      <c r="IN49">
        <v>2.2485400000000002</v>
      </c>
      <c r="IO49">
        <v>2.2912599999999999</v>
      </c>
      <c r="IP49">
        <v>34.235999999999997</v>
      </c>
      <c r="IQ49">
        <v>14.350899999999999</v>
      </c>
      <c r="IR49">
        <v>18</v>
      </c>
      <c r="IS49">
        <v>701.6</v>
      </c>
      <c r="IT49">
        <v>536.53099999999995</v>
      </c>
      <c r="IU49">
        <v>24</v>
      </c>
      <c r="IV49">
        <v>28.5166</v>
      </c>
      <c r="IW49">
        <v>30.000499999999999</v>
      </c>
      <c r="IX49">
        <v>28.389399999999998</v>
      </c>
      <c r="IY49">
        <v>28.369700000000002</v>
      </c>
      <c r="IZ49">
        <v>25.462299999999999</v>
      </c>
      <c r="JA49">
        <v>21.623000000000001</v>
      </c>
      <c r="JB49">
        <v>25.654</v>
      </c>
      <c r="JC49">
        <v>24</v>
      </c>
      <c r="JD49">
        <v>400</v>
      </c>
      <c r="JE49">
        <v>19.6066</v>
      </c>
      <c r="JF49">
        <v>101.163</v>
      </c>
      <c r="JG49">
        <v>100.423</v>
      </c>
    </row>
    <row r="50" spans="1:267" x14ac:dyDescent="0.25">
      <c r="A50">
        <v>32</v>
      </c>
      <c r="B50">
        <v>1530551265.5</v>
      </c>
      <c r="C50">
        <v>1792.9000000953699</v>
      </c>
      <c r="D50" t="s">
        <v>495</v>
      </c>
      <c r="E50" t="s">
        <v>496</v>
      </c>
      <c r="F50" t="s">
        <v>394</v>
      </c>
      <c r="I50">
        <v>1530551265.5</v>
      </c>
      <c r="J50">
        <f t="shared" si="0"/>
        <v>6.3657323613244496E-4</v>
      </c>
      <c r="K50">
        <f t="shared" si="1"/>
        <v>0.63657323613244499</v>
      </c>
      <c r="L50">
        <f t="shared" si="2"/>
        <v>5.6967958593186143</v>
      </c>
      <c r="M50">
        <f t="shared" si="3"/>
        <v>392.346</v>
      </c>
      <c r="N50">
        <f t="shared" si="4"/>
        <v>147.0758753169375</v>
      </c>
      <c r="O50">
        <f t="shared" si="5"/>
        <v>13.329452458370971</v>
      </c>
      <c r="P50">
        <f t="shared" si="6"/>
        <v>35.558226955728003</v>
      </c>
      <c r="Q50">
        <f t="shared" si="7"/>
        <v>3.8536956816372141E-2</v>
      </c>
      <c r="R50">
        <f t="shared" si="8"/>
        <v>2.7576389349369466</v>
      </c>
      <c r="S50">
        <f t="shared" si="9"/>
        <v>3.8240255048771411E-2</v>
      </c>
      <c r="T50">
        <f t="shared" si="10"/>
        <v>2.3926626332120261E-2</v>
      </c>
      <c r="U50">
        <f t="shared" si="11"/>
        <v>99.21900183230737</v>
      </c>
      <c r="V50">
        <f t="shared" si="12"/>
        <v>26.375061569045656</v>
      </c>
      <c r="W50">
        <f t="shared" si="13"/>
        <v>25.7514</v>
      </c>
      <c r="X50">
        <f t="shared" si="14"/>
        <v>3.3249391953229259</v>
      </c>
      <c r="Y50">
        <f t="shared" si="15"/>
        <v>55.331447978135962</v>
      </c>
      <c r="Z50">
        <f t="shared" si="16"/>
        <v>1.8594056351720001</v>
      </c>
      <c r="AA50">
        <f t="shared" si="17"/>
        <v>3.3604861306119043</v>
      </c>
      <c r="AB50">
        <f t="shared" si="18"/>
        <v>1.4655335601509258</v>
      </c>
      <c r="AC50">
        <f t="shared" si="19"/>
        <v>-28.072879713440823</v>
      </c>
      <c r="AD50">
        <f t="shared" si="20"/>
        <v>26.686234531727692</v>
      </c>
      <c r="AE50">
        <f t="shared" si="21"/>
        <v>2.0643452876623956</v>
      </c>
      <c r="AF50">
        <f t="shared" si="22"/>
        <v>99.896701938256626</v>
      </c>
      <c r="AG50">
        <v>16</v>
      </c>
      <c r="AH50">
        <v>2</v>
      </c>
      <c r="AI50">
        <f t="shared" si="23"/>
        <v>1</v>
      </c>
      <c r="AJ50">
        <f t="shared" si="24"/>
        <v>0</v>
      </c>
      <c r="AK50">
        <f t="shared" si="25"/>
        <v>48029.226129674847</v>
      </c>
      <c r="AL50" t="s">
        <v>395</v>
      </c>
      <c r="AM50">
        <v>8228.31</v>
      </c>
      <c r="AN50">
        <v>707.99599999999998</v>
      </c>
      <c r="AO50">
        <v>2598.1</v>
      </c>
      <c r="AP50">
        <f t="shared" si="26"/>
        <v>0.72749470767099034</v>
      </c>
      <c r="AQ50">
        <v>-0.89989093716372304</v>
      </c>
      <c r="AR50" t="s">
        <v>497</v>
      </c>
      <c r="AS50">
        <v>8272.4599999999991</v>
      </c>
      <c r="AT50">
        <v>1299.27</v>
      </c>
      <c r="AU50">
        <v>2226.77</v>
      </c>
      <c r="AV50">
        <f t="shared" si="27"/>
        <v>0.41652258652667318</v>
      </c>
      <c r="AW50">
        <v>0.5</v>
      </c>
      <c r="AX50">
        <f t="shared" si="28"/>
        <v>505.86114374730948</v>
      </c>
      <c r="AY50">
        <f t="shared" si="29"/>
        <v>5.6967958593186143</v>
      </c>
      <c r="AZ50">
        <f t="shared" si="30"/>
        <v>105.35129600848529</v>
      </c>
      <c r="BA50">
        <f t="shared" si="31"/>
        <v>1.3040508997420742E-2</v>
      </c>
      <c r="BB50">
        <f t="shared" si="32"/>
        <v>0.16675723132609113</v>
      </c>
      <c r="BC50">
        <f t="shared" si="33"/>
        <v>677.22154413707187</v>
      </c>
      <c r="BD50" t="s">
        <v>397</v>
      </c>
      <c r="BE50">
        <v>0</v>
      </c>
      <c r="BF50">
        <f t="shared" si="34"/>
        <v>677.22154413707187</v>
      </c>
      <c r="BG50">
        <f t="shared" si="35"/>
        <v>0.69587270165438198</v>
      </c>
      <c r="BH50">
        <f t="shared" si="36"/>
        <v>0.59856146898193285</v>
      </c>
      <c r="BI50">
        <f t="shared" si="37"/>
        <v>0.19331259552972863</v>
      </c>
      <c r="BJ50">
        <f t="shared" si="38"/>
        <v>0.61068993806846839</v>
      </c>
      <c r="BK50">
        <f t="shared" si="39"/>
        <v>0.19646008896864933</v>
      </c>
      <c r="BL50">
        <f t="shared" si="40"/>
        <v>0.31198959591532061</v>
      </c>
      <c r="BM50">
        <f t="shared" si="41"/>
        <v>0.68801040408467939</v>
      </c>
      <c r="BN50" t="s">
        <v>397</v>
      </c>
      <c r="BO50" t="s">
        <v>397</v>
      </c>
      <c r="BP50" t="s">
        <v>397</v>
      </c>
      <c r="BQ50" t="s">
        <v>397</v>
      </c>
      <c r="BR50" t="s">
        <v>397</v>
      </c>
      <c r="BS50" t="s">
        <v>397</v>
      </c>
      <c r="BT50" t="s">
        <v>397</v>
      </c>
      <c r="BU50" t="s">
        <v>397</v>
      </c>
      <c r="BV50" t="s">
        <v>397</v>
      </c>
      <c r="BW50" t="s">
        <v>397</v>
      </c>
      <c r="BX50" t="s">
        <v>397</v>
      </c>
      <c r="BY50" t="s">
        <v>397</v>
      </c>
      <c r="BZ50" t="s">
        <v>397</v>
      </c>
      <c r="CA50" t="s">
        <v>397</v>
      </c>
      <c r="CB50" t="s">
        <v>397</v>
      </c>
      <c r="CC50" t="s">
        <v>397</v>
      </c>
      <c r="CD50" t="s">
        <v>397</v>
      </c>
      <c r="CE50" t="s">
        <v>397</v>
      </c>
      <c r="CF50">
        <f t="shared" si="42"/>
        <v>600.09100000000001</v>
      </c>
      <c r="CG50">
        <f t="shared" si="43"/>
        <v>505.86114374730948</v>
      </c>
      <c r="CH50">
        <f t="shared" si="44"/>
        <v>0.84297405518048008</v>
      </c>
      <c r="CI50">
        <f t="shared" si="45"/>
        <v>0.16533992649832671</v>
      </c>
      <c r="CJ50">
        <v>9</v>
      </c>
      <c r="CK50">
        <v>0.5</v>
      </c>
      <c r="CL50" t="s">
        <v>398</v>
      </c>
      <c r="CM50">
        <v>1530551265.5</v>
      </c>
      <c r="CN50">
        <v>392.346</v>
      </c>
      <c r="CO50">
        <v>399.99099999999999</v>
      </c>
      <c r="CP50">
        <v>20.516500000000001</v>
      </c>
      <c r="CQ50">
        <v>19.7149</v>
      </c>
      <c r="CR50">
        <v>392.71800000000002</v>
      </c>
      <c r="CS50">
        <v>20.587499999999999</v>
      </c>
      <c r="CT50">
        <v>700.05200000000002</v>
      </c>
      <c r="CU50">
        <v>90.529700000000005</v>
      </c>
      <c r="CV50">
        <v>0.100068</v>
      </c>
      <c r="CW50">
        <v>25.930900000000001</v>
      </c>
      <c r="CX50">
        <v>25.7514</v>
      </c>
      <c r="CY50">
        <v>999.9</v>
      </c>
      <c r="CZ50">
        <v>0</v>
      </c>
      <c r="DA50">
        <v>0</v>
      </c>
      <c r="DB50">
        <v>9997.5</v>
      </c>
      <c r="DC50">
        <v>0</v>
      </c>
      <c r="DD50">
        <v>0.21912699999999999</v>
      </c>
      <c r="DE50">
        <v>-7.6452900000000001</v>
      </c>
      <c r="DF50">
        <v>400.56400000000002</v>
      </c>
      <c r="DG50">
        <v>408.03500000000003</v>
      </c>
      <c r="DH50">
        <v>0.80159800000000003</v>
      </c>
      <c r="DI50">
        <v>399.99099999999999</v>
      </c>
      <c r="DJ50">
        <v>19.7149</v>
      </c>
      <c r="DK50">
        <v>1.8573500000000001</v>
      </c>
      <c r="DL50">
        <v>1.78478</v>
      </c>
      <c r="DM50">
        <v>16.277999999999999</v>
      </c>
      <c r="DN50">
        <v>15.654199999999999</v>
      </c>
      <c r="DO50">
        <v>600.09100000000001</v>
      </c>
      <c r="DP50">
        <v>0.900034</v>
      </c>
      <c r="DQ50">
        <v>9.9965999999999999E-2</v>
      </c>
      <c r="DR50">
        <v>0</v>
      </c>
      <c r="DS50">
        <v>1263.3499999999999</v>
      </c>
      <c r="DT50">
        <v>4.9997400000000001</v>
      </c>
      <c r="DU50">
        <v>7691.11</v>
      </c>
      <c r="DV50">
        <v>4581.8100000000004</v>
      </c>
      <c r="DW50">
        <v>40</v>
      </c>
      <c r="DX50">
        <v>42.375</v>
      </c>
      <c r="DY50">
        <v>41.625</v>
      </c>
      <c r="DZ50">
        <v>42.436999999999998</v>
      </c>
      <c r="EA50">
        <v>42.561999999999998</v>
      </c>
      <c r="EB50">
        <v>535.6</v>
      </c>
      <c r="EC50">
        <v>59.49</v>
      </c>
      <c r="ED50">
        <v>0</v>
      </c>
      <c r="EE50">
        <v>54.300000190734899</v>
      </c>
      <c r="EF50">
        <v>0</v>
      </c>
      <c r="EG50">
        <v>1299.27</v>
      </c>
      <c r="EH50">
        <v>-279.21230727338502</v>
      </c>
      <c r="EI50">
        <v>-5029.0930683052202</v>
      </c>
      <c r="EJ50">
        <v>8152.9907999999996</v>
      </c>
      <c r="EK50">
        <v>15</v>
      </c>
      <c r="EL50">
        <v>0</v>
      </c>
      <c r="EM50" t="s">
        <v>399</v>
      </c>
      <c r="EN50">
        <v>1530550897.5999999</v>
      </c>
      <c r="EO50">
        <v>1632500976.0999999</v>
      </c>
      <c r="EP50">
        <v>0</v>
      </c>
      <c r="EQ50">
        <v>-3.5000000000000003E-2</v>
      </c>
      <c r="ER50">
        <v>-0.02</v>
      </c>
      <c r="ES50">
        <v>-0.372</v>
      </c>
      <c r="ET50">
        <v>-7.0999999999999994E-2</v>
      </c>
      <c r="EU50">
        <v>400</v>
      </c>
      <c r="EV50">
        <v>21</v>
      </c>
      <c r="EW50">
        <v>0.63</v>
      </c>
      <c r="EX50">
        <v>0.14000000000000001</v>
      </c>
      <c r="EY50">
        <v>-7.4904634999999997</v>
      </c>
      <c r="EZ50">
        <v>-1.8440640900562799</v>
      </c>
      <c r="FA50">
        <v>0.19462474220342599</v>
      </c>
      <c r="FB50">
        <v>0</v>
      </c>
      <c r="FC50">
        <v>0.70046960394931801</v>
      </c>
      <c r="FD50">
        <v>0</v>
      </c>
      <c r="FE50">
        <v>0</v>
      </c>
      <c r="FF50">
        <v>0</v>
      </c>
      <c r="FG50">
        <v>0.77776637500000001</v>
      </c>
      <c r="FH50">
        <v>7.6623118198872006E-2</v>
      </c>
      <c r="FI50">
        <v>1.5642662098708598E-2</v>
      </c>
      <c r="FJ50">
        <v>1</v>
      </c>
      <c r="FK50">
        <v>1</v>
      </c>
      <c r="FL50">
        <v>3</v>
      </c>
      <c r="FM50" t="s">
        <v>400</v>
      </c>
      <c r="FN50">
        <v>3.4460899999999999</v>
      </c>
      <c r="FO50">
        <v>2.7795999999999998</v>
      </c>
      <c r="FP50">
        <v>8.2544800000000002E-2</v>
      </c>
      <c r="FQ50">
        <v>8.3677000000000001E-2</v>
      </c>
      <c r="FR50">
        <v>8.9209399999999994E-2</v>
      </c>
      <c r="FS50">
        <v>8.5730399999999998E-2</v>
      </c>
      <c r="FT50">
        <v>19567.900000000001</v>
      </c>
      <c r="FU50">
        <v>23835.200000000001</v>
      </c>
      <c r="FV50">
        <v>20783.3</v>
      </c>
      <c r="FW50">
        <v>25102.799999999999</v>
      </c>
      <c r="FX50">
        <v>30029.7</v>
      </c>
      <c r="FY50">
        <v>33791.199999999997</v>
      </c>
      <c r="FZ50">
        <v>37527.5</v>
      </c>
      <c r="GA50">
        <v>41654.1</v>
      </c>
      <c r="GB50">
        <v>2.2473800000000002</v>
      </c>
      <c r="GC50">
        <v>2.0537800000000002</v>
      </c>
      <c r="GD50">
        <v>3.6973499999999999E-2</v>
      </c>
      <c r="GE50">
        <v>0</v>
      </c>
      <c r="GF50">
        <v>25.145199999999999</v>
      </c>
      <c r="GG50">
        <v>999.9</v>
      </c>
      <c r="GH50">
        <v>55.121000000000002</v>
      </c>
      <c r="GI50">
        <v>29.155000000000001</v>
      </c>
      <c r="GJ50">
        <v>24.709</v>
      </c>
      <c r="GK50">
        <v>61.700299999999999</v>
      </c>
      <c r="GL50">
        <v>16.129799999999999</v>
      </c>
      <c r="GM50">
        <v>2</v>
      </c>
      <c r="GN50">
        <v>9.6534599999999998E-2</v>
      </c>
      <c r="GO50">
        <v>1.31532</v>
      </c>
      <c r="GP50">
        <v>20.347799999999999</v>
      </c>
      <c r="GQ50">
        <v>5.2228300000000001</v>
      </c>
      <c r="GR50">
        <v>11.962</v>
      </c>
      <c r="GS50">
        <v>4.9856999999999996</v>
      </c>
      <c r="GT50">
        <v>3.3010000000000002</v>
      </c>
      <c r="GU50">
        <v>999.9</v>
      </c>
      <c r="GV50">
        <v>9999</v>
      </c>
      <c r="GW50">
        <v>9999</v>
      </c>
      <c r="GX50">
        <v>9999</v>
      </c>
      <c r="GY50">
        <v>1.8841600000000001</v>
      </c>
      <c r="GZ50">
        <v>1.8811</v>
      </c>
      <c r="HA50">
        <v>1.8827199999999999</v>
      </c>
      <c r="HB50">
        <v>1.8814</v>
      </c>
      <c r="HC50">
        <v>1.8828400000000001</v>
      </c>
      <c r="HD50">
        <v>1.8820600000000001</v>
      </c>
      <c r="HE50">
        <v>1.88402</v>
      </c>
      <c r="HF50">
        <v>1.8812899999999999</v>
      </c>
      <c r="HG50">
        <v>5</v>
      </c>
      <c r="HH50">
        <v>0</v>
      </c>
      <c r="HI50">
        <v>0</v>
      </c>
      <c r="HJ50">
        <v>0</v>
      </c>
      <c r="HK50" t="s">
        <v>401</v>
      </c>
      <c r="HL50" t="s">
        <v>402</v>
      </c>
      <c r="HM50" t="s">
        <v>403</v>
      </c>
      <c r="HN50" t="s">
        <v>403</v>
      </c>
      <c r="HO50" t="s">
        <v>403</v>
      </c>
      <c r="HP50" t="s">
        <v>403</v>
      </c>
      <c r="HQ50">
        <v>0</v>
      </c>
      <c r="HR50">
        <v>100</v>
      </c>
      <c r="HS50">
        <v>100</v>
      </c>
      <c r="HT50">
        <v>-0.372</v>
      </c>
      <c r="HU50">
        <v>-7.0999999999999994E-2</v>
      </c>
      <c r="HV50">
        <v>-0.372</v>
      </c>
      <c r="HW50">
        <v>0</v>
      </c>
      <c r="HX50">
        <v>0</v>
      </c>
      <c r="HY50">
        <v>0</v>
      </c>
      <c r="HZ50">
        <v>-7.0999999999999994E-2</v>
      </c>
      <c r="IA50">
        <v>0</v>
      </c>
      <c r="IB50">
        <v>0</v>
      </c>
      <c r="IC50">
        <v>0</v>
      </c>
      <c r="ID50">
        <v>-1</v>
      </c>
      <c r="IE50">
        <v>-1</v>
      </c>
      <c r="IF50">
        <v>-1</v>
      </c>
      <c r="IG50">
        <v>-1</v>
      </c>
      <c r="IH50">
        <v>6.1</v>
      </c>
      <c r="II50">
        <v>-1699161.8</v>
      </c>
      <c r="IJ50">
        <v>1.27563</v>
      </c>
      <c r="IK50">
        <v>2.5805699999999998</v>
      </c>
      <c r="IL50">
        <v>2.1008300000000002</v>
      </c>
      <c r="IM50">
        <v>2.66357</v>
      </c>
      <c r="IN50">
        <v>2.2485400000000002</v>
      </c>
      <c r="IO50">
        <v>2.3071299999999999</v>
      </c>
      <c r="IP50">
        <v>34.281399999999998</v>
      </c>
      <c r="IQ50">
        <v>14.350899999999999</v>
      </c>
      <c r="IR50">
        <v>18</v>
      </c>
      <c r="IS50">
        <v>726.83699999999999</v>
      </c>
      <c r="IT50">
        <v>536.17499999999995</v>
      </c>
      <c r="IU50">
        <v>23.998000000000001</v>
      </c>
      <c r="IV50">
        <v>28.567900000000002</v>
      </c>
      <c r="IW50">
        <v>30.000399999999999</v>
      </c>
      <c r="IX50">
        <v>28.442499999999999</v>
      </c>
      <c r="IY50">
        <v>28.423100000000002</v>
      </c>
      <c r="IZ50">
        <v>25.4771</v>
      </c>
      <c r="JA50">
        <v>20.753299999999999</v>
      </c>
      <c r="JB50">
        <v>25.2791</v>
      </c>
      <c r="JC50">
        <v>24</v>
      </c>
      <c r="JD50">
        <v>400</v>
      </c>
      <c r="JE50">
        <v>19.7057</v>
      </c>
      <c r="JF50">
        <v>101.148</v>
      </c>
      <c r="JG50">
        <v>100.41</v>
      </c>
    </row>
    <row r="51" spans="1:267" x14ac:dyDescent="0.25">
      <c r="A51">
        <v>33</v>
      </c>
      <c r="B51">
        <v>1530551317.5</v>
      </c>
      <c r="C51">
        <v>1844.9000000953699</v>
      </c>
      <c r="D51" t="s">
        <v>498</v>
      </c>
      <c r="E51" t="s">
        <v>499</v>
      </c>
      <c r="F51" t="s">
        <v>394</v>
      </c>
      <c r="I51">
        <v>1530551317.5</v>
      </c>
      <c r="J51">
        <f t="shared" ref="J51:J82" si="46">(K51)/1000</f>
        <v>1.2074392458191964E-3</v>
      </c>
      <c r="K51">
        <f t="shared" ref="K51:K82" si="47">1000*CT51*AI51*(CP51-CQ51)/(100*CJ51*(1000-AI51*CP51))</f>
        <v>1.2074392458191965</v>
      </c>
      <c r="L51">
        <f t="shared" ref="L51:L82" si="48">CT51*AI51*(CO51-CN51*(1000-AI51*CQ51)/(1000-AI51*CP51))/(100*CJ51)</f>
        <v>8.5044503917659924</v>
      </c>
      <c r="M51">
        <f t="shared" ref="M51:M82" si="49">CN51 - IF(AI51&gt;1, L51*CJ51*100/(AK51*DB51), 0)</f>
        <v>388.56200000000001</v>
      </c>
      <c r="N51">
        <f t="shared" ref="N51:N82" si="50">((T51-J51/2)*M51-L51)/(T51+J51/2)</f>
        <v>196.66483487906839</v>
      </c>
      <c r="O51">
        <f t="shared" ref="O51:O82" si="51">N51*(CU51+CV51)/1000</f>
        <v>17.822647864206381</v>
      </c>
      <c r="P51">
        <f t="shared" ref="P51:P82" si="52">(CN51 - IF(AI51&gt;1, L51*CJ51*100/(AK51*DB51), 0))*(CU51+CV51)/1000</f>
        <v>35.2132281486426</v>
      </c>
      <c r="Q51">
        <f t="shared" ref="Q51:Q82" si="53">2/((1/S51-1/R51)+SIGN(S51)*SQRT((1/S51-1/R51)*(1/S51-1/R51) + 4*CK51/((CK51+1)*(CK51+1))*(2*1/S51*1/R51-1/R51*1/R51)))</f>
        <v>7.4805926526627001E-2</v>
      </c>
      <c r="R51">
        <f t="shared" ref="R51:R82" si="54">IF(LEFT(CL51,1)&lt;&gt;"0",IF(LEFT(CL51,1)="1",3,$B$7),$D$5+$E$5*(DB51*CU51/($K$5*1000))+$F$5*(DB51*CU51/($K$5*1000))*MAX(MIN(CJ51,$J$5),$I$5)*MAX(MIN(CJ51,$J$5),$I$5)+$G$5*MAX(MIN(CJ51,$J$5),$I$5)*(DB51*CU51/($K$5*1000))+$H$5*(DB51*CU51/($K$5*1000))*(DB51*CU51/($K$5*1000)))</f>
        <v>2.7587138114533998</v>
      </c>
      <c r="S51">
        <f t="shared" ref="S51:S82" si="55">J51*(1000-(1000*0.61365*EXP(17.502*W51/(240.97+W51))/(CU51+CV51)+CP51)/2)/(1000*0.61365*EXP(17.502*W51/(240.97+W51))/(CU51+CV51)-CP51)</f>
        <v>7.3697034169036113E-2</v>
      </c>
      <c r="T51">
        <f t="shared" ref="T51:T82" si="56">1/((CK51+1)/(Q51/1.6)+1/(R51/1.37)) + CK51/((CK51+1)/(Q51/1.6) + CK51/(R51/1.37))</f>
        <v>4.6158906569847918E-2</v>
      </c>
      <c r="U51">
        <f t="shared" ref="U51:U82" si="57">(CF51*CI51)</f>
        <v>99.174313835683535</v>
      </c>
      <c r="V51">
        <f t="shared" ref="V51:V82" si="58">(CW51+(U51+2*0.95*0.0000000567*(((CW51+$B$9)+273)^4-(CW51+273)^4)-44100*J51)/(1.84*29.3*R51+8*0.95*0.0000000567*(CW51+273)^3))</f>
        <v>26.177919659547698</v>
      </c>
      <c r="W51">
        <f t="shared" ref="W51:W82" si="59">($C$9*CX51+$D$9*CY51+$E$9*V51)</f>
        <v>25.644400000000001</v>
      </c>
      <c r="X51">
        <f t="shared" ref="X51:X82" si="60">0.61365*EXP(17.502*W51/(240.97+W51))</f>
        <v>3.3039062829257433</v>
      </c>
      <c r="Y51">
        <f t="shared" ref="Y51:Y82" si="61">(Z51/AA51*100)</f>
        <v>55.522168449272655</v>
      </c>
      <c r="Z51">
        <f t="shared" ref="Z51:Z82" si="62">CP51*(CU51+CV51)/1000</f>
        <v>1.8614448886374597</v>
      </c>
      <c r="AA51">
        <f t="shared" ref="AA51:AA82" si="63">0.61365*EXP(17.502*CW51/(240.97+CW51))</f>
        <v>3.3526156139563472</v>
      </c>
      <c r="AB51">
        <f t="shared" ref="AB51:AB82" si="64">(X51-CP51*(CU51+CV51)/1000)</f>
        <v>1.4424613942882836</v>
      </c>
      <c r="AC51">
        <f t="shared" ref="AC51:AC82" si="65">(-J51*44100)</f>
        <v>-53.248070740626559</v>
      </c>
      <c r="AD51">
        <f t="shared" ref="AD51:AD82" si="66">2*29.3*R51*0.92*(CW51-W51)</f>
        <v>36.72088863585941</v>
      </c>
      <c r="AE51">
        <f t="shared" ref="AE51:AE82" si="67">2*0.95*0.0000000567*(((CW51+$B$9)+273)^4-(W51+273)^4)</f>
        <v>2.8373923972792521</v>
      </c>
      <c r="AF51">
        <f t="shared" ref="AF51:AF82" si="68">U51+AE51+AC51+AD51</f>
        <v>85.484524128195631</v>
      </c>
      <c r="AG51">
        <v>0</v>
      </c>
      <c r="AH51">
        <v>0</v>
      </c>
      <c r="AI51">
        <f t="shared" ref="AI51:AI82" si="69">IF(AG51*$H$15&gt;=AK51,1,(AK51/(AK51-AG51*$H$15)))</f>
        <v>1</v>
      </c>
      <c r="AJ51">
        <f t="shared" ref="AJ51:AJ82" si="70">(AI51-1)*100</f>
        <v>0</v>
      </c>
      <c r="AK51">
        <f t="shared" ref="AK51:AK82" si="71">MAX(0,($B$15+$C$15*DB51)/(1+$D$15*DB51)*CU51/(CW51+273)*$E$15)</f>
        <v>48064.784406347339</v>
      </c>
      <c r="AL51" t="s">
        <v>395</v>
      </c>
      <c r="AM51">
        <v>8228.31</v>
      </c>
      <c r="AN51">
        <v>707.99599999999998</v>
      </c>
      <c r="AO51">
        <v>2598.1</v>
      </c>
      <c r="AP51">
        <f t="shared" ref="AP51:AP82" si="72">1-AN51/AO51</f>
        <v>0.72749470767099034</v>
      </c>
      <c r="AQ51">
        <v>-0.89989093716372304</v>
      </c>
      <c r="AR51" t="s">
        <v>500</v>
      </c>
      <c r="AS51">
        <v>8255.2099999999991</v>
      </c>
      <c r="AT51">
        <v>973.56753846153902</v>
      </c>
      <c r="AU51">
        <v>2052.69</v>
      </c>
      <c r="AV51">
        <f t="shared" ref="AV51:AV82" si="73">1-AT51/AU51</f>
        <v>0.5257113648619427</v>
      </c>
      <c r="AW51">
        <v>0.5</v>
      </c>
      <c r="AX51">
        <f t="shared" ref="AX51:AX82" si="74">CG51</f>
        <v>505.62594374905882</v>
      </c>
      <c r="AY51">
        <f t="shared" ref="AY51:AY82" si="75">L51</f>
        <v>8.5044503917659924</v>
      </c>
      <c r="AZ51">
        <f t="shared" ref="AZ51:AZ82" si="76">AV51*AW51*AX51</f>
        <v>132.90665249896279</v>
      </c>
      <c r="BA51">
        <f t="shared" ref="BA51:BA82" si="77">(AY51-AQ51)/AX51</f>
        <v>1.8599404253665179E-2</v>
      </c>
      <c r="BB51">
        <f t="shared" ref="BB51:BB82" si="78">(AO51-AU51)/AU51</f>
        <v>0.2657050017294379</v>
      </c>
      <c r="BC51">
        <f t="shared" ref="BC51:BC82" si="79">AN51/(AP51+AN51/AU51)</f>
        <v>660.1939818915331</v>
      </c>
      <c r="BD51" t="s">
        <v>397</v>
      </c>
      <c r="BE51">
        <v>0</v>
      </c>
      <c r="BF51">
        <f t="shared" ref="BF51:BF82" si="80">IF(BE51&lt;&gt;0, BE51, BC51)</f>
        <v>660.1939818915331</v>
      </c>
      <c r="BG51">
        <f t="shared" ref="BG51:BG82" si="81">1-BF51/AU51</f>
        <v>0.67837618837158409</v>
      </c>
      <c r="BH51">
        <f t="shared" ref="BH51:BH82" si="82">(AU51-AT51)/(AU51-BF51)</f>
        <v>0.77495550975026484</v>
      </c>
      <c r="BI51">
        <f t="shared" ref="BI51:BI82" si="83">(AO51-AU51)/(AO51-BF51)</f>
        <v>0.2814429569357334</v>
      </c>
      <c r="BJ51">
        <f t="shared" ref="BJ51:BJ82" si="84">(AU51-AT51)/(AU51-AN51)</f>
        <v>0.80250410988556586</v>
      </c>
      <c r="BK51">
        <f t="shared" ref="BK51:BK82" si="85">(AO51-AU51)/(AO51-AN51)</f>
        <v>0.28856084109657454</v>
      </c>
      <c r="BL51">
        <f t="shared" ref="BL51:BL82" si="86">(BH51*BF51/AT51)</f>
        <v>0.52551152699615389</v>
      </c>
      <c r="BM51">
        <f t="shared" ref="BM51:BM82" si="87">(1-BL51)</f>
        <v>0.47448847300384611</v>
      </c>
      <c r="BN51" t="s">
        <v>397</v>
      </c>
      <c r="BO51" t="s">
        <v>397</v>
      </c>
      <c r="BP51" t="s">
        <v>397</v>
      </c>
      <c r="BQ51" t="s">
        <v>397</v>
      </c>
      <c r="BR51" t="s">
        <v>397</v>
      </c>
      <c r="BS51" t="s">
        <v>397</v>
      </c>
      <c r="BT51" t="s">
        <v>397</v>
      </c>
      <c r="BU51" t="s">
        <v>397</v>
      </c>
      <c r="BV51" t="s">
        <v>397</v>
      </c>
      <c r="BW51" t="s">
        <v>397</v>
      </c>
      <c r="BX51" t="s">
        <v>397</v>
      </c>
      <c r="BY51" t="s">
        <v>397</v>
      </c>
      <c r="BZ51" t="s">
        <v>397</v>
      </c>
      <c r="CA51" t="s">
        <v>397</v>
      </c>
      <c r="CB51" t="s">
        <v>397</v>
      </c>
      <c r="CC51" t="s">
        <v>397</v>
      </c>
      <c r="CD51" t="s">
        <v>397</v>
      </c>
      <c r="CE51" t="s">
        <v>397</v>
      </c>
      <c r="CF51">
        <f t="shared" ref="CF51:CF82" si="88">$B$13*DC51+$C$13*DD51+$F$13*DO51*(1-DR51)</f>
        <v>599.81100000000004</v>
      </c>
      <c r="CG51">
        <f t="shared" ref="CG51:CG82" si="89">CF51*CH51</f>
        <v>505.62594374905882</v>
      </c>
      <c r="CH51">
        <f t="shared" ref="CH51:CH82" si="90">($B$13*$D$11+$C$13*$D$11+$F$13*((EB51+DT51)/MAX(EB51+DT51+EC51, 0.1)*$I$11+EC51/MAX(EB51+DT51+EC51, 0.1)*$J$11))/($B$13+$C$13+$F$13)</f>
        <v>0.84297544351313791</v>
      </c>
      <c r="CI51">
        <f t="shared" ref="CI51:CI82" si="91">($B$13*$K$11+$C$13*$K$11+$F$13*((EB51+DT51)/MAX(EB51+DT51+EC51, 0.1)*$P$11+EC51/MAX(EB51+DT51+EC51, 0.1)*$Q$11))/($B$13+$C$13+$F$13)</f>
        <v>0.16534260598035636</v>
      </c>
      <c r="CJ51">
        <v>9</v>
      </c>
      <c r="CK51">
        <v>0.5</v>
      </c>
      <c r="CL51" t="s">
        <v>398</v>
      </c>
      <c r="CM51">
        <v>1530551317.5</v>
      </c>
      <c r="CN51">
        <v>388.56200000000001</v>
      </c>
      <c r="CO51">
        <v>400.1</v>
      </c>
      <c r="CP51">
        <v>20.540199999999999</v>
      </c>
      <c r="CQ51">
        <v>19.019600000000001</v>
      </c>
      <c r="CR51">
        <v>388.93400000000003</v>
      </c>
      <c r="CS51">
        <v>20.6112</v>
      </c>
      <c r="CT51">
        <v>699.97</v>
      </c>
      <c r="CU51">
        <v>90.524799999999999</v>
      </c>
      <c r="CV51">
        <v>9.9677299999999996E-2</v>
      </c>
      <c r="CW51">
        <v>25.891300000000001</v>
      </c>
      <c r="CX51">
        <v>25.644400000000001</v>
      </c>
      <c r="CY51">
        <v>999.9</v>
      </c>
      <c r="CZ51">
        <v>0</v>
      </c>
      <c r="DA51">
        <v>0</v>
      </c>
      <c r="DB51">
        <v>10004.4</v>
      </c>
      <c r="DC51">
        <v>0</v>
      </c>
      <c r="DD51">
        <v>0.21912699999999999</v>
      </c>
      <c r="DE51">
        <v>-11.537800000000001</v>
      </c>
      <c r="DF51">
        <v>396.71100000000001</v>
      </c>
      <c r="DG51">
        <v>407.858</v>
      </c>
      <c r="DH51">
        <v>1.52064</v>
      </c>
      <c r="DI51">
        <v>400.1</v>
      </c>
      <c r="DJ51">
        <v>19.019600000000001</v>
      </c>
      <c r="DK51">
        <v>1.8593999999999999</v>
      </c>
      <c r="DL51">
        <v>1.7217499999999999</v>
      </c>
      <c r="DM51">
        <v>16.295300000000001</v>
      </c>
      <c r="DN51">
        <v>15.0939</v>
      </c>
      <c r="DO51">
        <v>599.81100000000004</v>
      </c>
      <c r="DP51">
        <v>0.89999099999999999</v>
      </c>
      <c r="DQ51">
        <v>0.100009</v>
      </c>
      <c r="DR51">
        <v>0</v>
      </c>
      <c r="DS51">
        <v>962.84199999999998</v>
      </c>
      <c r="DT51">
        <v>4.9997400000000001</v>
      </c>
      <c r="DU51">
        <v>6452.57</v>
      </c>
      <c r="DV51">
        <v>4579.58</v>
      </c>
      <c r="DW51">
        <v>39.686999999999998</v>
      </c>
      <c r="DX51">
        <v>42.5</v>
      </c>
      <c r="DY51">
        <v>41.5</v>
      </c>
      <c r="DZ51">
        <v>42.75</v>
      </c>
      <c r="EA51">
        <v>42.375</v>
      </c>
      <c r="EB51">
        <v>535.32000000000005</v>
      </c>
      <c r="EC51">
        <v>59.49</v>
      </c>
      <c r="ED51">
        <v>0</v>
      </c>
      <c r="EE51">
        <v>51.599999904632597</v>
      </c>
      <c r="EF51">
        <v>0</v>
      </c>
      <c r="EG51">
        <v>973.56753846153902</v>
      </c>
      <c r="EH51">
        <v>-86.836786385845201</v>
      </c>
      <c r="EI51">
        <v>-580.02871833974905</v>
      </c>
      <c r="EJ51">
        <v>6529.0015384615399</v>
      </c>
      <c r="EK51">
        <v>15</v>
      </c>
      <c r="EL51">
        <v>0</v>
      </c>
      <c r="EM51" t="s">
        <v>399</v>
      </c>
      <c r="EN51">
        <v>1530550897.5999999</v>
      </c>
      <c r="EO51">
        <v>1632500976.0999999</v>
      </c>
      <c r="EP51">
        <v>0</v>
      </c>
      <c r="EQ51">
        <v>-3.5000000000000003E-2</v>
      </c>
      <c r="ER51">
        <v>-0.02</v>
      </c>
      <c r="ES51">
        <v>-0.372</v>
      </c>
      <c r="ET51">
        <v>-7.0999999999999994E-2</v>
      </c>
      <c r="EU51">
        <v>400</v>
      </c>
      <c r="EV51">
        <v>21</v>
      </c>
      <c r="EW51">
        <v>0.63</v>
      </c>
      <c r="EX51">
        <v>0.14000000000000001</v>
      </c>
      <c r="EY51">
        <v>-11.2016075</v>
      </c>
      <c r="EZ51">
        <v>-3.1674900562851702</v>
      </c>
      <c r="FA51">
        <v>0.32861074722800798</v>
      </c>
      <c r="FB51">
        <v>0</v>
      </c>
      <c r="FC51">
        <v>0.69587270165438198</v>
      </c>
      <c r="FD51">
        <v>0</v>
      </c>
      <c r="FE51">
        <v>0</v>
      </c>
      <c r="FF51">
        <v>0</v>
      </c>
      <c r="FG51">
        <v>1.29829595</v>
      </c>
      <c r="FH51">
        <v>2.2057012232645401</v>
      </c>
      <c r="FI51">
        <v>0.22480467703675</v>
      </c>
      <c r="FJ51">
        <v>0</v>
      </c>
      <c r="FK51">
        <v>0</v>
      </c>
      <c r="FL51">
        <v>3</v>
      </c>
      <c r="FM51" t="s">
        <v>407</v>
      </c>
      <c r="FN51">
        <v>3.4459200000000001</v>
      </c>
      <c r="FO51">
        <v>2.7792699999999999</v>
      </c>
      <c r="FP51">
        <v>8.1923099999999999E-2</v>
      </c>
      <c r="FQ51">
        <v>8.36784E-2</v>
      </c>
      <c r="FR51">
        <v>8.9273000000000005E-2</v>
      </c>
      <c r="FS51">
        <v>8.3517599999999997E-2</v>
      </c>
      <c r="FT51">
        <v>19580.099999999999</v>
      </c>
      <c r="FU51">
        <v>23834.9</v>
      </c>
      <c r="FV51">
        <v>20782.2</v>
      </c>
      <c r="FW51">
        <v>25102.6</v>
      </c>
      <c r="FX51">
        <v>30026.400000000001</v>
      </c>
      <c r="FY51">
        <v>33873.5</v>
      </c>
      <c r="FZ51">
        <v>37526</v>
      </c>
      <c r="GA51">
        <v>41654.800000000003</v>
      </c>
      <c r="GB51">
        <v>2.2766299999999999</v>
      </c>
      <c r="GC51">
        <v>2.0525000000000002</v>
      </c>
      <c r="GD51">
        <v>3.4764400000000001E-2</v>
      </c>
      <c r="GE51">
        <v>0</v>
      </c>
      <c r="GF51">
        <v>25.074300000000001</v>
      </c>
      <c r="GG51">
        <v>999.9</v>
      </c>
      <c r="GH51">
        <v>54.755000000000003</v>
      </c>
      <c r="GI51">
        <v>29.225000000000001</v>
      </c>
      <c r="GJ51">
        <v>24.645900000000001</v>
      </c>
      <c r="GK51">
        <v>61.780299999999997</v>
      </c>
      <c r="GL51">
        <v>16.242000000000001</v>
      </c>
      <c r="GM51">
        <v>2</v>
      </c>
      <c r="GN51">
        <v>9.7637199999999993E-2</v>
      </c>
      <c r="GO51">
        <v>1.3293299999999999</v>
      </c>
      <c r="GP51">
        <v>20.3474</v>
      </c>
      <c r="GQ51">
        <v>5.2229799999999997</v>
      </c>
      <c r="GR51">
        <v>11.962</v>
      </c>
      <c r="GS51">
        <v>4.9856999999999996</v>
      </c>
      <c r="GT51">
        <v>3.3010000000000002</v>
      </c>
      <c r="GU51">
        <v>999.9</v>
      </c>
      <c r="GV51">
        <v>9999</v>
      </c>
      <c r="GW51">
        <v>9999</v>
      </c>
      <c r="GX51">
        <v>9999</v>
      </c>
      <c r="GY51">
        <v>1.88415</v>
      </c>
      <c r="GZ51">
        <v>1.8811</v>
      </c>
      <c r="HA51">
        <v>1.88276</v>
      </c>
      <c r="HB51">
        <v>1.8813800000000001</v>
      </c>
      <c r="HC51">
        <v>1.88283</v>
      </c>
      <c r="HD51">
        <v>1.8820399999999999</v>
      </c>
      <c r="HE51">
        <v>1.88401</v>
      </c>
      <c r="HF51">
        <v>1.8813</v>
      </c>
      <c r="HG51">
        <v>5</v>
      </c>
      <c r="HH51">
        <v>0</v>
      </c>
      <c r="HI51">
        <v>0</v>
      </c>
      <c r="HJ51">
        <v>0</v>
      </c>
      <c r="HK51" t="s">
        <v>401</v>
      </c>
      <c r="HL51" t="s">
        <v>402</v>
      </c>
      <c r="HM51" t="s">
        <v>403</v>
      </c>
      <c r="HN51" t="s">
        <v>403</v>
      </c>
      <c r="HO51" t="s">
        <v>403</v>
      </c>
      <c r="HP51" t="s">
        <v>403</v>
      </c>
      <c r="HQ51">
        <v>0</v>
      </c>
      <c r="HR51">
        <v>100</v>
      </c>
      <c r="HS51">
        <v>100</v>
      </c>
      <c r="HT51">
        <v>-0.372</v>
      </c>
      <c r="HU51">
        <v>-7.0999999999999994E-2</v>
      </c>
      <c r="HV51">
        <v>-0.372</v>
      </c>
      <c r="HW51">
        <v>0</v>
      </c>
      <c r="HX51">
        <v>0</v>
      </c>
      <c r="HY51">
        <v>0</v>
      </c>
      <c r="HZ51">
        <v>-7.0999999999999994E-2</v>
      </c>
      <c r="IA51">
        <v>0</v>
      </c>
      <c r="IB51">
        <v>0</v>
      </c>
      <c r="IC51">
        <v>0</v>
      </c>
      <c r="ID51">
        <v>-1</v>
      </c>
      <c r="IE51">
        <v>-1</v>
      </c>
      <c r="IF51">
        <v>-1</v>
      </c>
      <c r="IG51">
        <v>-1</v>
      </c>
      <c r="IH51">
        <v>7</v>
      </c>
      <c r="II51">
        <v>-1699161</v>
      </c>
      <c r="IJ51">
        <v>1.27441</v>
      </c>
      <c r="IK51">
        <v>2.5866699999999998</v>
      </c>
      <c r="IL51">
        <v>2.1008300000000002</v>
      </c>
      <c r="IM51">
        <v>2.66357</v>
      </c>
      <c r="IN51">
        <v>2.2485400000000002</v>
      </c>
      <c r="IO51">
        <v>2.2778299999999998</v>
      </c>
      <c r="IP51">
        <v>34.304200000000002</v>
      </c>
      <c r="IQ51">
        <v>14.333399999999999</v>
      </c>
      <c r="IR51">
        <v>18</v>
      </c>
      <c r="IS51">
        <v>752.79700000000003</v>
      </c>
      <c r="IT51">
        <v>535.51</v>
      </c>
      <c r="IU51">
        <v>24.0002</v>
      </c>
      <c r="IV51">
        <v>28.5929</v>
      </c>
      <c r="IW51">
        <v>30.0002</v>
      </c>
      <c r="IX51">
        <v>28.4711</v>
      </c>
      <c r="IY51">
        <v>28.450399999999998</v>
      </c>
      <c r="IZ51">
        <v>25.470099999999999</v>
      </c>
      <c r="JA51">
        <v>23.979900000000001</v>
      </c>
      <c r="JB51">
        <v>24.526800000000001</v>
      </c>
      <c r="JC51">
        <v>24</v>
      </c>
      <c r="JD51">
        <v>400</v>
      </c>
      <c r="JE51">
        <v>18.841699999999999</v>
      </c>
      <c r="JF51">
        <v>101.143</v>
      </c>
      <c r="JG51">
        <v>100.411</v>
      </c>
    </row>
    <row r="52" spans="1:267" x14ac:dyDescent="0.25">
      <c r="A52">
        <v>34</v>
      </c>
      <c r="B52">
        <v>1530551368</v>
      </c>
      <c r="C52">
        <v>1895.4000000953699</v>
      </c>
      <c r="D52" t="s">
        <v>501</v>
      </c>
      <c r="E52" t="s">
        <v>502</v>
      </c>
      <c r="F52" t="s">
        <v>394</v>
      </c>
      <c r="I52">
        <v>1530551368</v>
      </c>
      <c r="J52">
        <f t="shared" si="46"/>
        <v>5.8846399859993929E-4</v>
      </c>
      <c r="K52">
        <f t="shared" si="47"/>
        <v>0.58846399859993925</v>
      </c>
      <c r="L52">
        <f t="shared" si="48"/>
        <v>5.553280296266796</v>
      </c>
      <c r="M52">
        <f t="shared" si="49"/>
        <v>392.46899999999999</v>
      </c>
      <c r="N52">
        <f t="shared" si="50"/>
        <v>132.90639954910384</v>
      </c>
      <c r="O52">
        <f t="shared" si="51"/>
        <v>12.043970790066137</v>
      </c>
      <c r="P52">
        <f t="shared" si="52"/>
        <v>35.565519704414704</v>
      </c>
      <c r="Q52">
        <f t="shared" si="53"/>
        <v>3.5399109259935578E-2</v>
      </c>
      <c r="R52">
        <f t="shared" si="54"/>
        <v>2.7593732733606702</v>
      </c>
      <c r="S52">
        <f t="shared" si="55"/>
        <v>3.5148744667314075E-2</v>
      </c>
      <c r="T52">
        <f t="shared" si="56"/>
        <v>2.1990311934553752E-2</v>
      </c>
      <c r="U52">
        <f t="shared" si="57"/>
        <v>99.189777809531208</v>
      </c>
      <c r="V52">
        <f t="shared" si="58"/>
        <v>26.391056480816609</v>
      </c>
      <c r="W52">
        <f t="shared" si="59"/>
        <v>25.664100000000001</v>
      </c>
      <c r="X52">
        <f t="shared" si="60"/>
        <v>3.3077699448969522</v>
      </c>
      <c r="Y52">
        <f t="shared" si="61"/>
        <v>54.554395385800881</v>
      </c>
      <c r="Z52">
        <f t="shared" si="62"/>
        <v>1.8336402414127204</v>
      </c>
      <c r="AA52">
        <f t="shared" si="63"/>
        <v>3.3611228361078496</v>
      </c>
      <c r="AB52">
        <f t="shared" si="64"/>
        <v>1.4741297034842318</v>
      </c>
      <c r="AC52">
        <f t="shared" si="65"/>
        <v>-25.951262338257322</v>
      </c>
      <c r="AD52">
        <f t="shared" si="66"/>
        <v>40.166099616623455</v>
      </c>
      <c r="AE52">
        <f t="shared" si="67"/>
        <v>3.1038330916165675</v>
      </c>
      <c r="AF52">
        <f t="shared" si="68"/>
        <v>116.50844817951391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48075.781484774743</v>
      </c>
      <c r="AL52" t="s">
        <v>395</v>
      </c>
      <c r="AM52">
        <v>8228.31</v>
      </c>
      <c r="AN52">
        <v>707.99599999999998</v>
      </c>
      <c r="AO52">
        <v>2598.1</v>
      </c>
      <c r="AP52">
        <f t="shared" si="72"/>
        <v>0.72749470767099034</v>
      </c>
      <c r="AQ52">
        <v>-0.89989093716372304</v>
      </c>
      <c r="AR52" t="s">
        <v>503</v>
      </c>
      <c r="AS52">
        <v>8220.91</v>
      </c>
      <c r="AT52">
        <v>1091.44730769231</v>
      </c>
      <c r="AU52">
        <v>1743.59</v>
      </c>
      <c r="AV52">
        <f t="shared" si="73"/>
        <v>0.37402295970250454</v>
      </c>
      <c r="AW52">
        <v>0.5</v>
      </c>
      <c r="AX52">
        <f t="shared" si="74"/>
        <v>505.70741482359125</v>
      </c>
      <c r="AY52">
        <f t="shared" si="75"/>
        <v>5.553280296266796</v>
      </c>
      <c r="AZ52">
        <f t="shared" si="76"/>
        <v>94.573092017910909</v>
      </c>
      <c r="BA52">
        <f t="shared" si="77"/>
        <v>1.2760681461792715E-2</v>
      </c>
      <c r="BB52">
        <f t="shared" si="78"/>
        <v>0.49008654557550801</v>
      </c>
      <c r="BC52">
        <f t="shared" si="79"/>
        <v>624.58229865152248</v>
      </c>
      <c r="BD52" t="s">
        <v>397</v>
      </c>
      <c r="BE52">
        <v>0</v>
      </c>
      <c r="BF52">
        <f t="shared" si="80"/>
        <v>624.58229865152248</v>
      </c>
      <c r="BG52">
        <f t="shared" si="81"/>
        <v>0.64178373433460711</v>
      </c>
      <c r="BH52">
        <f t="shared" si="82"/>
        <v>0.58278659880697459</v>
      </c>
      <c r="BI52">
        <f t="shared" si="83"/>
        <v>0.43298826223657638</v>
      </c>
      <c r="BJ52">
        <f t="shared" si="84"/>
        <v>0.62972814858688819</v>
      </c>
      <c r="BK52">
        <f t="shared" si="85"/>
        <v>0.45209681583658895</v>
      </c>
      <c r="BL52">
        <f t="shared" si="86"/>
        <v>0.33350047312478925</v>
      </c>
      <c r="BM52">
        <f t="shared" si="87"/>
        <v>0.66649952687521075</v>
      </c>
      <c r="BN52" t="s">
        <v>397</v>
      </c>
      <c r="BO52" t="s">
        <v>397</v>
      </c>
      <c r="BP52" t="s">
        <v>397</v>
      </c>
      <c r="BQ52" t="s">
        <v>397</v>
      </c>
      <c r="BR52" t="s">
        <v>397</v>
      </c>
      <c r="BS52" t="s">
        <v>397</v>
      </c>
      <c r="BT52" t="s">
        <v>397</v>
      </c>
      <c r="BU52" t="s">
        <v>397</v>
      </c>
      <c r="BV52" t="s">
        <v>397</v>
      </c>
      <c r="BW52" t="s">
        <v>397</v>
      </c>
      <c r="BX52" t="s">
        <v>397</v>
      </c>
      <c r="BY52" t="s">
        <v>397</v>
      </c>
      <c r="BZ52" t="s">
        <v>397</v>
      </c>
      <c r="CA52" t="s">
        <v>397</v>
      </c>
      <c r="CB52" t="s">
        <v>397</v>
      </c>
      <c r="CC52" t="s">
        <v>397</v>
      </c>
      <c r="CD52" t="s">
        <v>397</v>
      </c>
      <c r="CE52" t="s">
        <v>397</v>
      </c>
      <c r="CF52">
        <f t="shared" si="88"/>
        <v>599.90800000000002</v>
      </c>
      <c r="CG52">
        <f t="shared" si="89"/>
        <v>505.70741482359125</v>
      </c>
      <c r="CH52">
        <f t="shared" si="90"/>
        <v>0.84297494753127356</v>
      </c>
      <c r="CI52">
        <f t="shared" si="91"/>
        <v>0.16534164873535809</v>
      </c>
      <c r="CJ52">
        <v>9</v>
      </c>
      <c r="CK52">
        <v>0.5</v>
      </c>
      <c r="CL52" t="s">
        <v>398</v>
      </c>
      <c r="CM52">
        <v>1530551368</v>
      </c>
      <c r="CN52">
        <v>392.46899999999999</v>
      </c>
      <c r="CO52">
        <v>399.90600000000001</v>
      </c>
      <c r="CP52">
        <v>20.234400000000001</v>
      </c>
      <c r="CQ52">
        <v>19.493099999999998</v>
      </c>
      <c r="CR52">
        <v>392.84100000000001</v>
      </c>
      <c r="CS52">
        <v>20.305399999999999</v>
      </c>
      <c r="CT52">
        <v>699.98800000000006</v>
      </c>
      <c r="CU52">
        <v>90.520300000000006</v>
      </c>
      <c r="CV52">
        <v>9.9646299999999993E-2</v>
      </c>
      <c r="CW52">
        <v>25.934100000000001</v>
      </c>
      <c r="CX52">
        <v>25.664100000000001</v>
      </c>
      <c r="CY52">
        <v>999.9</v>
      </c>
      <c r="CZ52">
        <v>0</v>
      </c>
      <c r="DA52">
        <v>0</v>
      </c>
      <c r="DB52">
        <v>10008.799999999999</v>
      </c>
      <c r="DC52">
        <v>0</v>
      </c>
      <c r="DD52">
        <v>0.21912699999999999</v>
      </c>
      <c r="DE52">
        <v>-7.4373800000000001</v>
      </c>
      <c r="DF52">
        <v>400.57400000000001</v>
      </c>
      <c r="DG52">
        <v>407.85700000000003</v>
      </c>
      <c r="DH52">
        <v>0.74125099999999999</v>
      </c>
      <c r="DI52">
        <v>399.90600000000001</v>
      </c>
      <c r="DJ52">
        <v>19.493099999999998</v>
      </c>
      <c r="DK52">
        <v>1.83162</v>
      </c>
      <c r="DL52">
        <v>1.7645200000000001</v>
      </c>
      <c r="DM52">
        <v>16.0593</v>
      </c>
      <c r="DN52">
        <v>15.476000000000001</v>
      </c>
      <c r="DO52">
        <v>599.90800000000002</v>
      </c>
      <c r="DP52">
        <v>0.89999600000000002</v>
      </c>
      <c r="DQ52">
        <v>0.100004</v>
      </c>
      <c r="DR52">
        <v>0</v>
      </c>
      <c r="DS52">
        <v>1063.57</v>
      </c>
      <c r="DT52">
        <v>4.9997400000000001</v>
      </c>
      <c r="DU52">
        <v>7226.84</v>
      </c>
      <c r="DV52">
        <v>4580.34</v>
      </c>
      <c r="DW52">
        <v>40.061999999999998</v>
      </c>
      <c r="DX52">
        <v>42.436999999999998</v>
      </c>
      <c r="DY52">
        <v>41.75</v>
      </c>
      <c r="DZ52">
        <v>42.875</v>
      </c>
      <c r="EA52">
        <v>42.686999999999998</v>
      </c>
      <c r="EB52">
        <v>535.41999999999996</v>
      </c>
      <c r="EC52">
        <v>59.49</v>
      </c>
      <c r="ED52">
        <v>0</v>
      </c>
      <c r="EE52">
        <v>49.900000095367403</v>
      </c>
      <c r="EF52">
        <v>0</v>
      </c>
      <c r="EG52">
        <v>1091.44730769231</v>
      </c>
      <c r="EH52">
        <v>-243.59897402168201</v>
      </c>
      <c r="EI52">
        <v>-1119.32341751433</v>
      </c>
      <c r="EJ52">
        <v>7340.8450000000003</v>
      </c>
      <c r="EK52">
        <v>15</v>
      </c>
      <c r="EL52">
        <v>0</v>
      </c>
      <c r="EM52" t="s">
        <v>399</v>
      </c>
      <c r="EN52">
        <v>1530550897.5999999</v>
      </c>
      <c r="EO52">
        <v>1632500976.0999999</v>
      </c>
      <c r="EP52">
        <v>0</v>
      </c>
      <c r="EQ52">
        <v>-3.5000000000000003E-2</v>
      </c>
      <c r="ER52">
        <v>-0.02</v>
      </c>
      <c r="ES52">
        <v>-0.372</v>
      </c>
      <c r="ET52">
        <v>-7.0999999999999994E-2</v>
      </c>
      <c r="EU52">
        <v>400</v>
      </c>
      <c r="EV52">
        <v>21</v>
      </c>
      <c r="EW52">
        <v>0.63</v>
      </c>
      <c r="EX52">
        <v>0.14000000000000001</v>
      </c>
      <c r="EY52">
        <v>-6.9788307500000002</v>
      </c>
      <c r="EZ52">
        <v>-3.6237824015009199</v>
      </c>
      <c r="FA52">
        <v>0.36457069748121201</v>
      </c>
      <c r="FB52">
        <v>0</v>
      </c>
      <c r="FC52">
        <v>0.67837618837158398</v>
      </c>
      <c r="FD52">
        <v>0</v>
      </c>
      <c r="FE52">
        <v>0</v>
      </c>
      <c r="FF52">
        <v>0</v>
      </c>
      <c r="FG52">
        <v>0.68057042499999998</v>
      </c>
      <c r="FH52">
        <v>0.12628303564728</v>
      </c>
      <c r="FI52">
        <v>3.9168006754165798E-2</v>
      </c>
      <c r="FJ52">
        <v>1</v>
      </c>
      <c r="FK52">
        <v>1</v>
      </c>
      <c r="FL52">
        <v>3</v>
      </c>
      <c r="FM52" t="s">
        <v>400</v>
      </c>
      <c r="FN52">
        <v>3.4459399999999998</v>
      </c>
      <c r="FO52">
        <v>2.77928</v>
      </c>
      <c r="FP52">
        <v>8.2543400000000003E-2</v>
      </c>
      <c r="FQ52">
        <v>8.3642499999999995E-2</v>
      </c>
      <c r="FR52">
        <v>8.8299799999999998E-2</v>
      </c>
      <c r="FS52">
        <v>8.5012299999999999E-2</v>
      </c>
      <c r="FT52">
        <v>19566</v>
      </c>
      <c r="FU52">
        <v>23835.1</v>
      </c>
      <c r="FV52">
        <v>20781.3</v>
      </c>
      <c r="FW52">
        <v>25101.9</v>
      </c>
      <c r="FX52">
        <v>30057.4</v>
      </c>
      <c r="FY52">
        <v>33817.599999999999</v>
      </c>
      <c r="FZ52">
        <v>37524.6</v>
      </c>
      <c r="GA52">
        <v>41654</v>
      </c>
      <c r="GB52">
        <v>2.27562</v>
      </c>
      <c r="GC52">
        <v>2.0525000000000002</v>
      </c>
      <c r="GD52">
        <v>3.5554200000000001E-2</v>
      </c>
      <c r="GE52">
        <v>0</v>
      </c>
      <c r="GF52">
        <v>25.081099999999999</v>
      </c>
      <c r="GG52">
        <v>999.9</v>
      </c>
      <c r="GH52">
        <v>54.468000000000004</v>
      </c>
      <c r="GI52">
        <v>29.306000000000001</v>
      </c>
      <c r="GJ52">
        <v>24.630099999999999</v>
      </c>
      <c r="GK52">
        <v>61.660299999999999</v>
      </c>
      <c r="GL52">
        <v>16.238</v>
      </c>
      <c r="GM52">
        <v>2</v>
      </c>
      <c r="GN52">
        <v>9.8719500000000002E-2</v>
      </c>
      <c r="GO52">
        <v>1.3072999999999999</v>
      </c>
      <c r="GP52">
        <v>20.3474</v>
      </c>
      <c r="GQ52">
        <v>5.2201399999999998</v>
      </c>
      <c r="GR52">
        <v>11.962</v>
      </c>
      <c r="GS52">
        <v>4.9852499999999997</v>
      </c>
      <c r="GT52">
        <v>3.3002500000000001</v>
      </c>
      <c r="GU52">
        <v>999.9</v>
      </c>
      <c r="GV52">
        <v>9999</v>
      </c>
      <c r="GW52">
        <v>9999</v>
      </c>
      <c r="GX52">
        <v>9999</v>
      </c>
      <c r="GY52">
        <v>1.8841399999999999</v>
      </c>
      <c r="GZ52">
        <v>1.8811</v>
      </c>
      <c r="HA52">
        <v>1.8827499999999999</v>
      </c>
      <c r="HB52">
        <v>1.8814</v>
      </c>
      <c r="HC52">
        <v>1.88279</v>
      </c>
      <c r="HD52">
        <v>1.8820699999999999</v>
      </c>
      <c r="HE52">
        <v>1.88401</v>
      </c>
      <c r="HF52">
        <v>1.8813</v>
      </c>
      <c r="HG52">
        <v>5</v>
      </c>
      <c r="HH52">
        <v>0</v>
      </c>
      <c r="HI52">
        <v>0</v>
      </c>
      <c r="HJ52">
        <v>0</v>
      </c>
      <c r="HK52" t="s">
        <v>401</v>
      </c>
      <c r="HL52" t="s">
        <v>402</v>
      </c>
      <c r="HM52" t="s">
        <v>403</v>
      </c>
      <c r="HN52" t="s">
        <v>403</v>
      </c>
      <c r="HO52" t="s">
        <v>403</v>
      </c>
      <c r="HP52" t="s">
        <v>403</v>
      </c>
      <c r="HQ52">
        <v>0</v>
      </c>
      <c r="HR52">
        <v>100</v>
      </c>
      <c r="HS52">
        <v>100</v>
      </c>
      <c r="HT52">
        <v>-0.372</v>
      </c>
      <c r="HU52">
        <v>-7.0999999999999994E-2</v>
      </c>
      <c r="HV52">
        <v>-0.372</v>
      </c>
      <c r="HW52">
        <v>0</v>
      </c>
      <c r="HX52">
        <v>0</v>
      </c>
      <c r="HY52">
        <v>0</v>
      </c>
      <c r="HZ52">
        <v>-7.0999999999999994E-2</v>
      </c>
      <c r="IA52">
        <v>0</v>
      </c>
      <c r="IB52">
        <v>0</v>
      </c>
      <c r="IC52">
        <v>0</v>
      </c>
      <c r="ID52">
        <v>-1</v>
      </c>
      <c r="IE52">
        <v>-1</v>
      </c>
      <c r="IF52">
        <v>-1</v>
      </c>
      <c r="IG52">
        <v>-1</v>
      </c>
      <c r="IH52">
        <v>7.8</v>
      </c>
      <c r="II52">
        <v>-1699160.1</v>
      </c>
      <c r="IJ52">
        <v>1.2768600000000001</v>
      </c>
      <c r="IK52">
        <v>2.5830099999999998</v>
      </c>
      <c r="IL52">
        <v>2.1008300000000002</v>
      </c>
      <c r="IM52">
        <v>2.66235</v>
      </c>
      <c r="IN52">
        <v>2.2485400000000002</v>
      </c>
      <c r="IO52">
        <v>2.2912599999999999</v>
      </c>
      <c r="IP52">
        <v>34.326900000000002</v>
      </c>
      <c r="IQ52">
        <v>14.333399999999999</v>
      </c>
      <c r="IR52">
        <v>18</v>
      </c>
      <c r="IS52">
        <v>752.23299999999995</v>
      </c>
      <c r="IT52">
        <v>535.755</v>
      </c>
      <c r="IU52">
        <v>23.9998</v>
      </c>
      <c r="IV52">
        <v>28.621700000000001</v>
      </c>
      <c r="IW52">
        <v>30.0002</v>
      </c>
      <c r="IX52">
        <v>28.495699999999999</v>
      </c>
      <c r="IY52">
        <v>28.4756</v>
      </c>
      <c r="IZ52">
        <v>25.494900000000001</v>
      </c>
      <c r="JA52">
        <v>21.0045</v>
      </c>
      <c r="JB52">
        <v>24.1479</v>
      </c>
      <c r="JC52">
        <v>24</v>
      </c>
      <c r="JD52">
        <v>400</v>
      </c>
      <c r="JE52">
        <v>19.552199999999999</v>
      </c>
      <c r="JF52">
        <v>101.139</v>
      </c>
      <c r="JG52">
        <v>100.408</v>
      </c>
    </row>
    <row r="53" spans="1:267" x14ac:dyDescent="0.25">
      <c r="A53">
        <v>35</v>
      </c>
      <c r="B53">
        <v>1530551416.5</v>
      </c>
      <c r="C53">
        <v>1943.9000000953699</v>
      </c>
      <c r="D53" t="s">
        <v>504</v>
      </c>
      <c r="E53" t="s">
        <v>505</v>
      </c>
      <c r="F53" t="s">
        <v>394</v>
      </c>
      <c r="I53">
        <v>1530551416.5</v>
      </c>
      <c r="J53">
        <f t="shared" si="46"/>
        <v>8.6936774780810603E-4</v>
      </c>
      <c r="K53">
        <f t="shared" si="47"/>
        <v>0.869367747808106</v>
      </c>
      <c r="L53">
        <f t="shared" si="48"/>
        <v>6.44549352005851</v>
      </c>
      <c r="M53">
        <f t="shared" si="49"/>
        <v>391.38400000000001</v>
      </c>
      <c r="N53">
        <f t="shared" si="50"/>
        <v>192.51414093890591</v>
      </c>
      <c r="O53">
        <f t="shared" si="51"/>
        <v>17.445915795269819</v>
      </c>
      <c r="P53">
        <f t="shared" si="52"/>
        <v>35.467796154167999</v>
      </c>
      <c r="Q53">
        <f t="shared" si="53"/>
        <v>5.440433174512254E-2</v>
      </c>
      <c r="R53">
        <f t="shared" si="54"/>
        <v>2.7583273162942539</v>
      </c>
      <c r="S53">
        <f t="shared" si="55"/>
        <v>5.3815159546753234E-2</v>
      </c>
      <c r="T53">
        <f t="shared" si="56"/>
        <v>3.3686877727756311E-2</v>
      </c>
      <c r="U53">
        <f t="shared" si="57"/>
        <v>99.205324759576413</v>
      </c>
      <c r="V53">
        <f t="shared" si="58"/>
        <v>26.29480095474797</v>
      </c>
      <c r="W53">
        <f t="shared" si="59"/>
        <v>25.5547</v>
      </c>
      <c r="X53">
        <f t="shared" si="60"/>
        <v>3.2863636725296979</v>
      </c>
      <c r="Y53">
        <f t="shared" si="61"/>
        <v>55.520802432993307</v>
      </c>
      <c r="Z53">
        <f t="shared" si="62"/>
        <v>1.8640022225607</v>
      </c>
      <c r="AA53">
        <f t="shared" si="63"/>
        <v>3.3573041830768178</v>
      </c>
      <c r="AB53">
        <f t="shared" si="64"/>
        <v>1.4223614499689978</v>
      </c>
      <c r="AC53">
        <f t="shared" si="65"/>
        <v>-38.339117678337473</v>
      </c>
      <c r="AD53">
        <f t="shared" si="66"/>
        <v>53.564240607835153</v>
      </c>
      <c r="AE53">
        <f t="shared" si="67"/>
        <v>4.1380712935786841</v>
      </c>
      <c r="AF53">
        <f t="shared" si="68"/>
        <v>118.56851898265279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48050.377940245264</v>
      </c>
      <c r="AL53" t="s">
        <v>395</v>
      </c>
      <c r="AM53">
        <v>8228.31</v>
      </c>
      <c r="AN53">
        <v>707.99599999999998</v>
      </c>
      <c r="AO53">
        <v>2598.1</v>
      </c>
      <c r="AP53">
        <f t="shared" si="72"/>
        <v>0.72749470767099034</v>
      </c>
      <c r="AQ53">
        <v>-0.89989093716372304</v>
      </c>
      <c r="AR53" t="s">
        <v>506</v>
      </c>
      <c r="AS53">
        <v>8260.17</v>
      </c>
      <c r="AT53">
        <v>1225.81269230769</v>
      </c>
      <c r="AU53">
        <v>1937.21</v>
      </c>
      <c r="AV53">
        <f t="shared" si="73"/>
        <v>0.36722776967510495</v>
      </c>
      <c r="AW53">
        <v>0.5</v>
      </c>
      <c r="AX53">
        <f t="shared" si="74"/>
        <v>505.78665697387373</v>
      </c>
      <c r="AY53">
        <f t="shared" si="75"/>
        <v>6.44549352005851</v>
      </c>
      <c r="AZ53">
        <f t="shared" si="76"/>
        <v>92.869452985971506</v>
      </c>
      <c r="BA53">
        <f t="shared" si="77"/>
        <v>1.4522693226368873E-2</v>
      </c>
      <c r="BB53">
        <f t="shared" si="78"/>
        <v>0.34115557941575764</v>
      </c>
      <c r="BC53">
        <f t="shared" si="79"/>
        <v>647.77453825268685</v>
      </c>
      <c r="BD53" t="s">
        <v>397</v>
      </c>
      <c r="BE53">
        <v>0</v>
      </c>
      <c r="BF53">
        <f t="shared" si="80"/>
        <v>647.77453825268685</v>
      </c>
      <c r="BG53">
        <f t="shared" si="81"/>
        <v>0.66561470452212879</v>
      </c>
      <c r="BH53">
        <f t="shared" si="82"/>
        <v>0.55171222507584516</v>
      </c>
      <c r="BI53">
        <f t="shared" si="83"/>
        <v>0.33886139157917927</v>
      </c>
      <c r="BJ53">
        <f t="shared" si="84"/>
        <v>0.57874162488574821</v>
      </c>
      <c r="BK53">
        <f t="shared" si="85"/>
        <v>0.34965800823658377</v>
      </c>
      <c r="BL53">
        <f t="shared" si="86"/>
        <v>0.2915495443060408</v>
      </c>
      <c r="BM53">
        <f t="shared" si="87"/>
        <v>0.70845045569395926</v>
      </c>
      <c r="BN53" t="s">
        <v>397</v>
      </c>
      <c r="BO53" t="s">
        <v>397</v>
      </c>
      <c r="BP53" t="s">
        <v>397</v>
      </c>
      <c r="BQ53" t="s">
        <v>397</v>
      </c>
      <c r="BR53" t="s">
        <v>397</v>
      </c>
      <c r="BS53" t="s">
        <v>397</v>
      </c>
      <c r="BT53" t="s">
        <v>397</v>
      </c>
      <c r="BU53" t="s">
        <v>397</v>
      </c>
      <c r="BV53" t="s">
        <v>397</v>
      </c>
      <c r="BW53" t="s">
        <v>397</v>
      </c>
      <c r="BX53" t="s">
        <v>397</v>
      </c>
      <c r="BY53" t="s">
        <v>397</v>
      </c>
      <c r="BZ53" t="s">
        <v>397</v>
      </c>
      <c r="CA53" t="s">
        <v>397</v>
      </c>
      <c r="CB53" t="s">
        <v>397</v>
      </c>
      <c r="CC53" t="s">
        <v>397</v>
      </c>
      <c r="CD53" t="s">
        <v>397</v>
      </c>
      <c r="CE53" t="s">
        <v>397</v>
      </c>
      <c r="CF53">
        <f t="shared" si="88"/>
        <v>600.00199999999995</v>
      </c>
      <c r="CG53">
        <f t="shared" si="89"/>
        <v>505.78665697387373</v>
      </c>
      <c r="CH53">
        <f t="shared" si="90"/>
        <v>0.84297495170661729</v>
      </c>
      <c r="CI53">
        <f t="shared" si="91"/>
        <v>0.16534165679377139</v>
      </c>
      <c r="CJ53">
        <v>9</v>
      </c>
      <c r="CK53">
        <v>0.5</v>
      </c>
      <c r="CL53" t="s">
        <v>398</v>
      </c>
      <c r="CM53">
        <v>1530551416.5</v>
      </c>
      <c r="CN53">
        <v>391.38400000000001</v>
      </c>
      <c r="CO53">
        <v>400.108</v>
      </c>
      <c r="CP53">
        <v>20.569099999999999</v>
      </c>
      <c r="CQ53">
        <v>19.474399999999999</v>
      </c>
      <c r="CR53">
        <v>391.75599999999997</v>
      </c>
      <c r="CS53">
        <v>20.6401</v>
      </c>
      <c r="CT53">
        <v>700.04300000000001</v>
      </c>
      <c r="CU53">
        <v>90.521299999999997</v>
      </c>
      <c r="CV53">
        <v>0.100177</v>
      </c>
      <c r="CW53">
        <v>25.914899999999999</v>
      </c>
      <c r="CX53">
        <v>25.5547</v>
      </c>
      <c r="CY53">
        <v>999.9</v>
      </c>
      <c r="CZ53">
        <v>0</v>
      </c>
      <c r="DA53">
        <v>0</v>
      </c>
      <c r="DB53">
        <v>10002.5</v>
      </c>
      <c r="DC53">
        <v>0</v>
      </c>
      <c r="DD53">
        <v>0.21912699999999999</v>
      </c>
      <c r="DE53">
        <v>-8.7239699999999996</v>
      </c>
      <c r="DF53">
        <v>399.60300000000001</v>
      </c>
      <c r="DG53">
        <v>408.05399999999997</v>
      </c>
      <c r="DH53">
        <v>1.0946400000000001</v>
      </c>
      <c r="DI53">
        <v>400.108</v>
      </c>
      <c r="DJ53">
        <v>19.474399999999999</v>
      </c>
      <c r="DK53">
        <v>1.8619399999999999</v>
      </c>
      <c r="DL53">
        <v>1.76285</v>
      </c>
      <c r="DM53">
        <v>16.316700000000001</v>
      </c>
      <c r="DN53">
        <v>15.4612</v>
      </c>
      <c r="DO53">
        <v>600.00199999999995</v>
      </c>
      <c r="DP53">
        <v>0.90000500000000005</v>
      </c>
      <c r="DQ53">
        <v>9.9994799999999995E-2</v>
      </c>
      <c r="DR53">
        <v>0</v>
      </c>
      <c r="DS53">
        <v>1170.78</v>
      </c>
      <c r="DT53">
        <v>4.9997400000000001</v>
      </c>
      <c r="DU53">
        <v>7719.17</v>
      </c>
      <c r="DV53">
        <v>4581.07</v>
      </c>
      <c r="DW53">
        <v>39.75</v>
      </c>
      <c r="DX53">
        <v>42.561999999999998</v>
      </c>
      <c r="DY53">
        <v>41.561999999999998</v>
      </c>
      <c r="DZ53">
        <v>42.875</v>
      </c>
      <c r="EA53">
        <v>42.5</v>
      </c>
      <c r="EB53">
        <v>535.51</v>
      </c>
      <c r="EC53">
        <v>59.5</v>
      </c>
      <c r="ED53">
        <v>0</v>
      </c>
      <c r="EE53">
        <v>48.300000190734899</v>
      </c>
      <c r="EF53">
        <v>0</v>
      </c>
      <c r="EG53">
        <v>1225.81269230769</v>
      </c>
      <c r="EH53">
        <v>-502.10632467033599</v>
      </c>
      <c r="EI53">
        <v>-2942.6533324989</v>
      </c>
      <c r="EJ53">
        <v>8057.1188461538504</v>
      </c>
      <c r="EK53">
        <v>15</v>
      </c>
      <c r="EL53">
        <v>0</v>
      </c>
      <c r="EM53" t="s">
        <v>399</v>
      </c>
      <c r="EN53">
        <v>1530550897.5999999</v>
      </c>
      <c r="EO53">
        <v>1632500976.0999999</v>
      </c>
      <c r="EP53">
        <v>0</v>
      </c>
      <c r="EQ53">
        <v>-3.5000000000000003E-2</v>
      </c>
      <c r="ER53">
        <v>-0.02</v>
      </c>
      <c r="ES53">
        <v>-0.372</v>
      </c>
      <c r="ET53">
        <v>-7.0999999999999994E-2</v>
      </c>
      <c r="EU53">
        <v>400</v>
      </c>
      <c r="EV53">
        <v>21</v>
      </c>
      <c r="EW53">
        <v>0.63</v>
      </c>
      <c r="EX53">
        <v>0.14000000000000001</v>
      </c>
      <c r="EY53">
        <v>-7.7554449999999999</v>
      </c>
      <c r="EZ53">
        <v>-9.5952612382739009</v>
      </c>
      <c r="FA53">
        <v>1.0399364796130599</v>
      </c>
      <c r="FB53">
        <v>0</v>
      </c>
      <c r="FC53">
        <v>0.641783734334607</v>
      </c>
      <c r="FD53">
        <v>0</v>
      </c>
      <c r="FE53">
        <v>0</v>
      </c>
      <c r="FF53">
        <v>0</v>
      </c>
      <c r="FG53">
        <v>0.75933217500000005</v>
      </c>
      <c r="FH53">
        <v>2.35192296810507</v>
      </c>
      <c r="FI53">
        <v>0.235778558942696</v>
      </c>
      <c r="FJ53">
        <v>0</v>
      </c>
      <c r="FK53">
        <v>0</v>
      </c>
      <c r="FL53">
        <v>3</v>
      </c>
      <c r="FM53" t="s">
        <v>407</v>
      </c>
      <c r="FN53">
        <v>3.44604</v>
      </c>
      <c r="FO53">
        <v>2.77976</v>
      </c>
      <c r="FP53">
        <v>8.2367300000000004E-2</v>
      </c>
      <c r="FQ53">
        <v>8.3670999999999995E-2</v>
      </c>
      <c r="FR53">
        <v>8.9350899999999997E-2</v>
      </c>
      <c r="FS53">
        <v>8.4949899999999995E-2</v>
      </c>
      <c r="FT53">
        <v>19570.099999999999</v>
      </c>
      <c r="FU53">
        <v>23833.599999999999</v>
      </c>
      <c r="FV53">
        <v>20781.8</v>
      </c>
      <c r="FW53">
        <v>25101.200000000001</v>
      </c>
      <c r="FX53">
        <v>30023.5</v>
      </c>
      <c r="FY53">
        <v>33818.9</v>
      </c>
      <c r="FZ53">
        <v>37525.699999999997</v>
      </c>
      <c r="GA53">
        <v>41652.800000000003</v>
      </c>
      <c r="GB53">
        <v>2.2853300000000001</v>
      </c>
      <c r="GC53">
        <v>2.0508000000000002</v>
      </c>
      <c r="GD53">
        <v>2.8275000000000002E-2</v>
      </c>
      <c r="GE53">
        <v>0</v>
      </c>
      <c r="GF53">
        <v>25.091100000000001</v>
      </c>
      <c r="GG53">
        <v>999.9</v>
      </c>
      <c r="GH53">
        <v>54.223999999999997</v>
      </c>
      <c r="GI53">
        <v>29.396000000000001</v>
      </c>
      <c r="GJ53">
        <v>24.6478</v>
      </c>
      <c r="GK53">
        <v>61.630299999999998</v>
      </c>
      <c r="GL53">
        <v>16.105799999999999</v>
      </c>
      <c r="GM53">
        <v>2</v>
      </c>
      <c r="GN53">
        <v>9.9725599999999998E-2</v>
      </c>
      <c r="GO53">
        <v>1.29572</v>
      </c>
      <c r="GP53">
        <v>20.3477</v>
      </c>
      <c r="GQ53">
        <v>5.2219300000000004</v>
      </c>
      <c r="GR53">
        <v>11.962</v>
      </c>
      <c r="GS53">
        <v>4.9857500000000003</v>
      </c>
      <c r="GT53">
        <v>3.3010000000000002</v>
      </c>
      <c r="GU53">
        <v>999.9</v>
      </c>
      <c r="GV53">
        <v>9999</v>
      </c>
      <c r="GW53">
        <v>9999</v>
      </c>
      <c r="GX53">
        <v>9999</v>
      </c>
      <c r="GY53">
        <v>1.8841600000000001</v>
      </c>
      <c r="GZ53">
        <v>1.8811</v>
      </c>
      <c r="HA53">
        <v>1.8827400000000001</v>
      </c>
      <c r="HB53">
        <v>1.8813500000000001</v>
      </c>
      <c r="HC53">
        <v>1.88279</v>
      </c>
      <c r="HD53">
        <v>1.88205</v>
      </c>
      <c r="HE53">
        <v>1.8840399999999999</v>
      </c>
      <c r="HF53">
        <v>1.88127</v>
      </c>
      <c r="HG53">
        <v>5</v>
      </c>
      <c r="HH53">
        <v>0</v>
      </c>
      <c r="HI53">
        <v>0</v>
      </c>
      <c r="HJ53">
        <v>0</v>
      </c>
      <c r="HK53" t="s">
        <v>401</v>
      </c>
      <c r="HL53" t="s">
        <v>402</v>
      </c>
      <c r="HM53" t="s">
        <v>403</v>
      </c>
      <c r="HN53" t="s">
        <v>403</v>
      </c>
      <c r="HO53" t="s">
        <v>403</v>
      </c>
      <c r="HP53" t="s">
        <v>403</v>
      </c>
      <c r="HQ53">
        <v>0</v>
      </c>
      <c r="HR53">
        <v>100</v>
      </c>
      <c r="HS53">
        <v>100</v>
      </c>
      <c r="HT53">
        <v>-0.372</v>
      </c>
      <c r="HU53">
        <v>-7.0999999999999994E-2</v>
      </c>
      <c r="HV53">
        <v>-0.372</v>
      </c>
      <c r="HW53">
        <v>0</v>
      </c>
      <c r="HX53">
        <v>0</v>
      </c>
      <c r="HY53">
        <v>0</v>
      </c>
      <c r="HZ53">
        <v>-7.0999999999999994E-2</v>
      </c>
      <c r="IA53">
        <v>0</v>
      </c>
      <c r="IB53">
        <v>0</v>
      </c>
      <c r="IC53">
        <v>0</v>
      </c>
      <c r="ID53">
        <v>-1</v>
      </c>
      <c r="IE53">
        <v>-1</v>
      </c>
      <c r="IF53">
        <v>-1</v>
      </c>
      <c r="IG53">
        <v>-1</v>
      </c>
      <c r="IH53">
        <v>8.6</v>
      </c>
      <c r="II53">
        <v>-1699159.3</v>
      </c>
      <c r="IJ53">
        <v>1.2768600000000001</v>
      </c>
      <c r="IK53">
        <v>2.5817899999999998</v>
      </c>
      <c r="IL53">
        <v>2.1008300000000002</v>
      </c>
      <c r="IM53">
        <v>2.66235</v>
      </c>
      <c r="IN53">
        <v>2.2485400000000002</v>
      </c>
      <c r="IO53">
        <v>2.2863799999999999</v>
      </c>
      <c r="IP53">
        <v>34.372500000000002</v>
      </c>
      <c r="IQ53">
        <v>14.3072</v>
      </c>
      <c r="IR53">
        <v>18</v>
      </c>
      <c r="IS53">
        <v>761.13699999999994</v>
      </c>
      <c r="IT53">
        <v>534.69899999999996</v>
      </c>
      <c r="IU53">
        <v>23.9998</v>
      </c>
      <c r="IV53">
        <v>28.641300000000001</v>
      </c>
      <c r="IW53">
        <v>30.0002</v>
      </c>
      <c r="IX53">
        <v>28.5154</v>
      </c>
      <c r="IY53">
        <v>28.494299999999999</v>
      </c>
      <c r="IZ53">
        <v>25.498899999999999</v>
      </c>
      <c r="JA53">
        <v>21.871500000000001</v>
      </c>
      <c r="JB53">
        <v>23.403700000000001</v>
      </c>
      <c r="JC53">
        <v>24</v>
      </c>
      <c r="JD53">
        <v>400</v>
      </c>
      <c r="JE53">
        <v>19.241800000000001</v>
      </c>
      <c r="JF53">
        <v>101.142</v>
      </c>
      <c r="JG53">
        <v>100.40600000000001</v>
      </c>
    </row>
    <row r="54" spans="1:267" x14ac:dyDescent="0.25">
      <c r="A54">
        <v>36</v>
      </c>
      <c r="B54">
        <v>1530551478.5</v>
      </c>
      <c r="C54">
        <v>2005.9000000953699</v>
      </c>
      <c r="D54" t="s">
        <v>507</v>
      </c>
      <c r="E54" t="s">
        <v>508</v>
      </c>
      <c r="F54" t="s">
        <v>394</v>
      </c>
      <c r="I54">
        <v>1530551478.5</v>
      </c>
      <c r="J54">
        <f t="shared" si="46"/>
        <v>1.2533882455819218E-3</v>
      </c>
      <c r="K54">
        <f t="shared" si="47"/>
        <v>1.2533882455819219</v>
      </c>
      <c r="L54">
        <f t="shared" si="48"/>
        <v>8.8631571599617249</v>
      </c>
      <c r="M54">
        <f t="shared" si="49"/>
        <v>387.95299999999997</v>
      </c>
      <c r="N54">
        <f t="shared" si="50"/>
        <v>195.86122307467397</v>
      </c>
      <c r="O54">
        <f t="shared" si="51"/>
        <v>17.749692146554612</v>
      </c>
      <c r="P54">
        <f t="shared" si="52"/>
        <v>35.157782685278789</v>
      </c>
      <c r="Q54">
        <f t="shared" si="53"/>
        <v>7.7903017138540379E-2</v>
      </c>
      <c r="R54">
        <f t="shared" si="54"/>
        <v>2.7596507463126678</v>
      </c>
      <c r="S54">
        <f t="shared" si="55"/>
        <v>7.6701600578977194E-2</v>
      </c>
      <c r="T54">
        <f t="shared" si="56"/>
        <v>4.804489942300913E-2</v>
      </c>
      <c r="U54">
        <f t="shared" si="57"/>
        <v>99.197319199058796</v>
      </c>
      <c r="V54">
        <f t="shared" si="58"/>
        <v>26.18622653085227</v>
      </c>
      <c r="W54">
        <f t="shared" si="59"/>
        <v>25.608699999999999</v>
      </c>
      <c r="X54">
        <f t="shared" si="60"/>
        <v>3.2969146660868294</v>
      </c>
      <c r="Y54">
        <f t="shared" si="61"/>
        <v>55.355092087087122</v>
      </c>
      <c r="Z54">
        <f t="shared" si="62"/>
        <v>1.85814173469644</v>
      </c>
      <c r="AA54">
        <f t="shared" si="63"/>
        <v>3.3567674890200307</v>
      </c>
      <c r="AB54">
        <f t="shared" si="64"/>
        <v>1.4387729313903894</v>
      </c>
      <c r="AC54">
        <f t="shared" si="65"/>
        <v>-55.274421630162749</v>
      </c>
      <c r="AD54">
        <f t="shared" si="66"/>
        <v>45.154211329185742</v>
      </c>
      <c r="AE54">
        <f t="shared" si="67"/>
        <v>3.4875847772200252</v>
      </c>
      <c r="AF54">
        <f t="shared" si="68"/>
        <v>92.564693675301811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48086.956126200399</v>
      </c>
      <c r="AL54" t="s">
        <v>395</v>
      </c>
      <c r="AM54">
        <v>8228.31</v>
      </c>
      <c r="AN54">
        <v>707.99599999999998</v>
      </c>
      <c r="AO54">
        <v>2598.1</v>
      </c>
      <c r="AP54">
        <f t="shared" si="72"/>
        <v>0.72749470767099034</v>
      </c>
      <c r="AQ54">
        <v>-0.89989093716372304</v>
      </c>
      <c r="AR54" t="s">
        <v>509</v>
      </c>
      <c r="AS54">
        <v>8245.14</v>
      </c>
      <c r="AT54">
        <v>980.34727999999996</v>
      </c>
      <c r="AU54">
        <v>2082.17</v>
      </c>
      <c r="AV54">
        <f t="shared" si="73"/>
        <v>0.52917039434820401</v>
      </c>
      <c r="AW54">
        <v>0.5</v>
      </c>
      <c r="AX54">
        <f t="shared" si="74"/>
        <v>505.74691564718074</v>
      </c>
      <c r="AY54">
        <f t="shared" si="75"/>
        <v>8.8631571599617249</v>
      </c>
      <c r="AZ54">
        <f t="shared" si="76"/>
        <v>133.81314739670324</v>
      </c>
      <c r="BA54">
        <f t="shared" si="77"/>
        <v>1.9304216783274163E-2</v>
      </c>
      <c r="BB54">
        <f t="shared" si="78"/>
        <v>0.24778476301166563</v>
      </c>
      <c r="BC54">
        <f t="shared" si="79"/>
        <v>663.21402533794048</v>
      </c>
      <c r="BD54" t="s">
        <v>397</v>
      </c>
      <c r="BE54">
        <v>0</v>
      </c>
      <c r="BF54">
        <f t="shared" si="80"/>
        <v>663.21402533794048</v>
      </c>
      <c r="BG54">
        <f t="shared" si="81"/>
        <v>0.68147940593806444</v>
      </c>
      <c r="BH54">
        <f t="shared" si="82"/>
        <v>0.77650240012725669</v>
      </c>
      <c r="BI54">
        <f t="shared" si="83"/>
        <v>0.26664620383643556</v>
      </c>
      <c r="BJ54">
        <f t="shared" si="84"/>
        <v>0.80180728204725171</v>
      </c>
      <c r="BK54">
        <f t="shared" si="85"/>
        <v>0.27296381574770484</v>
      </c>
      <c r="BL54">
        <f t="shared" si="86"/>
        <v>0.52531107392165155</v>
      </c>
      <c r="BM54">
        <f t="shared" si="87"/>
        <v>0.47468892607834845</v>
      </c>
      <c r="BN54" t="s">
        <v>397</v>
      </c>
      <c r="BO54" t="s">
        <v>397</v>
      </c>
      <c r="BP54" t="s">
        <v>397</v>
      </c>
      <c r="BQ54" t="s">
        <v>397</v>
      </c>
      <c r="BR54" t="s">
        <v>397</v>
      </c>
      <c r="BS54" t="s">
        <v>397</v>
      </c>
      <c r="BT54" t="s">
        <v>397</v>
      </c>
      <c r="BU54" t="s">
        <v>397</v>
      </c>
      <c r="BV54" t="s">
        <v>397</v>
      </c>
      <c r="BW54" t="s">
        <v>397</v>
      </c>
      <c r="BX54" t="s">
        <v>397</v>
      </c>
      <c r="BY54" t="s">
        <v>397</v>
      </c>
      <c r="BZ54" t="s">
        <v>397</v>
      </c>
      <c r="CA54" t="s">
        <v>397</v>
      </c>
      <c r="CB54" t="s">
        <v>397</v>
      </c>
      <c r="CC54" t="s">
        <v>397</v>
      </c>
      <c r="CD54" t="s">
        <v>397</v>
      </c>
      <c r="CE54" t="s">
        <v>397</v>
      </c>
      <c r="CF54">
        <f t="shared" si="88"/>
        <v>599.95500000000004</v>
      </c>
      <c r="CG54">
        <f t="shared" si="89"/>
        <v>505.74691564718074</v>
      </c>
      <c r="CH54">
        <f t="shared" si="90"/>
        <v>0.8429747491848234</v>
      </c>
      <c r="CI54">
        <f t="shared" si="91"/>
        <v>0.16534126592670914</v>
      </c>
      <c r="CJ54">
        <v>9</v>
      </c>
      <c r="CK54">
        <v>0.5</v>
      </c>
      <c r="CL54" t="s">
        <v>398</v>
      </c>
      <c r="CM54">
        <v>1530551478.5</v>
      </c>
      <c r="CN54">
        <v>387.95299999999997</v>
      </c>
      <c r="CO54">
        <v>399.97399999999999</v>
      </c>
      <c r="CP54">
        <v>20.503900000000002</v>
      </c>
      <c r="CQ54">
        <v>18.9254</v>
      </c>
      <c r="CR54">
        <v>388.32499999999999</v>
      </c>
      <c r="CS54">
        <v>20.5749</v>
      </c>
      <c r="CT54">
        <v>699.98099999999999</v>
      </c>
      <c r="CU54">
        <v>90.524299999999997</v>
      </c>
      <c r="CV54">
        <v>9.95196E-2</v>
      </c>
      <c r="CW54">
        <v>25.912199999999999</v>
      </c>
      <c r="CX54">
        <v>25.608699999999999</v>
      </c>
      <c r="CY54">
        <v>999.9</v>
      </c>
      <c r="CZ54">
        <v>0</v>
      </c>
      <c r="DA54">
        <v>0</v>
      </c>
      <c r="DB54">
        <v>10010</v>
      </c>
      <c r="DC54">
        <v>0</v>
      </c>
      <c r="DD54">
        <v>0.21912699999999999</v>
      </c>
      <c r="DE54">
        <v>-12.0213</v>
      </c>
      <c r="DF54">
        <v>396.07400000000001</v>
      </c>
      <c r="DG54">
        <v>407.69</v>
      </c>
      <c r="DH54">
        <v>1.5785</v>
      </c>
      <c r="DI54">
        <v>399.97399999999999</v>
      </c>
      <c r="DJ54">
        <v>18.9254</v>
      </c>
      <c r="DK54">
        <v>1.8561000000000001</v>
      </c>
      <c r="DL54">
        <v>1.7132099999999999</v>
      </c>
      <c r="DM54">
        <v>16.267399999999999</v>
      </c>
      <c r="DN54">
        <v>15.0166</v>
      </c>
      <c r="DO54">
        <v>599.95500000000004</v>
      </c>
      <c r="DP54">
        <v>0.90000800000000003</v>
      </c>
      <c r="DQ54">
        <v>9.99921E-2</v>
      </c>
      <c r="DR54">
        <v>0</v>
      </c>
      <c r="DS54">
        <v>968.25800000000004</v>
      </c>
      <c r="DT54">
        <v>4.9997400000000001</v>
      </c>
      <c r="DU54">
        <v>5946.73</v>
      </c>
      <c r="DV54">
        <v>4580.72</v>
      </c>
      <c r="DW54">
        <v>39.75</v>
      </c>
      <c r="DX54">
        <v>42.561999999999998</v>
      </c>
      <c r="DY54">
        <v>41.625</v>
      </c>
      <c r="DZ54">
        <v>42.875</v>
      </c>
      <c r="EA54">
        <v>42.5</v>
      </c>
      <c r="EB54">
        <v>535.46</v>
      </c>
      <c r="EC54">
        <v>59.49</v>
      </c>
      <c r="ED54">
        <v>0</v>
      </c>
      <c r="EE54">
        <v>61.5</v>
      </c>
      <c r="EF54">
        <v>0</v>
      </c>
      <c r="EG54">
        <v>980.34727999999996</v>
      </c>
      <c r="EH54">
        <v>-107.885307854651</v>
      </c>
      <c r="EI54">
        <v>-1176.5415408072799</v>
      </c>
      <c r="EJ54">
        <v>6110.6116000000002</v>
      </c>
      <c r="EK54">
        <v>15</v>
      </c>
      <c r="EL54">
        <v>0</v>
      </c>
      <c r="EM54" t="s">
        <v>399</v>
      </c>
      <c r="EN54">
        <v>1530550897.5999999</v>
      </c>
      <c r="EO54">
        <v>1632500976.0999999</v>
      </c>
      <c r="EP54">
        <v>0</v>
      </c>
      <c r="EQ54">
        <v>-3.5000000000000003E-2</v>
      </c>
      <c r="ER54">
        <v>-0.02</v>
      </c>
      <c r="ES54">
        <v>-0.372</v>
      </c>
      <c r="ET54">
        <v>-7.0999999999999994E-2</v>
      </c>
      <c r="EU54">
        <v>400</v>
      </c>
      <c r="EV54">
        <v>21</v>
      </c>
      <c r="EW54">
        <v>0.63</v>
      </c>
      <c r="EX54">
        <v>0.14000000000000001</v>
      </c>
      <c r="EY54">
        <v>-11.851744999999999</v>
      </c>
      <c r="EZ54">
        <v>-2.3868833020637799</v>
      </c>
      <c r="FA54">
        <v>0.25488072990126198</v>
      </c>
      <c r="FB54">
        <v>0</v>
      </c>
      <c r="FC54">
        <v>0.66561470452212901</v>
      </c>
      <c r="FD54">
        <v>0</v>
      </c>
      <c r="FE54">
        <v>0</v>
      </c>
      <c r="FF54">
        <v>0</v>
      </c>
      <c r="FG54">
        <v>1.37824375</v>
      </c>
      <c r="FH54">
        <v>1.3366276547842399</v>
      </c>
      <c r="FI54">
        <v>0.12908446484158201</v>
      </c>
      <c r="FJ54">
        <v>0</v>
      </c>
      <c r="FK54">
        <v>0</v>
      </c>
      <c r="FL54">
        <v>3</v>
      </c>
      <c r="FM54" t="s">
        <v>407</v>
      </c>
      <c r="FN54">
        <v>3.4459300000000002</v>
      </c>
      <c r="FO54">
        <v>2.7791600000000001</v>
      </c>
      <c r="FP54">
        <v>8.1813300000000005E-2</v>
      </c>
      <c r="FQ54">
        <v>8.3646600000000002E-2</v>
      </c>
      <c r="FR54">
        <v>8.9147599999999994E-2</v>
      </c>
      <c r="FS54">
        <v>8.32064E-2</v>
      </c>
      <c r="FT54">
        <v>19583.400000000001</v>
      </c>
      <c r="FU54">
        <v>23836</v>
      </c>
      <c r="FV54">
        <v>20783.3</v>
      </c>
      <c r="FW54">
        <v>25103.1</v>
      </c>
      <c r="FX54">
        <v>30032.1</v>
      </c>
      <c r="FY54">
        <v>33885.9</v>
      </c>
      <c r="FZ54">
        <v>37528</v>
      </c>
      <c r="GA54">
        <v>41655.9</v>
      </c>
      <c r="GB54">
        <v>2.2834500000000002</v>
      </c>
      <c r="GC54">
        <v>2.0491000000000001</v>
      </c>
      <c r="GD54">
        <v>3.1046600000000001E-2</v>
      </c>
      <c r="GE54">
        <v>0</v>
      </c>
      <c r="GF54">
        <v>25.099599999999999</v>
      </c>
      <c r="GG54">
        <v>999.9</v>
      </c>
      <c r="GH54">
        <v>53.808999999999997</v>
      </c>
      <c r="GI54">
        <v>29.477</v>
      </c>
      <c r="GJ54">
        <v>24.573399999999999</v>
      </c>
      <c r="GK54">
        <v>61.5503</v>
      </c>
      <c r="GL54">
        <v>16.286100000000001</v>
      </c>
      <c r="GM54">
        <v>2</v>
      </c>
      <c r="GN54">
        <v>9.8213900000000007E-2</v>
      </c>
      <c r="GO54">
        <v>1.27789</v>
      </c>
      <c r="GP54">
        <v>20.347300000000001</v>
      </c>
      <c r="GQ54">
        <v>5.2190899999999996</v>
      </c>
      <c r="GR54">
        <v>11.962</v>
      </c>
      <c r="GS54">
        <v>4.9851999999999999</v>
      </c>
      <c r="GT54">
        <v>3.3002500000000001</v>
      </c>
      <c r="GU54">
        <v>999.9</v>
      </c>
      <c r="GV54">
        <v>9999</v>
      </c>
      <c r="GW54">
        <v>9999</v>
      </c>
      <c r="GX54">
        <v>9999</v>
      </c>
      <c r="GY54">
        <v>1.88415</v>
      </c>
      <c r="GZ54">
        <v>1.8811</v>
      </c>
      <c r="HA54">
        <v>1.8827700000000001</v>
      </c>
      <c r="HB54">
        <v>1.8813800000000001</v>
      </c>
      <c r="HC54">
        <v>1.8827799999999999</v>
      </c>
      <c r="HD54">
        <v>1.8820300000000001</v>
      </c>
      <c r="HE54">
        <v>1.88401</v>
      </c>
      <c r="HF54">
        <v>1.88127</v>
      </c>
      <c r="HG54">
        <v>5</v>
      </c>
      <c r="HH54">
        <v>0</v>
      </c>
      <c r="HI54">
        <v>0</v>
      </c>
      <c r="HJ54">
        <v>0</v>
      </c>
      <c r="HK54" t="s">
        <v>401</v>
      </c>
      <c r="HL54" t="s">
        <v>402</v>
      </c>
      <c r="HM54" t="s">
        <v>403</v>
      </c>
      <c r="HN54" t="s">
        <v>403</v>
      </c>
      <c r="HO54" t="s">
        <v>403</v>
      </c>
      <c r="HP54" t="s">
        <v>403</v>
      </c>
      <c r="HQ54">
        <v>0</v>
      </c>
      <c r="HR54">
        <v>100</v>
      </c>
      <c r="HS54">
        <v>100</v>
      </c>
      <c r="HT54">
        <v>-0.372</v>
      </c>
      <c r="HU54">
        <v>-7.0999999999999994E-2</v>
      </c>
      <c r="HV54">
        <v>-0.372</v>
      </c>
      <c r="HW54">
        <v>0</v>
      </c>
      <c r="HX54">
        <v>0</v>
      </c>
      <c r="HY54">
        <v>0</v>
      </c>
      <c r="HZ54">
        <v>-7.0999999999999994E-2</v>
      </c>
      <c r="IA54">
        <v>0</v>
      </c>
      <c r="IB54">
        <v>0</v>
      </c>
      <c r="IC54">
        <v>0</v>
      </c>
      <c r="ID54">
        <v>-1</v>
      </c>
      <c r="IE54">
        <v>-1</v>
      </c>
      <c r="IF54">
        <v>-1</v>
      </c>
      <c r="IG54">
        <v>-1</v>
      </c>
      <c r="IH54">
        <v>9.6999999999999993</v>
      </c>
      <c r="II54">
        <v>-1699158.3</v>
      </c>
      <c r="IJ54">
        <v>1.2768600000000001</v>
      </c>
      <c r="IK54">
        <v>2.5830099999999998</v>
      </c>
      <c r="IL54">
        <v>2.1008300000000002</v>
      </c>
      <c r="IM54">
        <v>2.66235</v>
      </c>
      <c r="IN54">
        <v>2.2485400000000002</v>
      </c>
      <c r="IO54">
        <v>2.2827099999999998</v>
      </c>
      <c r="IP54">
        <v>34.4636</v>
      </c>
      <c r="IQ54">
        <v>14.3072</v>
      </c>
      <c r="IR54">
        <v>18</v>
      </c>
      <c r="IS54">
        <v>759.48199999999997</v>
      </c>
      <c r="IT54">
        <v>533.48299999999995</v>
      </c>
      <c r="IU54">
        <v>24.000599999999999</v>
      </c>
      <c r="IV54">
        <v>28.628599999999999</v>
      </c>
      <c r="IW54">
        <v>29.9999</v>
      </c>
      <c r="IX54">
        <v>28.517399999999999</v>
      </c>
      <c r="IY54">
        <v>28.496700000000001</v>
      </c>
      <c r="IZ54">
        <v>25.499099999999999</v>
      </c>
      <c r="JA54">
        <v>23.913900000000002</v>
      </c>
      <c r="JB54">
        <v>22.652999999999999</v>
      </c>
      <c r="JC54">
        <v>24</v>
      </c>
      <c r="JD54">
        <v>400</v>
      </c>
      <c r="JE54">
        <v>18.7653</v>
      </c>
      <c r="JF54">
        <v>101.148</v>
      </c>
      <c r="JG54">
        <v>100.413</v>
      </c>
    </row>
    <row r="55" spans="1:267" x14ac:dyDescent="0.25">
      <c r="A55">
        <v>37</v>
      </c>
      <c r="B55">
        <v>1530551531.5</v>
      </c>
      <c r="C55">
        <v>2058.9000000953702</v>
      </c>
      <c r="D55" t="s">
        <v>510</v>
      </c>
      <c r="E55" t="s">
        <v>511</v>
      </c>
      <c r="F55" t="s">
        <v>394</v>
      </c>
      <c r="I55">
        <v>1530551531.5</v>
      </c>
      <c r="J55">
        <f t="shared" si="46"/>
        <v>9.8952643829007861E-4</v>
      </c>
      <c r="K55">
        <f t="shared" si="47"/>
        <v>0.98952643829007858</v>
      </c>
      <c r="L55">
        <f t="shared" si="48"/>
        <v>5.3552503836254823</v>
      </c>
      <c r="M55">
        <f t="shared" si="49"/>
        <v>392.553</v>
      </c>
      <c r="N55">
        <f t="shared" si="50"/>
        <v>239.44584223238806</v>
      </c>
      <c r="O55">
        <f t="shared" si="51"/>
        <v>21.699854159412947</v>
      </c>
      <c r="P55">
        <f t="shared" si="52"/>
        <v>35.575238101536002</v>
      </c>
      <c r="Q55">
        <f t="shared" si="53"/>
        <v>5.9841213767569019E-2</v>
      </c>
      <c r="R55">
        <f t="shared" si="54"/>
        <v>2.7612571336548779</v>
      </c>
      <c r="S55">
        <f t="shared" si="55"/>
        <v>5.912997694484718E-2</v>
      </c>
      <c r="T55">
        <f t="shared" si="56"/>
        <v>3.7019432977177906E-2</v>
      </c>
      <c r="U55">
        <f t="shared" si="57"/>
        <v>99.194069785945885</v>
      </c>
      <c r="V55">
        <f t="shared" si="58"/>
        <v>26.259515543094206</v>
      </c>
      <c r="W55">
        <f t="shared" si="59"/>
        <v>25.6432</v>
      </c>
      <c r="X55">
        <f t="shared" si="60"/>
        <v>3.3036710603978139</v>
      </c>
      <c r="Y55">
        <f t="shared" si="61"/>
        <v>54.514817005892468</v>
      </c>
      <c r="Z55">
        <f t="shared" si="62"/>
        <v>1.8300331753408001</v>
      </c>
      <c r="AA55">
        <f t="shared" si="63"/>
        <v>3.3569463787120353</v>
      </c>
      <c r="AB55">
        <f t="shared" si="64"/>
        <v>1.4736378850570138</v>
      </c>
      <c r="AC55">
        <f t="shared" si="65"/>
        <v>-43.63811592859247</v>
      </c>
      <c r="AD55">
        <f t="shared" si="66"/>
        <v>40.178635049733494</v>
      </c>
      <c r="AE55">
        <f t="shared" si="67"/>
        <v>3.1020309445275065</v>
      </c>
      <c r="AF55">
        <f t="shared" si="68"/>
        <v>98.836619851614415</v>
      </c>
      <c r="AG55">
        <v>36</v>
      </c>
      <c r="AH55">
        <v>5</v>
      </c>
      <c r="AI55">
        <f t="shared" si="69"/>
        <v>1</v>
      </c>
      <c r="AJ55">
        <f t="shared" si="70"/>
        <v>0</v>
      </c>
      <c r="AK55">
        <f t="shared" si="71"/>
        <v>48130.63699675996</v>
      </c>
      <c r="AL55" t="s">
        <v>395</v>
      </c>
      <c r="AM55">
        <v>8228.31</v>
      </c>
      <c r="AN55">
        <v>707.99599999999998</v>
      </c>
      <c r="AO55">
        <v>2598.1</v>
      </c>
      <c r="AP55">
        <f t="shared" si="72"/>
        <v>0.72749470767099034</v>
      </c>
      <c r="AQ55">
        <v>-0.89989093716372304</v>
      </c>
      <c r="AR55" t="s">
        <v>512</v>
      </c>
      <c r="AS55">
        <v>8335.31</v>
      </c>
      <c r="AT55">
        <v>1051.34538461538</v>
      </c>
      <c r="AU55">
        <v>1501.78</v>
      </c>
      <c r="AV55">
        <f t="shared" si="73"/>
        <v>0.29993382212082997</v>
      </c>
      <c r="AW55">
        <v>0.5</v>
      </c>
      <c r="AX55">
        <f t="shared" si="74"/>
        <v>505.73008589945374</v>
      </c>
      <c r="AY55">
        <f t="shared" si="75"/>
        <v>5.3552503836254823</v>
      </c>
      <c r="AZ55">
        <f t="shared" si="76"/>
        <v>75.842778812659404</v>
      </c>
      <c r="BA55">
        <f t="shared" si="77"/>
        <v>1.2368537081720733E-2</v>
      </c>
      <c r="BB55">
        <f t="shared" si="78"/>
        <v>0.73001371705576046</v>
      </c>
      <c r="BC55">
        <f t="shared" si="79"/>
        <v>590.52193525366579</v>
      </c>
      <c r="BD55" t="s">
        <v>397</v>
      </c>
      <c r="BE55">
        <v>0</v>
      </c>
      <c r="BF55">
        <f t="shared" si="80"/>
        <v>590.52193525366579</v>
      </c>
      <c r="BG55">
        <f t="shared" si="81"/>
        <v>0.60678532457905565</v>
      </c>
      <c r="BH55">
        <f t="shared" si="82"/>
        <v>0.49429973002215011</v>
      </c>
      <c r="BI55">
        <f t="shared" si="83"/>
        <v>0.54609084411296582</v>
      </c>
      <c r="BJ55">
        <f t="shared" si="84"/>
        <v>0.5674523741781391</v>
      </c>
      <c r="BK55">
        <f t="shared" si="85"/>
        <v>0.58003157498211744</v>
      </c>
      <c r="BL55">
        <f t="shared" si="86"/>
        <v>0.27763933474138974</v>
      </c>
      <c r="BM55">
        <f t="shared" si="87"/>
        <v>0.72236066525861031</v>
      </c>
      <c r="BN55" t="s">
        <v>397</v>
      </c>
      <c r="BO55" t="s">
        <v>397</v>
      </c>
      <c r="BP55" t="s">
        <v>397</v>
      </c>
      <c r="BQ55" t="s">
        <v>397</v>
      </c>
      <c r="BR55" t="s">
        <v>397</v>
      </c>
      <c r="BS55" t="s">
        <v>397</v>
      </c>
      <c r="BT55" t="s">
        <v>397</v>
      </c>
      <c r="BU55" t="s">
        <v>397</v>
      </c>
      <c r="BV55" t="s">
        <v>397</v>
      </c>
      <c r="BW55" t="s">
        <v>397</v>
      </c>
      <c r="BX55" t="s">
        <v>397</v>
      </c>
      <c r="BY55" t="s">
        <v>397</v>
      </c>
      <c r="BZ55" t="s">
        <v>397</v>
      </c>
      <c r="CA55" t="s">
        <v>397</v>
      </c>
      <c r="CB55" t="s">
        <v>397</v>
      </c>
      <c r="CC55" t="s">
        <v>397</v>
      </c>
      <c r="CD55" t="s">
        <v>397</v>
      </c>
      <c r="CE55" t="s">
        <v>397</v>
      </c>
      <c r="CF55">
        <f t="shared" si="88"/>
        <v>599.93499999999995</v>
      </c>
      <c r="CG55">
        <f t="shared" si="89"/>
        <v>505.73008589945374</v>
      </c>
      <c r="CH55">
        <f t="shared" si="90"/>
        <v>0.84297479876895631</v>
      </c>
      <c r="CI55">
        <f t="shared" si="91"/>
        <v>0.16534136162408578</v>
      </c>
      <c r="CJ55">
        <v>9</v>
      </c>
      <c r="CK55">
        <v>0.5</v>
      </c>
      <c r="CL55" t="s">
        <v>398</v>
      </c>
      <c r="CM55">
        <v>1530551531.5</v>
      </c>
      <c r="CN55">
        <v>392.553</v>
      </c>
      <c r="CO55">
        <v>399.93799999999999</v>
      </c>
      <c r="CP55">
        <v>20.1934</v>
      </c>
      <c r="CQ55">
        <v>18.9468</v>
      </c>
      <c r="CR55">
        <v>392.92500000000001</v>
      </c>
      <c r="CS55">
        <v>20.264399999999998</v>
      </c>
      <c r="CT55">
        <v>699.976</v>
      </c>
      <c r="CU55">
        <v>90.525300000000001</v>
      </c>
      <c r="CV55">
        <v>0.100012</v>
      </c>
      <c r="CW55">
        <v>25.9131</v>
      </c>
      <c r="CX55">
        <v>25.6432</v>
      </c>
      <c r="CY55">
        <v>999.9</v>
      </c>
      <c r="CZ55">
        <v>0</v>
      </c>
      <c r="DA55">
        <v>0</v>
      </c>
      <c r="DB55">
        <v>10019.4</v>
      </c>
      <c r="DC55">
        <v>0</v>
      </c>
      <c r="DD55">
        <v>0.21912699999999999</v>
      </c>
      <c r="DE55">
        <v>-7.3852200000000003</v>
      </c>
      <c r="DF55">
        <v>400.64400000000001</v>
      </c>
      <c r="DG55">
        <v>407.66199999999998</v>
      </c>
      <c r="DH55">
        <v>1.2465599999999999</v>
      </c>
      <c r="DI55">
        <v>399.93799999999999</v>
      </c>
      <c r="DJ55">
        <v>18.9468</v>
      </c>
      <c r="DK55">
        <v>1.8280099999999999</v>
      </c>
      <c r="DL55">
        <v>1.71516</v>
      </c>
      <c r="DM55">
        <v>16.028400000000001</v>
      </c>
      <c r="DN55">
        <v>15.0343</v>
      </c>
      <c r="DO55">
        <v>599.93499999999995</v>
      </c>
      <c r="DP55">
        <v>0.90000899999999995</v>
      </c>
      <c r="DQ55">
        <v>9.9991300000000005E-2</v>
      </c>
      <c r="DR55">
        <v>0</v>
      </c>
      <c r="DS55">
        <v>992.38599999999997</v>
      </c>
      <c r="DT55">
        <v>4.9997400000000001</v>
      </c>
      <c r="DU55">
        <v>6266.26</v>
      </c>
      <c r="DV55">
        <v>4580.57</v>
      </c>
      <c r="DW55">
        <v>39.811999999999998</v>
      </c>
      <c r="DX55">
        <v>42.625</v>
      </c>
      <c r="DY55">
        <v>41.686999999999998</v>
      </c>
      <c r="DZ55">
        <v>42.875</v>
      </c>
      <c r="EA55">
        <v>42.561999999999998</v>
      </c>
      <c r="EB55">
        <v>535.45000000000005</v>
      </c>
      <c r="EC55">
        <v>59.49</v>
      </c>
      <c r="ED55">
        <v>0</v>
      </c>
      <c r="EE55">
        <v>52.700000047683702</v>
      </c>
      <c r="EF55">
        <v>0</v>
      </c>
      <c r="EG55">
        <v>1051.34538461538</v>
      </c>
      <c r="EH55">
        <v>-602.82331674627903</v>
      </c>
      <c r="EI55">
        <v>-3396.9329943319799</v>
      </c>
      <c r="EJ55">
        <v>6606.9203846153896</v>
      </c>
      <c r="EK55">
        <v>15</v>
      </c>
      <c r="EL55">
        <v>0</v>
      </c>
      <c r="EM55" t="s">
        <v>399</v>
      </c>
      <c r="EN55">
        <v>1530550897.5999999</v>
      </c>
      <c r="EO55">
        <v>1632500976.0999999</v>
      </c>
      <c r="EP55">
        <v>0</v>
      </c>
      <c r="EQ55">
        <v>-3.5000000000000003E-2</v>
      </c>
      <c r="ER55">
        <v>-0.02</v>
      </c>
      <c r="ES55">
        <v>-0.372</v>
      </c>
      <c r="ET55">
        <v>-7.0999999999999994E-2</v>
      </c>
      <c r="EU55">
        <v>400</v>
      </c>
      <c r="EV55">
        <v>21</v>
      </c>
      <c r="EW55">
        <v>0.63</v>
      </c>
      <c r="EX55">
        <v>0.14000000000000001</v>
      </c>
      <c r="EY55">
        <v>-5.09261345</v>
      </c>
      <c r="EZ55">
        <v>-24.6098595196998</v>
      </c>
      <c r="FA55">
        <v>2.6971928073673501</v>
      </c>
      <c r="FB55">
        <v>0</v>
      </c>
      <c r="FC55">
        <v>0.681479405938064</v>
      </c>
      <c r="FD55">
        <v>0</v>
      </c>
      <c r="FE55">
        <v>0</v>
      </c>
      <c r="FF55">
        <v>0</v>
      </c>
      <c r="FG55">
        <v>1.0739924750000001</v>
      </c>
      <c r="FH55">
        <v>2.4135091969981199</v>
      </c>
      <c r="FI55">
        <v>0.27241060630103803</v>
      </c>
      <c r="FJ55">
        <v>0</v>
      </c>
      <c r="FK55">
        <v>0</v>
      </c>
      <c r="FL55">
        <v>3</v>
      </c>
      <c r="FM55" t="s">
        <v>407</v>
      </c>
      <c r="FN55">
        <v>3.4459300000000002</v>
      </c>
      <c r="FO55">
        <v>2.7797399999999999</v>
      </c>
      <c r="FP55">
        <v>8.2556699999999997E-2</v>
      </c>
      <c r="FQ55">
        <v>8.3642400000000006E-2</v>
      </c>
      <c r="FR55">
        <v>8.8170200000000004E-2</v>
      </c>
      <c r="FS55">
        <v>8.3276100000000006E-2</v>
      </c>
      <c r="FT55">
        <v>19567.7</v>
      </c>
      <c r="FU55">
        <v>23837</v>
      </c>
      <c r="FV55">
        <v>20783.400000000001</v>
      </c>
      <c r="FW55">
        <v>25103.9</v>
      </c>
      <c r="FX55">
        <v>30064.5</v>
      </c>
      <c r="FY55">
        <v>33884.6</v>
      </c>
      <c r="FZ55">
        <v>37528.199999999997</v>
      </c>
      <c r="GA55">
        <v>41657.5</v>
      </c>
      <c r="GB55">
        <v>2.2182499999999998</v>
      </c>
      <c r="GC55">
        <v>2.0478299999999998</v>
      </c>
      <c r="GD55">
        <v>3.2775100000000001E-2</v>
      </c>
      <c r="GE55">
        <v>0</v>
      </c>
      <c r="GF55">
        <v>25.105799999999999</v>
      </c>
      <c r="GG55">
        <v>999.9</v>
      </c>
      <c r="GH55">
        <v>53.417999999999999</v>
      </c>
      <c r="GI55">
        <v>29.556999999999999</v>
      </c>
      <c r="GJ55">
        <v>24.5078</v>
      </c>
      <c r="GK55">
        <v>61.470300000000002</v>
      </c>
      <c r="GL55">
        <v>16.254000000000001</v>
      </c>
      <c r="GM55">
        <v>2</v>
      </c>
      <c r="GN55">
        <v>9.6958799999999998E-2</v>
      </c>
      <c r="GO55">
        <v>1.30246</v>
      </c>
      <c r="GP55">
        <v>20.347799999999999</v>
      </c>
      <c r="GQ55">
        <v>5.2220800000000001</v>
      </c>
      <c r="GR55">
        <v>11.962</v>
      </c>
      <c r="GS55">
        <v>4.9855999999999998</v>
      </c>
      <c r="GT55">
        <v>3.3010000000000002</v>
      </c>
      <c r="GU55">
        <v>999.9</v>
      </c>
      <c r="GV55">
        <v>9999</v>
      </c>
      <c r="GW55">
        <v>9999</v>
      </c>
      <c r="GX55">
        <v>9999</v>
      </c>
      <c r="GY55">
        <v>1.88415</v>
      </c>
      <c r="GZ55">
        <v>1.8811</v>
      </c>
      <c r="HA55">
        <v>1.8827400000000001</v>
      </c>
      <c r="HB55">
        <v>1.88131</v>
      </c>
      <c r="HC55">
        <v>1.8828</v>
      </c>
      <c r="HD55">
        <v>1.88202</v>
      </c>
      <c r="HE55">
        <v>1.8839999999999999</v>
      </c>
      <c r="HF55">
        <v>1.88127</v>
      </c>
      <c r="HG55">
        <v>5</v>
      </c>
      <c r="HH55">
        <v>0</v>
      </c>
      <c r="HI55">
        <v>0</v>
      </c>
      <c r="HJ55">
        <v>0</v>
      </c>
      <c r="HK55" t="s">
        <v>401</v>
      </c>
      <c r="HL55" t="s">
        <v>402</v>
      </c>
      <c r="HM55" t="s">
        <v>403</v>
      </c>
      <c r="HN55" t="s">
        <v>403</v>
      </c>
      <c r="HO55" t="s">
        <v>403</v>
      </c>
      <c r="HP55" t="s">
        <v>403</v>
      </c>
      <c r="HQ55">
        <v>0</v>
      </c>
      <c r="HR55">
        <v>100</v>
      </c>
      <c r="HS55">
        <v>100</v>
      </c>
      <c r="HT55">
        <v>-0.372</v>
      </c>
      <c r="HU55">
        <v>-7.0999999999999994E-2</v>
      </c>
      <c r="HV55">
        <v>-0.372</v>
      </c>
      <c r="HW55">
        <v>0</v>
      </c>
      <c r="HX55">
        <v>0</v>
      </c>
      <c r="HY55">
        <v>0</v>
      </c>
      <c r="HZ55">
        <v>-7.0999999999999994E-2</v>
      </c>
      <c r="IA55">
        <v>0</v>
      </c>
      <c r="IB55">
        <v>0</v>
      </c>
      <c r="IC55">
        <v>0</v>
      </c>
      <c r="ID55">
        <v>-1</v>
      </c>
      <c r="IE55">
        <v>-1</v>
      </c>
      <c r="IF55">
        <v>-1</v>
      </c>
      <c r="IG55">
        <v>-1</v>
      </c>
      <c r="IH55">
        <v>10.6</v>
      </c>
      <c r="II55">
        <v>-1699157.4</v>
      </c>
      <c r="IJ55">
        <v>1.2768600000000001</v>
      </c>
      <c r="IK55">
        <v>2.5793499999999998</v>
      </c>
      <c r="IL55">
        <v>2.1008300000000002</v>
      </c>
      <c r="IM55">
        <v>2.66235</v>
      </c>
      <c r="IN55">
        <v>2.2485400000000002</v>
      </c>
      <c r="IO55">
        <v>2.32056</v>
      </c>
      <c r="IP55">
        <v>34.5321</v>
      </c>
      <c r="IQ55">
        <v>14.315899999999999</v>
      </c>
      <c r="IR55">
        <v>18</v>
      </c>
      <c r="IS55">
        <v>702.971</v>
      </c>
      <c r="IT55">
        <v>532.60599999999999</v>
      </c>
      <c r="IU55">
        <v>24.000699999999998</v>
      </c>
      <c r="IV55">
        <v>28.611899999999999</v>
      </c>
      <c r="IW55">
        <v>30.0002</v>
      </c>
      <c r="IX55">
        <v>28.517800000000001</v>
      </c>
      <c r="IY55">
        <v>28.501899999999999</v>
      </c>
      <c r="IZ55">
        <v>25.5045</v>
      </c>
      <c r="JA55">
        <v>22.2456</v>
      </c>
      <c r="JB55">
        <v>22.278400000000001</v>
      </c>
      <c r="JC55">
        <v>24</v>
      </c>
      <c r="JD55">
        <v>400</v>
      </c>
      <c r="JE55">
        <v>19.137699999999999</v>
      </c>
      <c r="JF55">
        <v>101.149</v>
      </c>
      <c r="JG55">
        <v>100.417</v>
      </c>
    </row>
    <row r="56" spans="1:267" x14ac:dyDescent="0.25">
      <c r="A56">
        <v>38</v>
      </c>
      <c r="B56">
        <v>1530551574.5</v>
      </c>
      <c r="C56">
        <v>2101.9000000953702</v>
      </c>
      <c r="D56" t="s">
        <v>513</v>
      </c>
      <c r="E56" t="s">
        <v>514</v>
      </c>
      <c r="F56" t="s">
        <v>394</v>
      </c>
      <c r="I56">
        <v>1530551574.5</v>
      </c>
      <c r="J56">
        <f t="shared" si="46"/>
        <v>1.0220047746831366E-3</v>
      </c>
      <c r="K56">
        <f t="shared" si="47"/>
        <v>1.0220047746831367</v>
      </c>
      <c r="L56">
        <f t="shared" si="48"/>
        <v>5.0357205178429485</v>
      </c>
      <c r="M56">
        <f t="shared" si="49"/>
        <v>392.892</v>
      </c>
      <c r="N56">
        <f t="shared" si="50"/>
        <v>254.95876798926474</v>
      </c>
      <c r="O56">
        <f t="shared" si="51"/>
        <v>23.106341780267996</v>
      </c>
      <c r="P56">
        <f t="shared" si="52"/>
        <v>35.606921489027997</v>
      </c>
      <c r="Q56">
        <f t="shared" si="53"/>
        <v>6.2929104038145778E-2</v>
      </c>
      <c r="R56">
        <f t="shared" si="54"/>
        <v>2.7563332527933646</v>
      </c>
      <c r="S56">
        <f t="shared" si="55"/>
        <v>6.2141706552277513E-2</v>
      </c>
      <c r="T56">
        <f t="shared" si="56"/>
        <v>3.8908490207123086E-2</v>
      </c>
      <c r="U56">
        <f t="shared" si="57"/>
        <v>99.18747055660279</v>
      </c>
      <c r="V56">
        <f t="shared" si="58"/>
        <v>26.215311616985254</v>
      </c>
      <c r="W56">
        <f t="shared" si="59"/>
        <v>25.555099999999999</v>
      </c>
      <c r="X56">
        <f t="shared" si="60"/>
        <v>3.2864417194639892</v>
      </c>
      <c r="Y56">
        <f t="shared" si="61"/>
        <v>54.870879988162336</v>
      </c>
      <c r="Z56">
        <f t="shared" si="62"/>
        <v>1.8380850197103</v>
      </c>
      <c r="AA56">
        <f t="shared" si="63"/>
        <v>3.3498369628969731</v>
      </c>
      <c r="AB56">
        <f t="shared" si="64"/>
        <v>1.4483566997536892</v>
      </c>
      <c r="AC56">
        <f t="shared" si="65"/>
        <v>-45.070410563526323</v>
      </c>
      <c r="AD56">
        <f t="shared" si="66"/>
        <v>47.878739028185123</v>
      </c>
      <c r="AE56">
        <f t="shared" si="67"/>
        <v>3.7008257854420314</v>
      </c>
      <c r="AF56">
        <f t="shared" si="68"/>
        <v>105.69662480670362</v>
      </c>
      <c r="AG56">
        <v>0</v>
      </c>
      <c r="AH56">
        <v>0</v>
      </c>
      <c r="AI56">
        <f t="shared" si="69"/>
        <v>1</v>
      </c>
      <c r="AJ56">
        <f t="shared" si="70"/>
        <v>0</v>
      </c>
      <c r="AK56">
        <f t="shared" si="71"/>
        <v>48002.208691112217</v>
      </c>
      <c r="AL56" t="s">
        <v>395</v>
      </c>
      <c r="AM56">
        <v>8228.31</v>
      </c>
      <c r="AN56">
        <v>707.99599999999998</v>
      </c>
      <c r="AO56">
        <v>2598.1</v>
      </c>
      <c r="AP56">
        <f t="shared" si="72"/>
        <v>0.72749470767099034</v>
      </c>
      <c r="AQ56">
        <v>-0.89989093716372304</v>
      </c>
      <c r="AR56" t="s">
        <v>515</v>
      </c>
      <c r="AS56">
        <v>8263.2800000000007</v>
      </c>
      <c r="AT56">
        <v>1157.83846153846</v>
      </c>
      <c r="AU56">
        <v>1621.44</v>
      </c>
      <c r="AV56">
        <f t="shared" si="73"/>
        <v>0.28591963838411538</v>
      </c>
      <c r="AW56">
        <v>0.5</v>
      </c>
      <c r="AX56">
        <f t="shared" si="74"/>
        <v>505.6895586303641</v>
      </c>
      <c r="AY56">
        <f t="shared" si="75"/>
        <v>5.0357205178429485</v>
      </c>
      <c r="AZ56">
        <f t="shared" si="76"/>
        <v>72.293287869108312</v>
      </c>
      <c r="BA56">
        <f t="shared" si="77"/>
        <v>1.1737658715127499E-2</v>
      </c>
      <c r="BB56">
        <f t="shared" si="78"/>
        <v>0.60234112887310032</v>
      </c>
      <c r="BC56">
        <f t="shared" si="79"/>
        <v>608.17024017605547</v>
      </c>
      <c r="BD56" t="s">
        <v>397</v>
      </c>
      <c r="BE56">
        <v>0</v>
      </c>
      <c r="BF56">
        <f t="shared" si="80"/>
        <v>608.17024017605547</v>
      </c>
      <c r="BG56">
        <f t="shared" si="81"/>
        <v>0.62491967622850342</v>
      </c>
      <c r="BH56">
        <f t="shared" si="82"/>
        <v>0.45753022229943063</v>
      </c>
      <c r="BI56">
        <f t="shared" si="83"/>
        <v>0.49080124319885948</v>
      </c>
      <c r="BJ56">
        <f t="shared" si="84"/>
        <v>0.50753142881396118</v>
      </c>
      <c r="BK56">
        <f t="shared" si="85"/>
        <v>0.51672288932249233</v>
      </c>
      <c r="BL56">
        <f t="shared" si="86"/>
        <v>0.2403239091003421</v>
      </c>
      <c r="BM56">
        <f t="shared" si="87"/>
        <v>0.75967609089965793</v>
      </c>
      <c r="BN56" t="s">
        <v>397</v>
      </c>
      <c r="BO56" t="s">
        <v>397</v>
      </c>
      <c r="BP56" t="s">
        <v>397</v>
      </c>
      <c r="BQ56" t="s">
        <v>397</v>
      </c>
      <c r="BR56" t="s">
        <v>397</v>
      </c>
      <c r="BS56" t="s">
        <v>397</v>
      </c>
      <c r="BT56" t="s">
        <v>397</v>
      </c>
      <c r="BU56" t="s">
        <v>397</v>
      </c>
      <c r="BV56" t="s">
        <v>397</v>
      </c>
      <c r="BW56" t="s">
        <v>397</v>
      </c>
      <c r="BX56" t="s">
        <v>397</v>
      </c>
      <c r="BY56" t="s">
        <v>397</v>
      </c>
      <c r="BZ56" t="s">
        <v>397</v>
      </c>
      <c r="CA56" t="s">
        <v>397</v>
      </c>
      <c r="CB56" t="s">
        <v>397</v>
      </c>
      <c r="CC56" t="s">
        <v>397</v>
      </c>
      <c r="CD56" t="s">
        <v>397</v>
      </c>
      <c r="CE56" t="s">
        <v>397</v>
      </c>
      <c r="CF56">
        <f t="shared" si="88"/>
        <v>599.88599999999997</v>
      </c>
      <c r="CG56">
        <f t="shared" si="89"/>
        <v>505.6895586303641</v>
      </c>
      <c r="CH56">
        <f t="shared" si="90"/>
        <v>0.84297609650894356</v>
      </c>
      <c r="CI56">
        <f t="shared" si="91"/>
        <v>0.16534386626226116</v>
      </c>
      <c r="CJ56">
        <v>9</v>
      </c>
      <c r="CK56">
        <v>0.5</v>
      </c>
      <c r="CL56" t="s">
        <v>398</v>
      </c>
      <c r="CM56">
        <v>1530551574.5</v>
      </c>
      <c r="CN56">
        <v>392.892</v>
      </c>
      <c r="CO56">
        <v>399.88299999999998</v>
      </c>
      <c r="CP56">
        <v>20.281700000000001</v>
      </c>
      <c r="CQ56">
        <v>18.994299999999999</v>
      </c>
      <c r="CR56">
        <v>393.26400000000001</v>
      </c>
      <c r="CS56">
        <v>20.352699999999999</v>
      </c>
      <c r="CT56">
        <v>699.976</v>
      </c>
      <c r="CU56">
        <v>90.527699999999996</v>
      </c>
      <c r="CV56">
        <v>0.100059</v>
      </c>
      <c r="CW56">
        <v>25.877300000000002</v>
      </c>
      <c r="CX56">
        <v>25.555099999999999</v>
      </c>
      <c r="CY56">
        <v>999.9</v>
      </c>
      <c r="CZ56">
        <v>0</v>
      </c>
      <c r="DA56">
        <v>0</v>
      </c>
      <c r="DB56">
        <v>9990</v>
      </c>
      <c r="DC56">
        <v>0</v>
      </c>
      <c r="DD56">
        <v>0.21912699999999999</v>
      </c>
      <c r="DE56">
        <v>-6.9916999999999998</v>
      </c>
      <c r="DF56">
        <v>401.02499999999998</v>
      </c>
      <c r="DG56">
        <v>407.62599999999998</v>
      </c>
      <c r="DH56">
        <v>1.2874099999999999</v>
      </c>
      <c r="DI56">
        <v>399.88299999999998</v>
      </c>
      <c r="DJ56">
        <v>18.994299999999999</v>
      </c>
      <c r="DK56">
        <v>1.83605</v>
      </c>
      <c r="DL56">
        <v>1.7195100000000001</v>
      </c>
      <c r="DM56">
        <v>16.097200000000001</v>
      </c>
      <c r="DN56">
        <v>15.073700000000001</v>
      </c>
      <c r="DO56">
        <v>599.88599999999997</v>
      </c>
      <c r="DP56">
        <v>0.89995999999999998</v>
      </c>
      <c r="DQ56">
        <v>0.10004</v>
      </c>
      <c r="DR56">
        <v>0</v>
      </c>
      <c r="DS56">
        <v>1090.06</v>
      </c>
      <c r="DT56">
        <v>4.9997400000000001</v>
      </c>
      <c r="DU56">
        <v>6905.69</v>
      </c>
      <c r="DV56">
        <v>4580.1000000000004</v>
      </c>
      <c r="DW56">
        <v>40.186999999999998</v>
      </c>
      <c r="DX56">
        <v>42.625</v>
      </c>
      <c r="DY56">
        <v>41.875</v>
      </c>
      <c r="DZ56">
        <v>42.875</v>
      </c>
      <c r="EA56">
        <v>42.811999999999998</v>
      </c>
      <c r="EB56">
        <v>535.37</v>
      </c>
      <c r="EC56">
        <v>59.51</v>
      </c>
      <c r="ED56">
        <v>0</v>
      </c>
      <c r="EE56">
        <v>42.700000047683702</v>
      </c>
      <c r="EF56">
        <v>0</v>
      </c>
      <c r="EG56">
        <v>1157.83846153846</v>
      </c>
      <c r="EH56">
        <v>-658.10666719849303</v>
      </c>
      <c r="EI56">
        <v>-3769.7035928680798</v>
      </c>
      <c r="EJ56">
        <v>7298.4434615384598</v>
      </c>
      <c r="EK56">
        <v>15</v>
      </c>
      <c r="EL56">
        <v>0</v>
      </c>
      <c r="EM56" t="s">
        <v>399</v>
      </c>
      <c r="EN56">
        <v>1530550897.5999999</v>
      </c>
      <c r="EO56">
        <v>1632500976.0999999</v>
      </c>
      <c r="EP56">
        <v>0</v>
      </c>
      <c r="EQ56">
        <v>-3.5000000000000003E-2</v>
      </c>
      <c r="ER56">
        <v>-0.02</v>
      </c>
      <c r="ES56">
        <v>-0.372</v>
      </c>
      <c r="ET56">
        <v>-7.0999999999999994E-2</v>
      </c>
      <c r="EU56">
        <v>400</v>
      </c>
      <c r="EV56">
        <v>21</v>
      </c>
      <c r="EW56">
        <v>0.63</v>
      </c>
      <c r="EX56">
        <v>0.14000000000000001</v>
      </c>
      <c r="EY56">
        <v>-5.2775537999999997</v>
      </c>
      <c r="EZ56">
        <v>-17.7597337485929</v>
      </c>
      <c r="FA56">
        <v>1.9256282464875101</v>
      </c>
      <c r="FB56">
        <v>0</v>
      </c>
      <c r="FC56">
        <v>0.60678532457905598</v>
      </c>
      <c r="FD56">
        <v>0</v>
      </c>
      <c r="FE56">
        <v>0</v>
      </c>
      <c r="FF56">
        <v>0</v>
      </c>
      <c r="FG56">
        <v>1.0011593750000001</v>
      </c>
      <c r="FH56">
        <v>2.44628344840525</v>
      </c>
      <c r="FI56">
        <v>0.251212369304607</v>
      </c>
      <c r="FJ56">
        <v>0</v>
      </c>
      <c r="FK56">
        <v>0</v>
      </c>
      <c r="FL56">
        <v>3</v>
      </c>
      <c r="FM56" t="s">
        <v>407</v>
      </c>
      <c r="FN56">
        <v>3.4459200000000001</v>
      </c>
      <c r="FO56">
        <v>2.7795299999999998</v>
      </c>
      <c r="FP56">
        <v>8.26104E-2</v>
      </c>
      <c r="FQ56">
        <v>8.3631899999999995E-2</v>
      </c>
      <c r="FR56">
        <v>8.8447999999999999E-2</v>
      </c>
      <c r="FS56">
        <v>8.3425799999999994E-2</v>
      </c>
      <c r="FT56">
        <v>19566.599999999999</v>
      </c>
      <c r="FU56">
        <v>23836.6</v>
      </c>
      <c r="FV56">
        <v>20783.5</v>
      </c>
      <c r="FW56">
        <v>25103.200000000001</v>
      </c>
      <c r="FX56">
        <v>30055.599999999999</v>
      </c>
      <c r="FY56">
        <v>33878.1</v>
      </c>
      <c r="FZ56">
        <v>37528.400000000001</v>
      </c>
      <c r="GA56">
        <v>41656.300000000003</v>
      </c>
      <c r="GB56">
        <v>2.28748</v>
      </c>
      <c r="GC56">
        <v>2.04725</v>
      </c>
      <c r="GD56">
        <v>2.83495E-2</v>
      </c>
      <c r="GE56">
        <v>0</v>
      </c>
      <c r="GF56">
        <v>25.090199999999999</v>
      </c>
      <c r="GG56">
        <v>999.9</v>
      </c>
      <c r="GH56">
        <v>52.984999999999999</v>
      </c>
      <c r="GI56">
        <v>29.648</v>
      </c>
      <c r="GJ56">
        <v>24.435300000000002</v>
      </c>
      <c r="GK56">
        <v>61.700299999999999</v>
      </c>
      <c r="GL56">
        <v>16.189900000000002</v>
      </c>
      <c r="GM56">
        <v>2</v>
      </c>
      <c r="GN56">
        <v>9.7814999999999999E-2</v>
      </c>
      <c r="GO56">
        <v>1.2987500000000001</v>
      </c>
      <c r="GP56">
        <v>20.3476</v>
      </c>
      <c r="GQ56">
        <v>5.2225299999999999</v>
      </c>
      <c r="GR56">
        <v>11.962</v>
      </c>
      <c r="GS56">
        <v>4.9858000000000002</v>
      </c>
      <c r="GT56">
        <v>3.3010000000000002</v>
      </c>
      <c r="GU56">
        <v>999.9</v>
      </c>
      <c r="GV56">
        <v>9999</v>
      </c>
      <c r="GW56">
        <v>9999</v>
      </c>
      <c r="GX56">
        <v>9999</v>
      </c>
      <c r="GY56">
        <v>1.88415</v>
      </c>
      <c r="GZ56">
        <v>1.8811</v>
      </c>
      <c r="HA56">
        <v>1.8827499999999999</v>
      </c>
      <c r="HB56">
        <v>1.8813899999999999</v>
      </c>
      <c r="HC56">
        <v>1.8828100000000001</v>
      </c>
      <c r="HD56">
        <v>1.8820300000000001</v>
      </c>
      <c r="HE56">
        <v>1.88401</v>
      </c>
      <c r="HF56">
        <v>1.88131</v>
      </c>
      <c r="HG56">
        <v>5</v>
      </c>
      <c r="HH56">
        <v>0</v>
      </c>
      <c r="HI56">
        <v>0</v>
      </c>
      <c r="HJ56">
        <v>0</v>
      </c>
      <c r="HK56" t="s">
        <v>401</v>
      </c>
      <c r="HL56" t="s">
        <v>402</v>
      </c>
      <c r="HM56" t="s">
        <v>403</v>
      </c>
      <c r="HN56" t="s">
        <v>403</v>
      </c>
      <c r="HO56" t="s">
        <v>403</v>
      </c>
      <c r="HP56" t="s">
        <v>403</v>
      </c>
      <c r="HQ56">
        <v>0</v>
      </c>
      <c r="HR56">
        <v>100</v>
      </c>
      <c r="HS56">
        <v>100</v>
      </c>
      <c r="HT56">
        <v>-0.372</v>
      </c>
      <c r="HU56">
        <v>-7.0999999999999994E-2</v>
      </c>
      <c r="HV56">
        <v>-0.372</v>
      </c>
      <c r="HW56">
        <v>0</v>
      </c>
      <c r="HX56">
        <v>0</v>
      </c>
      <c r="HY56">
        <v>0</v>
      </c>
      <c r="HZ56">
        <v>-7.0999999999999994E-2</v>
      </c>
      <c r="IA56">
        <v>0</v>
      </c>
      <c r="IB56">
        <v>0</v>
      </c>
      <c r="IC56">
        <v>0</v>
      </c>
      <c r="ID56">
        <v>-1</v>
      </c>
      <c r="IE56">
        <v>-1</v>
      </c>
      <c r="IF56">
        <v>-1</v>
      </c>
      <c r="IG56">
        <v>-1</v>
      </c>
      <c r="IH56">
        <v>11.3</v>
      </c>
      <c r="II56">
        <v>-1699156.7</v>
      </c>
      <c r="IJ56">
        <v>1.2768600000000001</v>
      </c>
      <c r="IK56">
        <v>2.5805699999999998</v>
      </c>
      <c r="IL56">
        <v>2.1008300000000002</v>
      </c>
      <c r="IM56">
        <v>2.66113</v>
      </c>
      <c r="IN56">
        <v>2.2485400000000002</v>
      </c>
      <c r="IO56">
        <v>2.3132299999999999</v>
      </c>
      <c r="IP56">
        <v>34.5777</v>
      </c>
      <c r="IQ56">
        <v>14.3072</v>
      </c>
      <c r="IR56">
        <v>18</v>
      </c>
      <c r="IS56">
        <v>763.21500000000003</v>
      </c>
      <c r="IT56">
        <v>532.30200000000002</v>
      </c>
      <c r="IU56">
        <v>23.9998</v>
      </c>
      <c r="IV56">
        <v>28.6144</v>
      </c>
      <c r="IW56">
        <v>30.0002</v>
      </c>
      <c r="IX56">
        <v>28.527100000000001</v>
      </c>
      <c r="IY56">
        <v>28.5137</v>
      </c>
      <c r="IZ56">
        <v>25.520199999999999</v>
      </c>
      <c r="JA56">
        <v>21.9621</v>
      </c>
      <c r="JB56">
        <v>21.5304</v>
      </c>
      <c r="JC56">
        <v>24</v>
      </c>
      <c r="JD56">
        <v>400</v>
      </c>
      <c r="JE56">
        <v>19.061499999999999</v>
      </c>
      <c r="JF56">
        <v>101.15</v>
      </c>
      <c r="JG56">
        <v>100.414</v>
      </c>
    </row>
    <row r="57" spans="1:267" x14ac:dyDescent="0.25">
      <c r="A57">
        <v>39</v>
      </c>
      <c r="B57">
        <v>1530551622</v>
      </c>
      <c r="C57">
        <v>2149.4000000953702</v>
      </c>
      <c r="D57" t="s">
        <v>516</v>
      </c>
      <c r="E57" t="s">
        <v>517</v>
      </c>
      <c r="F57" t="s">
        <v>394</v>
      </c>
      <c r="I57">
        <v>1530551622</v>
      </c>
      <c r="J57">
        <f t="shared" si="46"/>
        <v>8.7869181157552176E-4</v>
      </c>
      <c r="K57">
        <f t="shared" si="47"/>
        <v>0.87869181157552179</v>
      </c>
      <c r="L57">
        <f t="shared" si="48"/>
        <v>5.476170142077585</v>
      </c>
      <c r="M57">
        <f t="shared" si="49"/>
        <v>392.45100000000002</v>
      </c>
      <c r="N57">
        <f t="shared" si="50"/>
        <v>215.32111562764553</v>
      </c>
      <c r="O57">
        <f t="shared" si="51"/>
        <v>19.514430406939834</v>
      </c>
      <c r="P57">
        <f t="shared" si="52"/>
        <v>35.567611217831995</v>
      </c>
      <c r="Q57">
        <f t="shared" si="53"/>
        <v>5.2346045148409973E-2</v>
      </c>
      <c r="R57">
        <f t="shared" si="54"/>
        <v>2.7567878289244736</v>
      </c>
      <c r="S57">
        <f t="shared" si="55"/>
        <v>5.1800067627468832E-2</v>
      </c>
      <c r="T57">
        <f t="shared" si="56"/>
        <v>3.2423621531065157E-2</v>
      </c>
      <c r="U57">
        <f t="shared" si="57"/>
        <v>99.202545186893488</v>
      </c>
      <c r="V57">
        <f t="shared" si="58"/>
        <v>26.291612906440001</v>
      </c>
      <c r="W57">
        <f t="shared" si="59"/>
        <v>25.789200000000001</v>
      </c>
      <c r="X57">
        <f t="shared" si="60"/>
        <v>3.332397421131156</v>
      </c>
      <c r="Y57">
        <f t="shared" si="61"/>
        <v>54.775658463232936</v>
      </c>
      <c r="Z57">
        <f t="shared" si="62"/>
        <v>1.8388983641095997</v>
      </c>
      <c r="AA57">
        <f t="shared" si="63"/>
        <v>3.357145154802518</v>
      </c>
      <c r="AB57">
        <f t="shared" si="64"/>
        <v>1.4934990570215563</v>
      </c>
      <c r="AC57">
        <f t="shared" si="65"/>
        <v>-38.750308890480511</v>
      </c>
      <c r="AD57">
        <f t="shared" si="66"/>
        <v>18.563130784578764</v>
      </c>
      <c r="AE57">
        <f t="shared" si="67"/>
        <v>1.4365676502816609</v>
      </c>
      <c r="AF57">
        <f t="shared" si="68"/>
        <v>80.451934731273397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48008.723190997785</v>
      </c>
      <c r="AL57" t="s">
        <v>395</v>
      </c>
      <c r="AM57">
        <v>8228.31</v>
      </c>
      <c r="AN57">
        <v>707.99599999999998</v>
      </c>
      <c r="AO57">
        <v>2598.1</v>
      </c>
      <c r="AP57">
        <f t="shared" si="72"/>
        <v>0.72749470767099034</v>
      </c>
      <c r="AQ57">
        <v>-0.89989093716372304</v>
      </c>
      <c r="AR57" t="s">
        <v>518</v>
      </c>
      <c r="AS57">
        <v>8291.98</v>
      </c>
      <c r="AT57">
        <v>1140.1515999999999</v>
      </c>
      <c r="AU57">
        <v>1595.37</v>
      </c>
      <c r="AV57">
        <f t="shared" si="73"/>
        <v>0.28533719450660344</v>
      </c>
      <c r="AW57">
        <v>0.5</v>
      </c>
      <c r="AX57">
        <f t="shared" si="74"/>
        <v>505.77991564087739</v>
      </c>
      <c r="AY57">
        <f t="shared" si="75"/>
        <v>5.476170142077585</v>
      </c>
      <c r="AZ57">
        <f t="shared" si="76"/>
        <v>72.158911083377262</v>
      </c>
      <c r="BA57">
        <f t="shared" si="77"/>
        <v>1.2606394366534216E-2</v>
      </c>
      <c r="BB57">
        <f t="shared" si="78"/>
        <v>0.62852504434707945</v>
      </c>
      <c r="BC57">
        <f t="shared" si="79"/>
        <v>604.46535030350935</v>
      </c>
      <c r="BD57" t="s">
        <v>397</v>
      </c>
      <c r="BE57">
        <v>0</v>
      </c>
      <c r="BF57">
        <f t="shared" si="80"/>
        <v>604.46535030350935</v>
      </c>
      <c r="BG57">
        <f t="shared" si="81"/>
        <v>0.6211127510837553</v>
      </c>
      <c r="BH57">
        <f t="shared" si="82"/>
        <v>0.45939677459322775</v>
      </c>
      <c r="BI57">
        <f t="shared" si="83"/>
        <v>0.50296577667962128</v>
      </c>
      <c r="BJ57">
        <f t="shared" si="84"/>
        <v>0.51299497168048647</v>
      </c>
      <c r="BK57">
        <f t="shared" si="85"/>
        <v>0.53051578114220177</v>
      </c>
      <c r="BL57">
        <f t="shared" si="86"/>
        <v>0.24355483278083173</v>
      </c>
      <c r="BM57">
        <f t="shared" si="87"/>
        <v>0.75644516721916832</v>
      </c>
      <c r="BN57" t="s">
        <v>397</v>
      </c>
      <c r="BO57" t="s">
        <v>397</v>
      </c>
      <c r="BP57" t="s">
        <v>397</v>
      </c>
      <c r="BQ57" t="s">
        <v>397</v>
      </c>
      <c r="BR57" t="s">
        <v>397</v>
      </c>
      <c r="BS57" t="s">
        <v>397</v>
      </c>
      <c r="BT57" t="s">
        <v>397</v>
      </c>
      <c r="BU57" t="s">
        <v>397</v>
      </c>
      <c r="BV57" t="s">
        <v>397</v>
      </c>
      <c r="BW57" t="s">
        <v>397</v>
      </c>
      <c r="BX57" t="s">
        <v>397</v>
      </c>
      <c r="BY57" t="s">
        <v>397</v>
      </c>
      <c r="BZ57" t="s">
        <v>397</v>
      </c>
      <c r="CA57" t="s">
        <v>397</v>
      </c>
      <c r="CB57" t="s">
        <v>397</v>
      </c>
      <c r="CC57" t="s">
        <v>397</v>
      </c>
      <c r="CD57" t="s">
        <v>397</v>
      </c>
      <c r="CE57" t="s">
        <v>397</v>
      </c>
      <c r="CF57">
        <f t="shared" si="88"/>
        <v>599.995</v>
      </c>
      <c r="CG57">
        <f t="shared" si="89"/>
        <v>505.77991564087739</v>
      </c>
      <c r="CH57">
        <f t="shared" si="90"/>
        <v>0.84297355084771941</v>
      </c>
      <c r="CI57">
        <f t="shared" si="91"/>
        <v>0.16533895313609862</v>
      </c>
      <c r="CJ57">
        <v>9</v>
      </c>
      <c r="CK57">
        <v>0.5</v>
      </c>
      <c r="CL57" t="s">
        <v>398</v>
      </c>
      <c r="CM57">
        <v>1530551622</v>
      </c>
      <c r="CN57">
        <v>392.45100000000002</v>
      </c>
      <c r="CO57">
        <v>399.935</v>
      </c>
      <c r="CP57">
        <v>20.290299999999998</v>
      </c>
      <c r="CQ57">
        <v>19.183499999999999</v>
      </c>
      <c r="CR57">
        <v>392.82299999999998</v>
      </c>
      <c r="CS57">
        <v>20.3613</v>
      </c>
      <c r="CT57">
        <v>700.01499999999999</v>
      </c>
      <c r="CU57">
        <v>90.529399999999995</v>
      </c>
      <c r="CV57">
        <v>0.100032</v>
      </c>
      <c r="CW57">
        <v>25.914100000000001</v>
      </c>
      <c r="CX57">
        <v>25.789200000000001</v>
      </c>
      <c r="CY57">
        <v>999.9</v>
      </c>
      <c r="CZ57">
        <v>0</v>
      </c>
      <c r="DA57">
        <v>0</v>
      </c>
      <c r="DB57">
        <v>9992.5</v>
      </c>
      <c r="DC57">
        <v>0</v>
      </c>
      <c r="DD57">
        <v>0.21912699999999999</v>
      </c>
      <c r="DE57">
        <v>-7.4833100000000004</v>
      </c>
      <c r="DF57">
        <v>400.57900000000001</v>
      </c>
      <c r="DG57">
        <v>407.75700000000001</v>
      </c>
      <c r="DH57">
        <v>1.10686</v>
      </c>
      <c r="DI57">
        <v>399.935</v>
      </c>
      <c r="DJ57">
        <v>19.183499999999999</v>
      </c>
      <c r="DK57">
        <v>1.83687</v>
      </c>
      <c r="DL57">
        <v>1.7366699999999999</v>
      </c>
      <c r="DM57">
        <v>16.104199999999999</v>
      </c>
      <c r="DN57">
        <v>15.2281</v>
      </c>
      <c r="DO57">
        <v>599.995</v>
      </c>
      <c r="DP57">
        <v>0.90004600000000001</v>
      </c>
      <c r="DQ57">
        <v>9.9954299999999996E-2</v>
      </c>
      <c r="DR57">
        <v>0</v>
      </c>
      <c r="DS57">
        <v>1091.47</v>
      </c>
      <c r="DT57">
        <v>4.9997400000000001</v>
      </c>
      <c r="DU57">
        <v>6786.58</v>
      </c>
      <c r="DV57">
        <v>4581.09</v>
      </c>
      <c r="DW57">
        <v>39.875</v>
      </c>
      <c r="DX57">
        <v>42.75</v>
      </c>
      <c r="DY57">
        <v>41.75</v>
      </c>
      <c r="DZ57">
        <v>43</v>
      </c>
      <c r="EA57">
        <v>42.625</v>
      </c>
      <c r="EB57">
        <v>535.52</v>
      </c>
      <c r="EC57">
        <v>59.47</v>
      </c>
      <c r="ED57">
        <v>0</v>
      </c>
      <c r="EE57">
        <v>46.900000095367403</v>
      </c>
      <c r="EF57">
        <v>0</v>
      </c>
      <c r="EG57">
        <v>1140.1515999999999</v>
      </c>
      <c r="EH57">
        <v>-435.46230704179197</v>
      </c>
      <c r="EI57">
        <v>-2478.2053808748201</v>
      </c>
      <c r="EJ57">
        <v>7065.0443999999998</v>
      </c>
      <c r="EK57">
        <v>15</v>
      </c>
      <c r="EL57">
        <v>0</v>
      </c>
      <c r="EM57" t="s">
        <v>399</v>
      </c>
      <c r="EN57">
        <v>1530550897.5999999</v>
      </c>
      <c r="EO57">
        <v>1632500976.0999999</v>
      </c>
      <c r="EP57">
        <v>0</v>
      </c>
      <c r="EQ57">
        <v>-3.5000000000000003E-2</v>
      </c>
      <c r="ER57">
        <v>-0.02</v>
      </c>
      <c r="ES57">
        <v>-0.372</v>
      </c>
      <c r="ET57">
        <v>-7.0999999999999994E-2</v>
      </c>
      <c r="EU57">
        <v>400</v>
      </c>
      <c r="EV57">
        <v>21</v>
      </c>
      <c r="EW57">
        <v>0.63</v>
      </c>
      <c r="EX57">
        <v>0.14000000000000001</v>
      </c>
      <c r="EY57">
        <v>-6.9023275000000002</v>
      </c>
      <c r="EZ57">
        <v>-4.8437804127579698</v>
      </c>
      <c r="FA57">
        <v>0.52111293977289597</v>
      </c>
      <c r="FB57">
        <v>0</v>
      </c>
      <c r="FC57">
        <v>0.62491967622850297</v>
      </c>
      <c r="FD57">
        <v>0</v>
      </c>
      <c r="FE57">
        <v>0</v>
      </c>
      <c r="FF57">
        <v>0</v>
      </c>
      <c r="FG57">
        <v>0.99929625</v>
      </c>
      <c r="FH57">
        <v>0.92982141838648802</v>
      </c>
      <c r="FI57">
        <v>9.7594009002794302E-2</v>
      </c>
      <c r="FJ57">
        <v>0</v>
      </c>
      <c r="FK57">
        <v>0</v>
      </c>
      <c r="FL57">
        <v>3</v>
      </c>
      <c r="FM57" t="s">
        <v>407</v>
      </c>
      <c r="FN57">
        <v>3.4459900000000001</v>
      </c>
      <c r="FO57">
        <v>2.7795200000000002</v>
      </c>
      <c r="FP57">
        <v>8.2539899999999999E-2</v>
      </c>
      <c r="FQ57">
        <v>8.3641900000000005E-2</v>
      </c>
      <c r="FR57">
        <v>8.8475899999999996E-2</v>
      </c>
      <c r="FS57">
        <v>8.4028900000000004E-2</v>
      </c>
      <c r="FT57">
        <v>19568.2</v>
      </c>
      <c r="FU57">
        <v>23836.1</v>
      </c>
      <c r="FV57">
        <v>20783.7</v>
      </c>
      <c r="FW57">
        <v>25103</v>
      </c>
      <c r="FX57">
        <v>30054.799999999999</v>
      </c>
      <c r="FY57">
        <v>33855.4</v>
      </c>
      <c r="FZ57">
        <v>37528.699999999997</v>
      </c>
      <c r="GA57">
        <v>41655.9</v>
      </c>
      <c r="GB57">
        <v>2.2725499999999998</v>
      </c>
      <c r="GC57">
        <v>2.0470000000000002</v>
      </c>
      <c r="GD57">
        <v>4.3485299999999998E-2</v>
      </c>
      <c r="GE57">
        <v>0</v>
      </c>
      <c r="GF57">
        <v>25.0763</v>
      </c>
      <c r="GG57">
        <v>999.9</v>
      </c>
      <c r="GH57">
        <v>52.545000000000002</v>
      </c>
      <c r="GI57">
        <v>29.719000000000001</v>
      </c>
      <c r="GJ57">
        <v>24.3308</v>
      </c>
      <c r="GK57">
        <v>61.730400000000003</v>
      </c>
      <c r="GL57">
        <v>16.209900000000001</v>
      </c>
      <c r="GM57">
        <v>2</v>
      </c>
      <c r="GN57">
        <v>9.844E-2</v>
      </c>
      <c r="GO57">
        <v>1.31762</v>
      </c>
      <c r="GP57">
        <v>20.3477</v>
      </c>
      <c r="GQ57">
        <v>5.2225299999999999</v>
      </c>
      <c r="GR57">
        <v>11.962</v>
      </c>
      <c r="GS57">
        <v>4.9858000000000002</v>
      </c>
      <c r="GT57">
        <v>3.3010000000000002</v>
      </c>
      <c r="GU57">
        <v>999.9</v>
      </c>
      <c r="GV57">
        <v>9999</v>
      </c>
      <c r="GW57">
        <v>9999</v>
      </c>
      <c r="GX57">
        <v>9999</v>
      </c>
      <c r="GY57">
        <v>1.88415</v>
      </c>
      <c r="GZ57">
        <v>1.8811</v>
      </c>
      <c r="HA57">
        <v>1.8827199999999999</v>
      </c>
      <c r="HB57">
        <v>1.88137</v>
      </c>
      <c r="HC57">
        <v>1.88279</v>
      </c>
      <c r="HD57">
        <v>1.8820399999999999</v>
      </c>
      <c r="HE57">
        <v>1.8840300000000001</v>
      </c>
      <c r="HF57">
        <v>1.8813</v>
      </c>
      <c r="HG57">
        <v>5</v>
      </c>
      <c r="HH57">
        <v>0</v>
      </c>
      <c r="HI57">
        <v>0</v>
      </c>
      <c r="HJ57">
        <v>0</v>
      </c>
      <c r="HK57" t="s">
        <v>401</v>
      </c>
      <c r="HL57" t="s">
        <v>402</v>
      </c>
      <c r="HM57" t="s">
        <v>403</v>
      </c>
      <c r="HN57" t="s">
        <v>403</v>
      </c>
      <c r="HO57" t="s">
        <v>403</v>
      </c>
      <c r="HP57" t="s">
        <v>403</v>
      </c>
      <c r="HQ57">
        <v>0</v>
      </c>
      <c r="HR57">
        <v>100</v>
      </c>
      <c r="HS57">
        <v>100</v>
      </c>
      <c r="HT57">
        <v>-0.372</v>
      </c>
      <c r="HU57">
        <v>-7.0999999999999994E-2</v>
      </c>
      <c r="HV57">
        <v>-0.372</v>
      </c>
      <c r="HW57">
        <v>0</v>
      </c>
      <c r="HX57">
        <v>0</v>
      </c>
      <c r="HY57">
        <v>0</v>
      </c>
      <c r="HZ57">
        <v>-7.0999999999999994E-2</v>
      </c>
      <c r="IA57">
        <v>0</v>
      </c>
      <c r="IB57">
        <v>0</v>
      </c>
      <c r="IC57">
        <v>0</v>
      </c>
      <c r="ID57">
        <v>-1</v>
      </c>
      <c r="IE57">
        <v>-1</v>
      </c>
      <c r="IF57">
        <v>-1</v>
      </c>
      <c r="IG57">
        <v>-1</v>
      </c>
      <c r="IH57">
        <v>12.1</v>
      </c>
      <c r="II57">
        <v>-1699155.9</v>
      </c>
      <c r="IJ57">
        <v>1.2780800000000001</v>
      </c>
      <c r="IK57">
        <v>2.5830099999999998</v>
      </c>
      <c r="IL57">
        <v>2.1008300000000002</v>
      </c>
      <c r="IM57">
        <v>2.66113</v>
      </c>
      <c r="IN57">
        <v>2.2485400000000002</v>
      </c>
      <c r="IO57">
        <v>2.3071299999999999</v>
      </c>
      <c r="IP57">
        <v>34.6235</v>
      </c>
      <c r="IQ57">
        <v>14.298400000000001</v>
      </c>
      <c r="IR57">
        <v>18</v>
      </c>
      <c r="IS57">
        <v>750.053</v>
      </c>
      <c r="IT57">
        <v>532.226</v>
      </c>
      <c r="IU57">
        <v>24.0002</v>
      </c>
      <c r="IV57">
        <v>28.625</v>
      </c>
      <c r="IW57">
        <v>30.0002</v>
      </c>
      <c r="IX57">
        <v>28.537700000000001</v>
      </c>
      <c r="IY57">
        <v>28.524699999999999</v>
      </c>
      <c r="IZ57">
        <v>25.538699999999999</v>
      </c>
      <c r="JA57">
        <v>20.6539</v>
      </c>
      <c r="JB57">
        <v>21.158000000000001</v>
      </c>
      <c r="JC57">
        <v>24</v>
      </c>
      <c r="JD57">
        <v>400</v>
      </c>
      <c r="JE57">
        <v>19.203099999999999</v>
      </c>
      <c r="JF57">
        <v>101.15</v>
      </c>
      <c r="JG57">
        <v>100.413</v>
      </c>
    </row>
    <row r="58" spans="1:267" x14ac:dyDescent="0.25">
      <c r="A58">
        <v>40</v>
      </c>
      <c r="B58">
        <v>1530551667.5</v>
      </c>
      <c r="C58">
        <v>2194.9000000953702</v>
      </c>
      <c r="D58" t="s">
        <v>519</v>
      </c>
      <c r="E58" t="s">
        <v>520</v>
      </c>
      <c r="F58" t="s">
        <v>394</v>
      </c>
      <c r="I58">
        <v>1530551667.5</v>
      </c>
      <c r="J58">
        <f t="shared" si="46"/>
        <v>1.407151028669478E-3</v>
      </c>
      <c r="K58">
        <f t="shared" si="47"/>
        <v>1.4071510286694779</v>
      </c>
      <c r="L58">
        <f t="shared" si="48"/>
        <v>6.5891584303848116</v>
      </c>
      <c r="M58">
        <f t="shared" si="49"/>
        <v>390.935</v>
      </c>
      <c r="N58">
        <f t="shared" si="50"/>
        <v>263.63994672089291</v>
      </c>
      <c r="O58">
        <f t="shared" si="51"/>
        <v>23.894396956399323</v>
      </c>
      <c r="P58">
        <f t="shared" si="52"/>
        <v>35.431489765999494</v>
      </c>
      <c r="Q58">
        <f t="shared" si="53"/>
        <v>8.9982218204986614E-2</v>
      </c>
      <c r="R58">
        <f t="shared" si="54"/>
        <v>2.7591674342266321</v>
      </c>
      <c r="S58">
        <f t="shared" si="55"/>
        <v>8.8383194504199555E-2</v>
      </c>
      <c r="T58">
        <f t="shared" si="56"/>
        <v>5.5380795667977954E-2</v>
      </c>
      <c r="U58">
        <f t="shared" si="57"/>
        <v>99.182046120833888</v>
      </c>
      <c r="V58">
        <f t="shared" si="58"/>
        <v>26.139164713403982</v>
      </c>
      <c r="W58">
        <f t="shared" si="59"/>
        <v>25.469799999999999</v>
      </c>
      <c r="X58">
        <f t="shared" si="60"/>
        <v>3.2698348102001424</v>
      </c>
      <c r="Y58">
        <f t="shared" si="61"/>
        <v>55.657336232185173</v>
      </c>
      <c r="Z58">
        <f t="shared" si="62"/>
        <v>1.8677674913903697</v>
      </c>
      <c r="AA58">
        <f t="shared" si="63"/>
        <v>3.3558334225673718</v>
      </c>
      <c r="AB58">
        <f t="shared" si="64"/>
        <v>1.4020673188097728</v>
      </c>
      <c r="AC58">
        <f t="shared" si="65"/>
        <v>-62.055360364323981</v>
      </c>
      <c r="AD58">
        <f t="shared" si="66"/>
        <v>65.108853134329195</v>
      </c>
      <c r="AE58">
        <f t="shared" si="67"/>
        <v>5.0260822438882631</v>
      </c>
      <c r="AF58">
        <f t="shared" si="68"/>
        <v>107.26162113472736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48074.720392352843</v>
      </c>
      <c r="AL58" t="s">
        <v>395</v>
      </c>
      <c r="AM58">
        <v>8228.31</v>
      </c>
      <c r="AN58">
        <v>707.99599999999998</v>
      </c>
      <c r="AO58">
        <v>2598.1</v>
      </c>
      <c r="AP58">
        <f t="shared" si="72"/>
        <v>0.72749470767099034</v>
      </c>
      <c r="AQ58">
        <v>-0.89989093716372304</v>
      </c>
      <c r="AR58" t="s">
        <v>521</v>
      </c>
      <c r="AS58">
        <v>8250.98</v>
      </c>
      <c r="AT58">
        <v>1111.3596153846199</v>
      </c>
      <c r="AU58">
        <v>1662.99</v>
      </c>
      <c r="AV58">
        <f t="shared" si="73"/>
        <v>0.33170998299170773</v>
      </c>
      <c r="AW58">
        <v>0.5</v>
      </c>
      <c r="AX58">
        <f t="shared" si="74"/>
        <v>505.66402887089839</v>
      </c>
      <c r="AY58">
        <f t="shared" si="75"/>
        <v>6.5891584303848116</v>
      </c>
      <c r="AZ58">
        <f t="shared" si="76"/>
        <v>83.866903208142062</v>
      </c>
      <c r="BA58">
        <f t="shared" si="77"/>
        <v>1.4810326501315306E-2</v>
      </c>
      <c r="BB58">
        <f t="shared" si="78"/>
        <v>0.5623064480243416</v>
      </c>
      <c r="BC58">
        <f t="shared" si="79"/>
        <v>613.92357947066262</v>
      </c>
      <c r="BD58" t="s">
        <v>397</v>
      </c>
      <c r="BE58">
        <v>0</v>
      </c>
      <c r="BF58">
        <f t="shared" si="80"/>
        <v>613.92357947066262</v>
      </c>
      <c r="BG58">
        <f t="shared" si="81"/>
        <v>0.63083146653277367</v>
      </c>
      <c r="BH58">
        <f t="shared" si="82"/>
        <v>0.52582979859086398</v>
      </c>
      <c r="BI58">
        <f t="shared" si="83"/>
        <v>0.47128369752047145</v>
      </c>
      <c r="BJ58">
        <f t="shared" si="84"/>
        <v>0.57762706845841971</v>
      </c>
      <c r="BK58">
        <f t="shared" si="85"/>
        <v>0.49473997198037778</v>
      </c>
      <c r="BL58">
        <f t="shared" si="86"/>
        <v>0.29047241565595244</v>
      </c>
      <c r="BM58">
        <f t="shared" si="87"/>
        <v>0.70952758434404761</v>
      </c>
      <c r="BN58" t="s">
        <v>397</v>
      </c>
      <c r="BO58" t="s">
        <v>397</v>
      </c>
      <c r="BP58" t="s">
        <v>397</v>
      </c>
      <c r="BQ58" t="s">
        <v>397</v>
      </c>
      <c r="BR58" t="s">
        <v>397</v>
      </c>
      <c r="BS58" t="s">
        <v>397</v>
      </c>
      <c r="BT58" t="s">
        <v>397</v>
      </c>
      <c r="BU58" t="s">
        <v>397</v>
      </c>
      <c r="BV58" t="s">
        <v>397</v>
      </c>
      <c r="BW58" t="s">
        <v>397</v>
      </c>
      <c r="BX58" t="s">
        <v>397</v>
      </c>
      <c r="BY58" t="s">
        <v>397</v>
      </c>
      <c r="BZ58" t="s">
        <v>397</v>
      </c>
      <c r="CA58" t="s">
        <v>397</v>
      </c>
      <c r="CB58" t="s">
        <v>397</v>
      </c>
      <c r="CC58" t="s">
        <v>397</v>
      </c>
      <c r="CD58" t="s">
        <v>397</v>
      </c>
      <c r="CE58" t="s">
        <v>397</v>
      </c>
      <c r="CF58">
        <f t="shared" si="88"/>
        <v>599.85599999999999</v>
      </c>
      <c r="CG58">
        <f t="shared" si="89"/>
        <v>505.66402887089839</v>
      </c>
      <c r="CH58">
        <f t="shared" si="90"/>
        <v>0.84297569561844576</v>
      </c>
      <c r="CI58">
        <f t="shared" si="91"/>
        <v>0.16534309254360027</v>
      </c>
      <c r="CJ58">
        <v>9</v>
      </c>
      <c r="CK58">
        <v>0.5</v>
      </c>
      <c r="CL58" t="s">
        <v>398</v>
      </c>
      <c r="CM58">
        <v>1530551667.5</v>
      </c>
      <c r="CN58">
        <v>390.935</v>
      </c>
      <c r="CO58">
        <v>400.11399999999998</v>
      </c>
      <c r="CP58">
        <v>20.6081</v>
      </c>
      <c r="CQ58">
        <v>18.836200000000002</v>
      </c>
      <c r="CR58">
        <v>391.30700000000002</v>
      </c>
      <c r="CS58">
        <v>20.679099999999998</v>
      </c>
      <c r="CT58">
        <v>700.00400000000002</v>
      </c>
      <c r="CU58">
        <v>90.532799999999995</v>
      </c>
      <c r="CV58">
        <v>9.9887699999999996E-2</v>
      </c>
      <c r="CW58">
        <v>25.907499999999999</v>
      </c>
      <c r="CX58">
        <v>25.469799999999999</v>
      </c>
      <c r="CY58">
        <v>999.9</v>
      </c>
      <c r="CZ58">
        <v>0</v>
      </c>
      <c r="DA58">
        <v>0</v>
      </c>
      <c r="DB58">
        <v>10006.200000000001</v>
      </c>
      <c r="DC58">
        <v>0</v>
      </c>
      <c r="DD58">
        <v>0.21912699999999999</v>
      </c>
      <c r="DE58">
        <v>-9.1782500000000002</v>
      </c>
      <c r="DF58">
        <v>399.161</v>
      </c>
      <c r="DG58">
        <v>407.79500000000002</v>
      </c>
      <c r="DH58">
        <v>1.7718700000000001</v>
      </c>
      <c r="DI58">
        <v>400.11399999999998</v>
      </c>
      <c r="DJ58">
        <v>18.836200000000002</v>
      </c>
      <c r="DK58">
        <v>1.86571</v>
      </c>
      <c r="DL58">
        <v>1.70529</v>
      </c>
      <c r="DM58">
        <v>16.348400000000002</v>
      </c>
      <c r="DN58">
        <v>14.944699999999999</v>
      </c>
      <c r="DO58">
        <v>599.85599999999999</v>
      </c>
      <c r="DP58">
        <v>0.899976</v>
      </c>
      <c r="DQ58">
        <v>0.100024</v>
      </c>
      <c r="DR58">
        <v>0</v>
      </c>
      <c r="DS58">
        <v>1048.72</v>
      </c>
      <c r="DT58">
        <v>4.9997400000000001</v>
      </c>
      <c r="DU58">
        <v>6662.41</v>
      </c>
      <c r="DV58">
        <v>4579.8999999999996</v>
      </c>
      <c r="DW58">
        <v>40.375</v>
      </c>
      <c r="DX58">
        <v>42.75</v>
      </c>
      <c r="DY58">
        <v>42.061999999999998</v>
      </c>
      <c r="DZ58">
        <v>43.125</v>
      </c>
      <c r="EA58">
        <v>42.875</v>
      </c>
      <c r="EB58">
        <v>535.36</v>
      </c>
      <c r="EC58">
        <v>59.5</v>
      </c>
      <c r="ED58">
        <v>0</v>
      </c>
      <c r="EE58">
        <v>44.700000047683702</v>
      </c>
      <c r="EF58">
        <v>0</v>
      </c>
      <c r="EG58">
        <v>1111.3596153846199</v>
      </c>
      <c r="EH58">
        <v>-601.01299194267597</v>
      </c>
      <c r="EI58">
        <v>-3391.8909429023001</v>
      </c>
      <c r="EJ58">
        <v>7032.2188461538499</v>
      </c>
      <c r="EK58">
        <v>15</v>
      </c>
      <c r="EL58">
        <v>0</v>
      </c>
      <c r="EM58" t="s">
        <v>399</v>
      </c>
      <c r="EN58">
        <v>1530550897.5999999</v>
      </c>
      <c r="EO58">
        <v>1632500976.0999999</v>
      </c>
      <c r="EP58">
        <v>0</v>
      </c>
      <c r="EQ58">
        <v>-3.5000000000000003E-2</v>
      </c>
      <c r="ER58">
        <v>-0.02</v>
      </c>
      <c r="ES58">
        <v>-0.372</v>
      </c>
      <c r="ET58">
        <v>-7.0999999999999994E-2</v>
      </c>
      <c r="EU58">
        <v>400</v>
      </c>
      <c r="EV58">
        <v>21</v>
      </c>
      <c r="EW58">
        <v>0.63</v>
      </c>
      <c r="EX58">
        <v>0.14000000000000001</v>
      </c>
      <c r="EY58">
        <v>-8.0177052500000006</v>
      </c>
      <c r="EZ58">
        <v>-10.9500187992495</v>
      </c>
      <c r="FA58">
        <v>1.1277817685771201</v>
      </c>
      <c r="FB58">
        <v>0</v>
      </c>
      <c r="FC58">
        <v>0.62111275108375497</v>
      </c>
      <c r="FD58">
        <v>0</v>
      </c>
      <c r="FE58">
        <v>0</v>
      </c>
      <c r="FF58">
        <v>0</v>
      </c>
      <c r="FG58">
        <v>1.4253910999999999</v>
      </c>
      <c r="FH58">
        <v>2.3928235722326501</v>
      </c>
      <c r="FI58">
        <v>0.233300499123855</v>
      </c>
      <c r="FJ58">
        <v>0</v>
      </c>
      <c r="FK58">
        <v>0</v>
      </c>
      <c r="FL58">
        <v>3</v>
      </c>
      <c r="FM58" t="s">
        <v>407</v>
      </c>
      <c r="FN58">
        <v>3.44597</v>
      </c>
      <c r="FO58">
        <v>2.7795000000000001</v>
      </c>
      <c r="FP58">
        <v>8.2296499999999995E-2</v>
      </c>
      <c r="FQ58">
        <v>8.3666400000000002E-2</v>
      </c>
      <c r="FR58">
        <v>8.9475299999999994E-2</v>
      </c>
      <c r="FS58">
        <v>8.2919800000000002E-2</v>
      </c>
      <c r="FT58">
        <v>19572.3</v>
      </c>
      <c r="FU58">
        <v>23834.3</v>
      </c>
      <c r="FV58">
        <v>20782.5</v>
      </c>
      <c r="FW58">
        <v>25101.9</v>
      </c>
      <c r="FX58">
        <v>30020.3</v>
      </c>
      <c r="FY58">
        <v>33895.4</v>
      </c>
      <c r="FZ58">
        <v>37526.9</v>
      </c>
      <c r="GA58">
        <v>41654.699999999997</v>
      </c>
      <c r="GB58">
        <v>2.2894000000000001</v>
      </c>
      <c r="GC58">
        <v>2.0453299999999999</v>
      </c>
      <c r="GD58">
        <v>2.45124E-2</v>
      </c>
      <c r="GE58">
        <v>0</v>
      </c>
      <c r="GF58">
        <v>25.067799999999998</v>
      </c>
      <c r="GG58">
        <v>999.9</v>
      </c>
      <c r="GH58">
        <v>52.106000000000002</v>
      </c>
      <c r="GI58">
        <v>29.798999999999999</v>
      </c>
      <c r="GJ58">
        <v>24.2393</v>
      </c>
      <c r="GK58">
        <v>61.6404</v>
      </c>
      <c r="GL58">
        <v>16.238</v>
      </c>
      <c r="GM58">
        <v>2</v>
      </c>
      <c r="GN58">
        <v>0.100381</v>
      </c>
      <c r="GO58">
        <v>1.35571</v>
      </c>
      <c r="GP58">
        <v>20.347000000000001</v>
      </c>
      <c r="GQ58">
        <v>5.2217799999999999</v>
      </c>
      <c r="GR58">
        <v>11.962</v>
      </c>
      <c r="GS58">
        <v>4.9856999999999996</v>
      </c>
      <c r="GT58">
        <v>3.3010000000000002</v>
      </c>
      <c r="GU58">
        <v>999.9</v>
      </c>
      <c r="GV58">
        <v>9999</v>
      </c>
      <c r="GW58">
        <v>9999</v>
      </c>
      <c r="GX58">
        <v>9999</v>
      </c>
      <c r="GY58">
        <v>1.88415</v>
      </c>
      <c r="GZ58">
        <v>1.8811</v>
      </c>
      <c r="HA58">
        <v>1.8827199999999999</v>
      </c>
      <c r="HB58">
        <v>1.8813899999999999</v>
      </c>
      <c r="HC58">
        <v>1.8828100000000001</v>
      </c>
      <c r="HD58">
        <v>1.88202</v>
      </c>
      <c r="HE58">
        <v>1.88402</v>
      </c>
      <c r="HF58">
        <v>1.8812800000000001</v>
      </c>
      <c r="HG58">
        <v>5</v>
      </c>
      <c r="HH58">
        <v>0</v>
      </c>
      <c r="HI58">
        <v>0</v>
      </c>
      <c r="HJ58">
        <v>0</v>
      </c>
      <c r="HK58" t="s">
        <v>401</v>
      </c>
      <c r="HL58" t="s">
        <v>402</v>
      </c>
      <c r="HM58" t="s">
        <v>403</v>
      </c>
      <c r="HN58" t="s">
        <v>403</v>
      </c>
      <c r="HO58" t="s">
        <v>403</v>
      </c>
      <c r="HP58" t="s">
        <v>403</v>
      </c>
      <c r="HQ58">
        <v>0</v>
      </c>
      <c r="HR58">
        <v>100</v>
      </c>
      <c r="HS58">
        <v>100</v>
      </c>
      <c r="HT58">
        <v>-0.372</v>
      </c>
      <c r="HU58">
        <v>-7.0999999999999994E-2</v>
      </c>
      <c r="HV58">
        <v>-0.372</v>
      </c>
      <c r="HW58">
        <v>0</v>
      </c>
      <c r="HX58">
        <v>0</v>
      </c>
      <c r="HY58">
        <v>0</v>
      </c>
      <c r="HZ58">
        <v>-7.0999999999999994E-2</v>
      </c>
      <c r="IA58">
        <v>0</v>
      </c>
      <c r="IB58">
        <v>0</v>
      </c>
      <c r="IC58">
        <v>0</v>
      </c>
      <c r="ID58">
        <v>-1</v>
      </c>
      <c r="IE58">
        <v>-1</v>
      </c>
      <c r="IF58">
        <v>-1</v>
      </c>
      <c r="IG58">
        <v>-1</v>
      </c>
      <c r="IH58">
        <v>12.8</v>
      </c>
      <c r="II58">
        <v>-1699155.1</v>
      </c>
      <c r="IJ58">
        <v>1.2780800000000001</v>
      </c>
      <c r="IK58">
        <v>2.5805699999999998</v>
      </c>
      <c r="IL58">
        <v>2.1008300000000002</v>
      </c>
      <c r="IM58">
        <v>2.66235</v>
      </c>
      <c r="IN58">
        <v>2.2485400000000002</v>
      </c>
      <c r="IO58">
        <v>2.2997999999999998</v>
      </c>
      <c r="IP58">
        <v>34.669199999999996</v>
      </c>
      <c r="IQ58">
        <v>14.2896</v>
      </c>
      <c r="IR58">
        <v>18</v>
      </c>
      <c r="IS58">
        <v>765.35400000000004</v>
      </c>
      <c r="IT58">
        <v>531.20699999999999</v>
      </c>
      <c r="IU58">
        <v>24.000699999999998</v>
      </c>
      <c r="IV58">
        <v>28.643699999999999</v>
      </c>
      <c r="IW58">
        <v>30.000299999999999</v>
      </c>
      <c r="IX58">
        <v>28.5581</v>
      </c>
      <c r="IY58">
        <v>28.545100000000001</v>
      </c>
      <c r="IZ58">
        <v>25.531500000000001</v>
      </c>
      <c r="JA58">
        <v>22.235199999999999</v>
      </c>
      <c r="JB58">
        <v>20.783300000000001</v>
      </c>
      <c r="JC58">
        <v>24</v>
      </c>
      <c r="JD58">
        <v>400</v>
      </c>
      <c r="JE58">
        <v>18.6343</v>
      </c>
      <c r="JF58">
        <v>101.145</v>
      </c>
      <c r="JG58">
        <v>100.40900000000001</v>
      </c>
    </row>
    <row r="59" spans="1:267" x14ac:dyDescent="0.25">
      <c r="A59">
        <v>41</v>
      </c>
      <c r="B59">
        <v>1530551725.5</v>
      </c>
      <c r="C59">
        <v>2252.9000000953702</v>
      </c>
      <c r="D59" t="s">
        <v>522</v>
      </c>
      <c r="E59" t="s">
        <v>523</v>
      </c>
      <c r="F59" t="s">
        <v>394</v>
      </c>
      <c r="I59">
        <v>1530551725.5</v>
      </c>
      <c r="J59">
        <f t="shared" si="46"/>
        <v>4.7394972917485178E-4</v>
      </c>
      <c r="K59">
        <f t="shared" si="47"/>
        <v>0.47394972917485179</v>
      </c>
      <c r="L59">
        <f t="shared" si="48"/>
        <v>5.7470996532973055</v>
      </c>
      <c r="M59">
        <f t="shared" si="49"/>
        <v>392.24799999999999</v>
      </c>
      <c r="N59">
        <f t="shared" si="50"/>
        <v>69.526112583437069</v>
      </c>
      <c r="O59">
        <f t="shared" si="51"/>
        <v>6.3008666515223135</v>
      </c>
      <c r="P59">
        <f t="shared" si="52"/>
        <v>35.547828729246405</v>
      </c>
      <c r="Q59">
        <f t="shared" si="53"/>
        <v>2.9181741575733108E-2</v>
      </c>
      <c r="R59">
        <f t="shared" si="54"/>
        <v>2.7581990896746049</v>
      </c>
      <c r="S59">
        <f t="shared" si="55"/>
        <v>2.9011299440504391E-2</v>
      </c>
      <c r="T59">
        <f t="shared" si="56"/>
        <v>1.8147292574355999E-2</v>
      </c>
      <c r="U59">
        <f t="shared" si="57"/>
        <v>99.20042883496987</v>
      </c>
      <c r="V59">
        <f t="shared" si="58"/>
        <v>26.401932247981883</v>
      </c>
      <c r="W59">
        <f t="shared" si="59"/>
        <v>25.408799999999999</v>
      </c>
      <c r="X59">
        <f t="shared" si="60"/>
        <v>3.2580038314415583</v>
      </c>
      <c r="Y59">
        <f t="shared" si="61"/>
        <v>54.184143473687151</v>
      </c>
      <c r="Z59">
        <f t="shared" si="62"/>
        <v>1.8189434124376203</v>
      </c>
      <c r="AA59">
        <f t="shared" si="63"/>
        <v>3.3569662558584756</v>
      </c>
      <c r="AB59">
        <f t="shared" si="64"/>
        <v>1.439060419003938</v>
      </c>
      <c r="AC59">
        <f t="shared" si="65"/>
        <v>-20.901183056610964</v>
      </c>
      <c r="AD59">
        <f t="shared" si="66"/>
        <v>75.004294790287886</v>
      </c>
      <c r="AE59">
        <f t="shared" si="67"/>
        <v>5.7903869031138839</v>
      </c>
      <c r="AF59">
        <f t="shared" si="68"/>
        <v>159.09392747176068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48047.262406682101</v>
      </c>
      <c r="AL59" t="s">
        <v>395</v>
      </c>
      <c r="AM59">
        <v>8228.31</v>
      </c>
      <c r="AN59">
        <v>707.99599999999998</v>
      </c>
      <c r="AO59">
        <v>2598.1</v>
      </c>
      <c r="AP59">
        <f t="shared" si="72"/>
        <v>0.72749470767099034</v>
      </c>
      <c r="AQ59">
        <v>-0.89989093716372304</v>
      </c>
      <c r="AR59" t="s">
        <v>524</v>
      </c>
      <c r="AS59">
        <v>8295.59</v>
      </c>
      <c r="AT59">
        <v>1147.92384615385</v>
      </c>
      <c r="AU59">
        <v>1876.4</v>
      </c>
      <c r="AV59">
        <f t="shared" si="73"/>
        <v>0.38823073643474204</v>
      </c>
      <c r="AW59">
        <v>0.5</v>
      </c>
      <c r="AX59">
        <f t="shared" si="74"/>
        <v>505.76064374868901</v>
      </c>
      <c r="AY59">
        <f t="shared" si="75"/>
        <v>5.7470996532973055</v>
      </c>
      <c r="AZ59">
        <f t="shared" si="76"/>
        <v>98.175913591131376</v>
      </c>
      <c r="BA59">
        <f t="shared" si="77"/>
        <v>1.3142561946286787E-2</v>
      </c>
      <c r="BB59">
        <f t="shared" si="78"/>
        <v>0.3846194841185247</v>
      </c>
      <c r="BC59">
        <f t="shared" si="79"/>
        <v>640.83005994455118</v>
      </c>
      <c r="BD59" t="s">
        <v>397</v>
      </c>
      <c r="BE59">
        <v>0</v>
      </c>
      <c r="BF59">
        <f t="shared" si="80"/>
        <v>640.83005994455118</v>
      </c>
      <c r="BG59">
        <f t="shared" si="81"/>
        <v>0.65847897039834202</v>
      </c>
      <c r="BH59">
        <f t="shared" si="82"/>
        <v>0.58958714535695</v>
      </c>
      <c r="BI59">
        <f t="shared" si="83"/>
        <v>0.36872788225601333</v>
      </c>
      <c r="BJ59">
        <f t="shared" si="84"/>
        <v>0.62347968155376909</v>
      </c>
      <c r="BK59">
        <f t="shared" si="85"/>
        <v>0.3818308410542488</v>
      </c>
      <c r="BL59">
        <f t="shared" si="86"/>
        <v>0.32913783171901562</v>
      </c>
      <c r="BM59">
        <f t="shared" si="87"/>
        <v>0.67086216828098433</v>
      </c>
      <c r="BN59" t="s">
        <v>397</v>
      </c>
      <c r="BO59" t="s">
        <v>397</v>
      </c>
      <c r="BP59" t="s">
        <v>397</v>
      </c>
      <c r="BQ59" t="s">
        <v>397</v>
      </c>
      <c r="BR59" t="s">
        <v>397</v>
      </c>
      <c r="BS59" t="s">
        <v>397</v>
      </c>
      <c r="BT59" t="s">
        <v>397</v>
      </c>
      <c r="BU59" t="s">
        <v>397</v>
      </c>
      <c r="BV59" t="s">
        <v>397</v>
      </c>
      <c r="BW59" t="s">
        <v>397</v>
      </c>
      <c r="BX59" t="s">
        <v>397</v>
      </c>
      <c r="BY59" t="s">
        <v>397</v>
      </c>
      <c r="BZ59" t="s">
        <v>397</v>
      </c>
      <c r="CA59" t="s">
        <v>397</v>
      </c>
      <c r="CB59" t="s">
        <v>397</v>
      </c>
      <c r="CC59" t="s">
        <v>397</v>
      </c>
      <c r="CD59" t="s">
        <v>397</v>
      </c>
      <c r="CE59" t="s">
        <v>397</v>
      </c>
      <c r="CF59">
        <f t="shared" si="88"/>
        <v>599.971</v>
      </c>
      <c r="CG59">
        <f t="shared" si="89"/>
        <v>505.76064374868901</v>
      </c>
      <c r="CH59">
        <f t="shared" si="90"/>
        <v>0.84297515004673396</v>
      </c>
      <c r="CI59">
        <f t="shared" si="91"/>
        <v>0.16534203959019664</v>
      </c>
      <c r="CJ59">
        <v>9</v>
      </c>
      <c r="CK59">
        <v>0.5</v>
      </c>
      <c r="CL59" t="s">
        <v>398</v>
      </c>
      <c r="CM59">
        <v>1530551725.5</v>
      </c>
      <c r="CN59">
        <v>392.24799999999999</v>
      </c>
      <c r="CO59">
        <v>399.87700000000001</v>
      </c>
      <c r="CP59">
        <v>20.070900000000002</v>
      </c>
      <c r="CQ59">
        <v>19.473700000000001</v>
      </c>
      <c r="CR59">
        <v>392.62</v>
      </c>
      <c r="CS59">
        <v>20.1419</v>
      </c>
      <c r="CT59">
        <v>699.92200000000003</v>
      </c>
      <c r="CU59">
        <v>90.526200000000003</v>
      </c>
      <c r="CV59">
        <v>9.9701799999999993E-2</v>
      </c>
      <c r="CW59">
        <v>25.9132</v>
      </c>
      <c r="CX59">
        <v>25.408799999999999</v>
      </c>
      <c r="CY59">
        <v>999.9</v>
      </c>
      <c r="CZ59">
        <v>0</v>
      </c>
      <c r="DA59">
        <v>0</v>
      </c>
      <c r="DB59">
        <v>10001.200000000001</v>
      </c>
      <c r="DC59">
        <v>0</v>
      </c>
      <c r="DD59">
        <v>0.21912699999999999</v>
      </c>
      <c r="DE59">
        <v>-7.6288499999999999</v>
      </c>
      <c r="DF59">
        <v>400.28199999999998</v>
      </c>
      <c r="DG59">
        <v>407.81900000000002</v>
      </c>
      <c r="DH59">
        <v>0.59712399999999999</v>
      </c>
      <c r="DI59">
        <v>399.87700000000001</v>
      </c>
      <c r="DJ59">
        <v>19.473700000000001</v>
      </c>
      <c r="DK59">
        <v>1.81694</v>
      </c>
      <c r="DL59">
        <v>1.76288</v>
      </c>
      <c r="DM59">
        <v>15.933299999999999</v>
      </c>
      <c r="DN59">
        <v>15.461499999999999</v>
      </c>
      <c r="DO59">
        <v>599.971</v>
      </c>
      <c r="DP59">
        <v>0.9</v>
      </c>
      <c r="DQ59">
        <v>0.1</v>
      </c>
      <c r="DR59">
        <v>0</v>
      </c>
      <c r="DS59">
        <v>1096.2</v>
      </c>
      <c r="DT59">
        <v>4.9997400000000001</v>
      </c>
      <c r="DU59">
        <v>7143.56</v>
      </c>
      <c r="DV59">
        <v>4580.83</v>
      </c>
      <c r="DW59">
        <v>40.436999999999998</v>
      </c>
      <c r="DX59">
        <v>42.875</v>
      </c>
      <c r="DY59">
        <v>42.125</v>
      </c>
      <c r="DZ59">
        <v>42.686999999999998</v>
      </c>
      <c r="EA59">
        <v>43</v>
      </c>
      <c r="EB59">
        <v>535.47</v>
      </c>
      <c r="EC59">
        <v>59.5</v>
      </c>
      <c r="ED59">
        <v>0</v>
      </c>
      <c r="EE59">
        <v>57.700000047683702</v>
      </c>
      <c r="EF59">
        <v>0</v>
      </c>
      <c r="EG59">
        <v>1147.92384615385</v>
      </c>
      <c r="EH59">
        <v>-443.370256734446</v>
      </c>
      <c r="EI59">
        <v>-2756.24205212162</v>
      </c>
      <c r="EJ59">
        <v>7562.82846153846</v>
      </c>
      <c r="EK59">
        <v>15</v>
      </c>
      <c r="EL59">
        <v>0</v>
      </c>
      <c r="EM59" t="s">
        <v>399</v>
      </c>
      <c r="EN59">
        <v>1530550897.5999999</v>
      </c>
      <c r="EO59">
        <v>1632500976.0999999</v>
      </c>
      <c r="EP59">
        <v>0</v>
      </c>
      <c r="EQ59">
        <v>-3.5000000000000003E-2</v>
      </c>
      <c r="ER59">
        <v>-0.02</v>
      </c>
      <c r="ES59">
        <v>-0.372</v>
      </c>
      <c r="ET59">
        <v>-7.0999999999999994E-2</v>
      </c>
      <c r="EU59">
        <v>400</v>
      </c>
      <c r="EV59">
        <v>21</v>
      </c>
      <c r="EW59">
        <v>0.63</v>
      </c>
      <c r="EX59">
        <v>0.14000000000000001</v>
      </c>
      <c r="EY59">
        <v>-7.0964922499999998</v>
      </c>
      <c r="EZ59">
        <v>-4.7431108818011101</v>
      </c>
      <c r="FA59">
        <v>0.47345363278513097</v>
      </c>
      <c r="FB59">
        <v>0</v>
      </c>
      <c r="FC59">
        <v>0.630831466532774</v>
      </c>
      <c r="FD59">
        <v>0</v>
      </c>
      <c r="FE59">
        <v>0</v>
      </c>
      <c r="FF59">
        <v>0</v>
      </c>
      <c r="FG59">
        <v>0.55036110000000005</v>
      </c>
      <c r="FH59">
        <v>-0.34695955722326599</v>
      </c>
      <c r="FI59">
        <v>8.0983003602854806E-2</v>
      </c>
      <c r="FJ59">
        <v>1</v>
      </c>
      <c r="FK59">
        <v>1</v>
      </c>
      <c r="FL59">
        <v>3</v>
      </c>
      <c r="FM59" t="s">
        <v>400</v>
      </c>
      <c r="FN59">
        <v>3.4457900000000001</v>
      </c>
      <c r="FO59">
        <v>2.7792699999999999</v>
      </c>
      <c r="FP59">
        <v>8.2491900000000007E-2</v>
      </c>
      <c r="FQ59">
        <v>8.3621699999999993E-2</v>
      </c>
      <c r="FR59">
        <v>8.7767399999999995E-2</v>
      </c>
      <c r="FS59">
        <v>8.4935899999999995E-2</v>
      </c>
      <c r="FT59">
        <v>19565</v>
      </c>
      <c r="FU59">
        <v>23833.1</v>
      </c>
      <c r="FV59">
        <v>20779.3</v>
      </c>
      <c r="FW59">
        <v>25099.5</v>
      </c>
      <c r="FX59">
        <v>30073</v>
      </c>
      <c r="FY59">
        <v>33818.6</v>
      </c>
      <c r="FZ59">
        <v>37522.199999999997</v>
      </c>
      <c r="GA59">
        <v>41652</v>
      </c>
      <c r="GB59">
        <v>2.28972</v>
      </c>
      <c r="GC59">
        <v>2.0453299999999999</v>
      </c>
      <c r="GD59">
        <v>2.1562000000000001E-2</v>
      </c>
      <c r="GE59">
        <v>0</v>
      </c>
      <c r="GF59">
        <v>25.055099999999999</v>
      </c>
      <c r="GG59">
        <v>999.9</v>
      </c>
      <c r="GH59">
        <v>51.52</v>
      </c>
      <c r="GI59">
        <v>29.89</v>
      </c>
      <c r="GJ59">
        <v>24.094200000000001</v>
      </c>
      <c r="GK59">
        <v>61.6004</v>
      </c>
      <c r="GL59">
        <v>16.257999999999999</v>
      </c>
      <c r="GM59">
        <v>2</v>
      </c>
      <c r="GN59">
        <v>0.103435</v>
      </c>
      <c r="GO59">
        <v>1.34362</v>
      </c>
      <c r="GP59">
        <v>20.347200000000001</v>
      </c>
      <c r="GQ59">
        <v>5.2201399999999998</v>
      </c>
      <c r="GR59">
        <v>11.962</v>
      </c>
      <c r="GS59">
        <v>4.9857500000000003</v>
      </c>
      <c r="GT59">
        <v>3.3010000000000002</v>
      </c>
      <c r="GU59">
        <v>999.9</v>
      </c>
      <c r="GV59">
        <v>9999</v>
      </c>
      <c r="GW59">
        <v>9999</v>
      </c>
      <c r="GX59">
        <v>9999</v>
      </c>
      <c r="GY59">
        <v>1.8841300000000001</v>
      </c>
      <c r="GZ59">
        <v>1.8811</v>
      </c>
      <c r="HA59">
        <v>1.88273</v>
      </c>
      <c r="HB59">
        <v>1.8813899999999999</v>
      </c>
      <c r="HC59">
        <v>1.88279</v>
      </c>
      <c r="HD59">
        <v>1.8820300000000001</v>
      </c>
      <c r="HE59">
        <v>1.8839999999999999</v>
      </c>
      <c r="HF59">
        <v>1.88127</v>
      </c>
      <c r="HG59">
        <v>5</v>
      </c>
      <c r="HH59">
        <v>0</v>
      </c>
      <c r="HI59">
        <v>0</v>
      </c>
      <c r="HJ59">
        <v>0</v>
      </c>
      <c r="HK59" t="s">
        <v>401</v>
      </c>
      <c r="HL59" t="s">
        <v>402</v>
      </c>
      <c r="HM59" t="s">
        <v>403</v>
      </c>
      <c r="HN59" t="s">
        <v>403</v>
      </c>
      <c r="HO59" t="s">
        <v>403</v>
      </c>
      <c r="HP59" t="s">
        <v>403</v>
      </c>
      <c r="HQ59">
        <v>0</v>
      </c>
      <c r="HR59">
        <v>100</v>
      </c>
      <c r="HS59">
        <v>100</v>
      </c>
      <c r="HT59">
        <v>-0.372</v>
      </c>
      <c r="HU59">
        <v>-7.0999999999999994E-2</v>
      </c>
      <c r="HV59">
        <v>-0.372</v>
      </c>
      <c r="HW59">
        <v>0</v>
      </c>
      <c r="HX59">
        <v>0</v>
      </c>
      <c r="HY59">
        <v>0</v>
      </c>
      <c r="HZ59">
        <v>-7.0999999999999994E-2</v>
      </c>
      <c r="IA59">
        <v>0</v>
      </c>
      <c r="IB59">
        <v>0</v>
      </c>
      <c r="IC59">
        <v>0</v>
      </c>
      <c r="ID59">
        <v>-1</v>
      </c>
      <c r="IE59">
        <v>-1</v>
      </c>
      <c r="IF59">
        <v>-1</v>
      </c>
      <c r="IG59">
        <v>-1</v>
      </c>
      <c r="IH59">
        <v>13.8</v>
      </c>
      <c r="II59">
        <v>-1699154.2</v>
      </c>
      <c r="IJ59">
        <v>1.2793000000000001</v>
      </c>
      <c r="IK59">
        <v>2.5830099999999998</v>
      </c>
      <c r="IL59">
        <v>2.1008300000000002</v>
      </c>
      <c r="IM59">
        <v>2.66357</v>
      </c>
      <c r="IN59">
        <v>2.2485400000000002</v>
      </c>
      <c r="IO59">
        <v>2.3034699999999999</v>
      </c>
      <c r="IP59">
        <v>34.737900000000003</v>
      </c>
      <c r="IQ59">
        <v>14.263400000000001</v>
      </c>
      <c r="IR59">
        <v>18</v>
      </c>
      <c r="IS59">
        <v>766.05700000000002</v>
      </c>
      <c r="IT59">
        <v>531.49300000000005</v>
      </c>
      <c r="IU59">
        <v>23.999400000000001</v>
      </c>
      <c r="IV59">
        <v>28.6798</v>
      </c>
      <c r="IW59">
        <v>30.0002</v>
      </c>
      <c r="IX59">
        <v>28.5886</v>
      </c>
      <c r="IY59">
        <v>28.5746</v>
      </c>
      <c r="IZ59">
        <v>25.573899999999998</v>
      </c>
      <c r="JA59">
        <v>17.287199999999999</v>
      </c>
      <c r="JB59">
        <v>20.0382</v>
      </c>
      <c r="JC59">
        <v>24</v>
      </c>
      <c r="JD59">
        <v>400</v>
      </c>
      <c r="JE59">
        <v>19.578299999999999</v>
      </c>
      <c r="JF59">
        <v>101.13200000000001</v>
      </c>
      <c r="JG59">
        <v>100.402</v>
      </c>
    </row>
    <row r="60" spans="1:267" x14ac:dyDescent="0.25">
      <c r="A60">
        <v>42</v>
      </c>
      <c r="B60">
        <v>1530551772</v>
      </c>
      <c r="C60">
        <v>2299.4000000953702</v>
      </c>
      <c r="D60" t="s">
        <v>525</v>
      </c>
      <c r="E60" t="s">
        <v>526</v>
      </c>
      <c r="F60" t="s">
        <v>394</v>
      </c>
      <c r="I60">
        <v>1530551772</v>
      </c>
      <c r="J60">
        <f t="shared" si="46"/>
        <v>1.1592723482130661E-3</v>
      </c>
      <c r="K60">
        <f t="shared" si="47"/>
        <v>1.159272348213066</v>
      </c>
      <c r="L60">
        <f t="shared" si="48"/>
        <v>7.3009646591174189</v>
      </c>
      <c r="M60">
        <f t="shared" si="49"/>
        <v>390.19</v>
      </c>
      <c r="N60">
        <f t="shared" si="50"/>
        <v>222.26540003688581</v>
      </c>
      <c r="O60">
        <f t="shared" si="51"/>
        <v>20.142513955743567</v>
      </c>
      <c r="P60">
        <f t="shared" si="52"/>
        <v>35.360463297873999</v>
      </c>
      <c r="Q60">
        <f t="shared" si="53"/>
        <v>7.3874789107719566E-2</v>
      </c>
      <c r="R60">
        <f t="shared" si="54"/>
        <v>2.7593222512849764</v>
      </c>
      <c r="S60">
        <f t="shared" si="55"/>
        <v>7.2793350074379343E-2</v>
      </c>
      <c r="T60">
        <f t="shared" si="56"/>
        <v>4.5591687970001855E-2</v>
      </c>
      <c r="U60">
        <f t="shared" si="57"/>
        <v>99.214519564197687</v>
      </c>
      <c r="V60">
        <f t="shared" si="58"/>
        <v>26.157473085154191</v>
      </c>
      <c r="W60">
        <f t="shared" si="59"/>
        <v>25.484200000000001</v>
      </c>
      <c r="X60">
        <f t="shared" si="60"/>
        <v>3.2726331668441895</v>
      </c>
      <c r="Y60">
        <f t="shared" si="61"/>
        <v>55.900075056836855</v>
      </c>
      <c r="Z60">
        <f t="shared" si="62"/>
        <v>1.8703554521280201</v>
      </c>
      <c r="AA60">
        <f t="shared" si="63"/>
        <v>3.3458907706766428</v>
      </c>
      <c r="AB60">
        <f t="shared" si="64"/>
        <v>1.4022777147161694</v>
      </c>
      <c r="AC60">
        <f t="shared" si="65"/>
        <v>-51.123910556196215</v>
      </c>
      <c r="AD60">
        <f t="shared" si="66"/>
        <v>55.517448908047641</v>
      </c>
      <c r="AE60">
        <f t="shared" si="67"/>
        <v>4.2846638114303719</v>
      </c>
      <c r="AF60">
        <f t="shared" si="68"/>
        <v>107.89272172747948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48086.807126649794</v>
      </c>
      <c r="AL60" t="s">
        <v>395</v>
      </c>
      <c r="AM60">
        <v>8228.31</v>
      </c>
      <c r="AN60">
        <v>707.99599999999998</v>
      </c>
      <c r="AO60">
        <v>2598.1</v>
      </c>
      <c r="AP60">
        <f t="shared" si="72"/>
        <v>0.72749470767099034</v>
      </c>
      <c r="AQ60">
        <v>-0.89989093716372304</v>
      </c>
      <c r="AR60" t="s">
        <v>527</v>
      </c>
      <c r="AS60">
        <v>8280.7999999999993</v>
      </c>
      <c r="AT60">
        <v>1235.8446153846201</v>
      </c>
      <c r="AU60">
        <v>2163.1999999999998</v>
      </c>
      <c r="AV60">
        <f t="shared" si="73"/>
        <v>0.42869609126080799</v>
      </c>
      <c r="AW60">
        <v>0.5</v>
      </c>
      <c r="AX60">
        <f t="shared" si="74"/>
        <v>505.83458754621637</v>
      </c>
      <c r="AY60">
        <f t="shared" si="75"/>
        <v>7.3009646591174189</v>
      </c>
      <c r="AZ60">
        <f t="shared" si="76"/>
        <v>108.42465525279297</v>
      </c>
      <c r="BA60">
        <f t="shared" si="77"/>
        <v>1.6212524406571661E-2</v>
      </c>
      <c r="BB60">
        <f t="shared" si="78"/>
        <v>0.20104474852071011</v>
      </c>
      <c r="BC60">
        <f t="shared" si="79"/>
        <v>671.22256311527883</v>
      </c>
      <c r="BD60" t="s">
        <v>397</v>
      </c>
      <c r="BE60">
        <v>0</v>
      </c>
      <c r="BF60">
        <f t="shared" si="80"/>
        <v>671.22256311527883</v>
      </c>
      <c r="BG60">
        <f t="shared" si="81"/>
        <v>0.68970850447703458</v>
      </c>
      <c r="BH60">
        <f t="shared" si="82"/>
        <v>0.62156126606828344</v>
      </c>
      <c r="BI60">
        <f t="shared" si="83"/>
        <v>0.22570195263852619</v>
      </c>
      <c r="BJ60">
        <f t="shared" si="84"/>
        <v>0.63726830369857412</v>
      </c>
      <c r="BK60">
        <f t="shared" si="85"/>
        <v>0.23009315889496035</v>
      </c>
      <c r="BL60">
        <f t="shared" si="86"/>
        <v>0.33758770394746429</v>
      </c>
      <c r="BM60">
        <f t="shared" si="87"/>
        <v>0.66241229605253571</v>
      </c>
      <c r="BN60" t="s">
        <v>397</v>
      </c>
      <c r="BO60" t="s">
        <v>397</v>
      </c>
      <c r="BP60" t="s">
        <v>397</v>
      </c>
      <c r="BQ60" t="s">
        <v>397</v>
      </c>
      <c r="BR60" t="s">
        <v>397</v>
      </c>
      <c r="BS60" t="s">
        <v>397</v>
      </c>
      <c r="BT60" t="s">
        <v>397</v>
      </c>
      <c r="BU60" t="s">
        <v>397</v>
      </c>
      <c r="BV60" t="s">
        <v>397</v>
      </c>
      <c r="BW60" t="s">
        <v>397</v>
      </c>
      <c r="BX60" t="s">
        <v>397</v>
      </c>
      <c r="BY60" t="s">
        <v>397</v>
      </c>
      <c r="BZ60" t="s">
        <v>397</v>
      </c>
      <c r="CA60" t="s">
        <v>397</v>
      </c>
      <c r="CB60" t="s">
        <v>397</v>
      </c>
      <c r="CC60" t="s">
        <v>397</v>
      </c>
      <c r="CD60" t="s">
        <v>397</v>
      </c>
      <c r="CE60" t="s">
        <v>397</v>
      </c>
      <c r="CF60">
        <f t="shared" si="88"/>
        <v>600.05899999999997</v>
      </c>
      <c r="CG60">
        <f t="shared" si="89"/>
        <v>505.83458754621637</v>
      </c>
      <c r="CH60">
        <f t="shared" si="90"/>
        <v>0.8429747533929437</v>
      </c>
      <c r="CI60">
        <f t="shared" si="91"/>
        <v>0.16534127404838139</v>
      </c>
      <c r="CJ60">
        <v>9</v>
      </c>
      <c r="CK60">
        <v>0.5</v>
      </c>
      <c r="CL60" t="s">
        <v>398</v>
      </c>
      <c r="CM60">
        <v>1530551772</v>
      </c>
      <c r="CN60">
        <v>390.19</v>
      </c>
      <c r="CO60">
        <v>400.15899999999999</v>
      </c>
      <c r="CP60">
        <v>20.6387</v>
      </c>
      <c r="CQ60">
        <v>19.178899999999999</v>
      </c>
      <c r="CR60">
        <v>390.56200000000001</v>
      </c>
      <c r="CS60">
        <v>20.709700000000002</v>
      </c>
      <c r="CT60">
        <v>699.96699999999998</v>
      </c>
      <c r="CU60">
        <v>90.523899999999998</v>
      </c>
      <c r="CV60">
        <v>9.9804599999999993E-2</v>
      </c>
      <c r="CW60">
        <v>25.857399999999998</v>
      </c>
      <c r="CX60">
        <v>25.484200000000001</v>
      </c>
      <c r="CY60">
        <v>999.9</v>
      </c>
      <c r="CZ60">
        <v>0</v>
      </c>
      <c r="DA60">
        <v>0</v>
      </c>
      <c r="DB60">
        <v>10008.1</v>
      </c>
      <c r="DC60">
        <v>0</v>
      </c>
      <c r="DD60">
        <v>0.21912699999999999</v>
      </c>
      <c r="DE60">
        <v>-9.9693900000000006</v>
      </c>
      <c r="DF60">
        <v>398.41300000000001</v>
      </c>
      <c r="DG60">
        <v>407.98399999999998</v>
      </c>
      <c r="DH60">
        <v>1.4597500000000001</v>
      </c>
      <c r="DI60">
        <v>400.15899999999999</v>
      </c>
      <c r="DJ60">
        <v>19.178899999999999</v>
      </c>
      <c r="DK60">
        <v>1.8683000000000001</v>
      </c>
      <c r="DL60">
        <v>1.7361500000000001</v>
      </c>
      <c r="DM60">
        <v>16.370200000000001</v>
      </c>
      <c r="DN60">
        <v>15.2235</v>
      </c>
      <c r="DO60">
        <v>600.05899999999997</v>
      </c>
      <c r="DP60">
        <v>0.90000199999999997</v>
      </c>
      <c r="DQ60">
        <v>9.9997600000000006E-2</v>
      </c>
      <c r="DR60">
        <v>0</v>
      </c>
      <c r="DS60">
        <v>1201.3800000000001</v>
      </c>
      <c r="DT60">
        <v>4.9997400000000001</v>
      </c>
      <c r="DU60">
        <v>7708.71</v>
      </c>
      <c r="DV60">
        <v>4581.51</v>
      </c>
      <c r="DW60">
        <v>40.061999999999998</v>
      </c>
      <c r="DX60">
        <v>43</v>
      </c>
      <c r="DY60">
        <v>41.936999999999998</v>
      </c>
      <c r="DZ60">
        <v>43.25</v>
      </c>
      <c r="EA60">
        <v>42.811999999999998</v>
      </c>
      <c r="EB60">
        <v>535.54999999999995</v>
      </c>
      <c r="EC60">
        <v>59.5</v>
      </c>
      <c r="ED60">
        <v>0</v>
      </c>
      <c r="EE60">
        <v>46.300000190734899</v>
      </c>
      <c r="EF60">
        <v>0</v>
      </c>
      <c r="EG60">
        <v>1235.8446153846201</v>
      </c>
      <c r="EH60">
        <v>-300.48683752711599</v>
      </c>
      <c r="EI60">
        <v>-1937.9001709524</v>
      </c>
      <c r="EJ60">
        <v>7978.2053846153804</v>
      </c>
      <c r="EK60">
        <v>15</v>
      </c>
      <c r="EL60">
        <v>0</v>
      </c>
      <c r="EM60" t="s">
        <v>399</v>
      </c>
      <c r="EN60">
        <v>1530550897.5999999</v>
      </c>
      <c r="EO60">
        <v>1632500976.0999999</v>
      </c>
      <c r="EP60">
        <v>0</v>
      </c>
      <c r="EQ60">
        <v>-3.5000000000000003E-2</v>
      </c>
      <c r="ER60">
        <v>-0.02</v>
      </c>
      <c r="ES60">
        <v>-0.372</v>
      </c>
      <c r="ET60">
        <v>-7.0999999999999994E-2</v>
      </c>
      <c r="EU60">
        <v>400</v>
      </c>
      <c r="EV60">
        <v>21</v>
      </c>
      <c r="EW60">
        <v>0.63</v>
      </c>
      <c r="EX60">
        <v>0.14000000000000001</v>
      </c>
      <c r="EY60">
        <v>-8.9933067500000003</v>
      </c>
      <c r="EZ60">
        <v>-9.8193882551594704</v>
      </c>
      <c r="FA60">
        <v>1.0544027067406201</v>
      </c>
      <c r="FB60">
        <v>0</v>
      </c>
      <c r="FC60">
        <v>0.65847897039834202</v>
      </c>
      <c r="FD60">
        <v>0</v>
      </c>
      <c r="FE60">
        <v>0</v>
      </c>
      <c r="FF60">
        <v>0</v>
      </c>
      <c r="FG60">
        <v>0.92942654999999996</v>
      </c>
      <c r="FH60">
        <v>3.80086680675422</v>
      </c>
      <c r="FI60">
        <v>0.36988687632213602</v>
      </c>
      <c r="FJ60">
        <v>0</v>
      </c>
      <c r="FK60">
        <v>0</v>
      </c>
      <c r="FL60">
        <v>3</v>
      </c>
      <c r="FM60" t="s">
        <v>407</v>
      </c>
      <c r="FN60">
        <v>3.4458799999999998</v>
      </c>
      <c r="FO60">
        <v>2.7794300000000001</v>
      </c>
      <c r="FP60">
        <v>8.2160200000000003E-2</v>
      </c>
      <c r="FQ60">
        <v>8.3661299999999994E-2</v>
      </c>
      <c r="FR60">
        <v>8.9554400000000006E-2</v>
      </c>
      <c r="FS60">
        <v>8.3998500000000004E-2</v>
      </c>
      <c r="FT60">
        <v>19571.599999999999</v>
      </c>
      <c r="FU60">
        <v>23831.8</v>
      </c>
      <c r="FV60">
        <v>20778.8</v>
      </c>
      <c r="FW60">
        <v>25099.3</v>
      </c>
      <c r="FX60">
        <v>30013.3</v>
      </c>
      <c r="FY60">
        <v>33853.300000000003</v>
      </c>
      <c r="FZ60">
        <v>37521.5</v>
      </c>
      <c r="GA60">
        <v>41652</v>
      </c>
      <c r="GB60">
        <v>2.28627</v>
      </c>
      <c r="GC60">
        <v>2.0442</v>
      </c>
      <c r="GD60">
        <v>2.7708699999999999E-2</v>
      </c>
      <c r="GE60">
        <v>0</v>
      </c>
      <c r="GF60">
        <v>25.029699999999998</v>
      </c>
      <c r="GG60">
        <v>999.9</v>
      </c>
      <c r="GH60">
        <v>51.154000000000003</v>
      </c>
      <c r="GI60">
        <v>29.97</v>
      </c>
      <c r="GJ60">
        <v>24.032800000000002</v>
      </c>
      <c r="GK60">
        <v>61.610399999999998</v>
      </c>
      <c r="GL60">
        <v>16.277999999999999</v>
      </c>
      <c r="GM60">
        <v>2</v>
      </c>
      <c r="GN60">
        <v>0.103786</v>
      </c>
      <c r="GO60">
        <v>1.29531</v>
      </c>
      <c r="GP60">
        <v>20.346900000000002</v>
      </c>
      <c r="GQ60">
        <v>5.2184900000000001</v>
      </c>
      <c r="GR60">
        <v>11.962</v>
      </c>
      <c r="GS60">
        <v>4.9851999999999999</v>
      </c>
      <c r="GT60">
        <v>3.3002500000000001</v>
      </c>
      <c r="GU60">
        <v>999.9</v>
      </c>
      <c r="GV60">
        <v>9999</v>
      </c>
      <c r="GW60">
        <v>9999</v>
      </c>
      <c r="GX60">
        <v>9999</v>
      </c>
      <c r="GY60">
        <v>1.88415</v>
      </c>
      <c r="GZ60">
        <v>1.8811</v>
      </c>
      <c r="HA60">
        <v>1.8827400000000001</v>
      </c>
      <c r="HB60">
        <v>1.88137</v>
      </c>
      <c r="HC60">
        <v>1.88279</v>
      </c>
      <c r="HD60">
        <v>1.88202</v>
      </c>
      <c r="HE60">
        <v>1.88401</v>
      </c>
      <c r="HF60">
        <v>1.88127</v>
      </c>
      <c r="HG60">
        <v>5</v>
      </c>
      <c r="HH60">
        <v>0</v>
      </c>
      <c r="HI60">
        <v>0</v>
      </c>
      <c r="HJ60">
        <v>0</v>
      </c>
      <c r="HK60" t="s">
        <v>401</v>
      </c>
      <c r="HL60" t="s">
        <v>402</v>
      </c>
      <c r="HM60" t="s">
        <v>403</v>
      </c>
      <c r="HN60" t="s">
        <v>403</v>
      </c>
      <c r="HO60" t="s">
        <v>403</v>
      </c>
      <c r="HP60" t="s">
        <v>403</v>
      </c>
      <c r="HQ60">
        <v>0</v>
      </c>
      <c r="HR60">
        <v>100</v>
      </c>
      <c r="HS60">
        <v>100</v>
      </c>
      <c r="HT60">
        <v>-0.372</v>
      </c>
      <c r="HU60">
        <v>-7.0999999999999994E-2</v>
      </c>
      <c r="HV60">
        <v>-0.372</v>
      </c>
      <c r="HW60">
        <v>0</v>
      </c>
      <c r="HX60">
        <v>0</v>
      </c>
      <c r="HY60">
        <v>0</v>
      </c>
      <c r="HZ60">
        <v>-7.0999999999999994E-2</v>
      </c>
      <c r="IA60">
        <v>0</v>
      </c>
      <c r="IB60">
        <v>0</v>
      </c>
      <c r="IC60">
        <v>0</v>
      </c>
      <c r="ID60">
        <v>-1</v>
      </c>
      <c r="IE60">
        <v>-1</v>
      </c>
      <c r="IF60">
        <v>-1</v>
      </c>
      <c r="IG60">
        <v>-1</v>
      </c>
      <c r="IH60">
        <v>14.6</v>
      </c>
      <c r="II60">
        <v>-1699153.4</v>
      </c>
      <c r="IJ60">
        <v>1.2793000000000001</v>
      </c>
      <c r="IK60">
        <v>2.5878899999999998</v>
      </c>
      <c r="IL60">
        <v>2.1008300000000002</v>
      </c>
      <c r="IM60">
        <v>2.66235</v>
      </c>
      <c r="IN60">
        <v>2.2485400000000002</v>
      </c>
      <c r="IO60">
        <v>2.2985799999999998</v>
      </c>
      <c r="IP60">
        <v>34.806600000000003</v>
      </c>
      <c r="IQ60">
        <v>14.263400000000001</v>
      </c>
      <c r="IR60">
        <v>18</v>
      </c>
      <c r="IS60">
        <v>763.07899999999995</v>
      </c>
      <c r="IT60">
        <v>530.72400000000005</v>
      </c>
      <c r="IU60">
        <v>23.999099999999999</v>
      </c>
      <c r="IV60">
        <v>28.683</v>
      </c>
      <c r="IW60">
        <v>30.0002</v>
      </c>
      <c r="IX60">
        <v>28.597899999999999</v>
      </c>
      <c r="IY60">
        <v>28.579499999999999</v>
      </c>
      <c r="IZ60">
        <v>25.5608</v>
      </c>
      <c r="JA60">
        <v>19.578900000000001</v>
      </c>
      <c r="JB60">
        <v>20.0382</v>
      </c>
      <c r="JC60">
        <v>24</v>
      </c>
      <c r="JD60">
        <v>400</v>
      </c>
      <c r="JE60">
        <v>18.907299999999999</v>
      </c>
      <c r="JF60">
        <v>101.129</v>
      </c>
      <c r="JG60">
        <v>100.401</v>
      </c>
    </row>
    <row r="61" spans="1:267" x14ac:dyDescent="0.25">
      <c r="A61">
        <v>43</v>
      </c>
      <c r="B61">
        <v>1530551813.5</v>
      </c>
      <c r="C61">
        <v>2340.9000000953702</v>
      </c>
      <c r="D61" t="s">
        <v>528</v>
      </c>
      <c r="E61" t="s">
        <v>529</v>
      </c>
      <c r="F61" t="s">
        <v>394</v>
      </c>
      <c r="I61">
        <v>1530551813.5</v>
      </c>
      <c r="J61">
        <f t="shared" si="46"/>
        <v>1.0886099038473474E-3</v>
      </c>
      <c r="K61">
        <f t="shared" si="47"/>
        <v>1.0886099038473473</v>
      </c>
      <c r="L61">
        <f t="shared" si="48"/>
        <v>8.1640212536751235</v>
      </c>
      <c r="M61">
        <f t="shared" si="49"/>
        <v>388.90300000000002</v>
      </c>
      <c r="N61">
        <f t="shared" si="50"/>
        <v>195.66710068707314</v>
      </c>
      <c r="O61">
        <f t="shared" si="51"/>
        <v>17.732814688838904</v>
      </c>
      <c r="P61">
        <f t="shared" si="52"/>
        <v>35.245295743216005</v>
      </c>
      <c r="Q61">
        <f t="shared" si="53"/>
        <v>7.1093624056419433E-2</v>
      </c>
      <c r="R61">
        <f t="shared" si="54"/>
        <v>2.7570422910649368</v>
      </c>
      <c r="S61">
        <f t="shared" si="55"/>
        <v>7.0090666519688566E-2</v>
      </c>
      <c r="T61">
        <f t="shared" si="56"/>
        <v>4.3895599546384001E-2</v>
      </c>
      <c r="U61">
        <f t="shared" si="57"/>
        <v>99.22211147048192</v>
      </c>
      <c r="V61">
        <f t="shared" si="58"/>
        <v>26.149716458916796</v>
      </c>
      <c r="W61">
        <f t="shared" si="59"/>
        <v>25.119599999999998</v>
      </c>
      <c r="X61">
        <f t="shared" si="60"/>
        <v>3.2024208621285593</v>
      </c>
      <c r="Y61">
        <f t="shared" si="61"/>
        <v>54.901550630258264</v>
      </c>
      <c r="Z61">
        <f t="shared" si="62"/>
        <v>1.8339556488863999</v>
      </c>
      <c r="AA61">
        <f t="shared" si="63"/>
        <v>3.3404441729477119</v>
      </c>
      <c r="AB61">
        <f t="shared" si="64"/>
        <v>1.3684652132421593</v>
      </c>
      <c r="AC61">
        <f t="shared" si="65"/>
        <v>-48.007696759668022</v>
      </c>
      <c r="AD61">
        <f t="shared" si="66"/>
        <v>105.57733273628273</v>
      </c>
      <c r="AE61">
        <f t="shared" si="67"/>
        <v>8.1388280287892414</v>
      </c>
      <c r="AF61">
        <f t="shared" si="68"/>
        <v>164.93057547588586</v>
      </c>
      <c r="AG61">
        <v>17</v>
      </c>
      <c r="AH61">
        <v>2</v>
      </c>
      <c r="AI61">
        <f t="shared" si="69"/>
        <v>1</v>
      </c>
      <c r="AJ61">
        <f t="shared" si="70"/>
        <v>0</v>
      </c>
      <c r="AK61">
        <f t="shared" si="71"/>
        <v>48029.113579901532</v>
      </c>
      <c r="AL61" t="s">
        <v>395</v>
      </c>
      <c r="AM61">
        <v>8228.31</v>
      </c>
      <c r="AN61">
        <v>707.99599999999998</v>
      </c>
      <c r="AO61">
        <v>2598.1</v>
      </c>
      <c r="AP61">
        <f t="shared" si="72"/>
        <v>0.72749470767099034</v>
      </c>
      <c r="AQ61">
        <v>-0.89989093716372304</v>
      </c>
      <c r="AR61" t="s">
        <v>530</v>
      </c>
      <c r="AS61">
        <v>8285.9500000000007</v>
      </c>
      <c r="AT61">
        <v>1044.0415</v>
      </c>
      <c r="AU61">
        <v>1922.67</v>
      </c>
      <c r="AV61">
        <f t="shared" si="73"/>
        <v>0.45698351771234791</v>
      </c>
      <c r="AW61">
        <v>0.5</v>
      </c>
      <c r="AX61">
        <f t="shared" si="74"/>
        <v>505.8748718499906</v>
      </c>
      <c r="AY61">
        <f t="shared" si="75"/>
        <v>8.1640212536751235</v>
      </c>
      <c r="AZ61">
        <f t="shared" si="76"/>
        <v>115.58823923014596</v>
      </c>
      <c r="BA61">
        <f t="shared" si="77"/>
        <v>1.7917300690765702E-2</v>
      </c>
      <c r="BB61">
        <f t="shared" si="78"/>
        <v>0.35129793464297038</v>
      </c>
      <c r="BC61">
        <f t="shared" si="79"/>
        <v>646.14060668711716</v>
      </c>
      <c r="BD61" t="s">
        <v>397</v>
      </c>
      <c r="BE61">
        <v>0</v>
      </c>
      <c r="BF61">
        <f t="shared" si="80"/>
        <v>646.14060668711716</v>
      </c>
      <c r="BG61">
        <f t="shared" si="81"/>
        <v>0.66393577333233622</v>
      </c>
      <c r="BH61">
        <f t="shared" si="82"/>
        <v>0.68829476595110761</v>
      </c>
      <c r="BI61">
        <f t="shared" si="83"/>
        <v>0.34602666546953831</v>
      </c>
      <c r="BJ61">
        <f t="shared" si="84"/>
        <v>0.72334511152786674</v>
      </c>
      <c r="BK61">
        <f t="shared" si="85"/>
        <v>0.3573507066277834</v>
      </c>
      <c r="BL61">
        <f t="shared" si="86"/>
        <v>0.4259746357316409</v>
      </c>
      <c r="BM61">
        <f t="shared" si="87"/>
        <v>0.57402536426835904</v>
      </c>
      <c r="BN61" t="s">
        <v>397</v>
      </c>
      <c r="BO61" t="s">
        <v>397</v>
      </c>
      <c r="BP61" t="s">
        <v>397</v>
      </c>
      <c r="BQ61" t="s">
        <v>397</v>
      </c>
      <c r="BR61" t="s">
        <v>397</v>
      </c>
      <c r="BS61" t="s">
        <v>397</v>
      </c>
      <c r="BT61" t="s">
        <v>397</v>
      </c>
      <c r="BU61" t="s">
        <v>397</v>
      </c>
      <c r="BV61" t="s">
        <v>397</v>
      </c>
      <c r="BW61" t="s">
        <v>397</v>
      </c>
      <c r="BX61" t="s">
        <v>397</v>
      </c>
      <c r="BY61" t="s">
        <v>397</v>
      </c>
      <c r="BZ61" t="s">
        <v>397</v>
      </c>
      <c r="CA61" t="s">
        <v>397</v>
      </c>
      <c r="CB61" t="s">
        <v>397</v>
      </c>
      <c r="CC61" t="s">
        <v>397</v>
      </c>
      <c r="CD61" t="s">
        <v>397</v>
      </c>
      <c r="CE61" t="s">
        <v>397</v>
      </c>
      <c r="CF61">
        <f t="shared" si="88"/>
        <v>600.10699999999997</v>
      </c>
      <c r="CG61">
        <f t="shared" si="89"/>
        <v>505.8748718499906</v>
      </c>
      <c r="CH61">
        <f t="shared" si="90"/>
        <v>0.84297445597200271</v>
      </c>
      <c r="CI61">
        <f t="shared" si="91"/>
        <v>0.16534070002596524</v>
      </c>
      <c r="CJ61">
        <v>9</v>
      </c>
      <c r="CK61">
        <v>0.5</v>
      </c>
      <c r="CL61" t="s">
        <v>398</v>
      </c>
      <c r="CM61">
        <v>1530551813.5</v>
      </c>
      <c r="CN61">
        <v>388.90300000000002</v>
      </c>
      <c r="CO61">
        <v>399.947</v>
      </c>
      <c r="CP61">
        <v>20.2362</v>
      </c>
      <c r="CQ61">
        <v>18.8645</v>
      </c>
      <c r="CR61">
        <v>389.27499999999998</v>
      </c>
      <c r="CS61">
        <v>20.307200000000002</v>
      </c>
      <c r="CT61">
        <v>699.80499999999995</v>
      </c>
      <c r="CU61">
        <v>90.525999999999996</v>
      </c>
      <c r="CV61">
        <v>0.10147200000000001</v>
      </c>
      <c r="CW61">
        <v>25.829899999999999</v>
      </c>
      <c r="CX61">
        <v>25.119599999999998</v>
      </c>
      <c r="CY61">
        <v>999.9</v>
      </c>
      <c r="CZ61">
        <v>0</v>
      </c>
      <c r="DA61">
        <v>0</v>
      </c>
      <c r="DB61">
        <v>9994.3799999999992</v>
      </c>
      <c r="DC61">
        <v>0</v>
      </c>
      <c r="DD61">
        <v>0.21912699999999999</v>
      </c>
      <c r="DE61">
        <v>-11.042999999999999</v>
      </c>
      <c r="DF61">
        <v>396.93599999999998</v>
      </c>
      <c r="DG61">
        <v>407.63600000000002</v>
      </c>
      <c r="DH61">
        <v>1.3716699999999999</v>
      </c>
      <c r="DI61">
        <v>399.947</v>
      </c>
      <c r="DJ61">
        <v>18.8645</v>
      </c>
      <c r="DK61">
        <v>1.8319000000000001</v>
      </c>
      <c r="DL61">
        <v>1.70773</v>
      </c>
      <c r="DM61">
        <v>16.061699999999998</v>
      </c>
      <c r="DN61">
        <v>14.966900000000001</v>
      </c>
      <c r="DO61">
        <v>600.10699999999997</v>
      </c>
      <c r="DP61">
        <v>0.90001699999999996</v>
      </c>
      <c r="DQ61">
        <v>9.9983100000000005E-2</v>
      </c>
      <c r="DR61">
        <v>0</v>
      </c>
      <c r="DS61">
        <v>988.851</v>
      </c>
      <c r="DT61">
        <v>4.9997400000000001</v>
      </c>
      <c r="DU61">
        <v>6459.78</v>
      </c>
      <c r="DV61">
        <v>4581.8999999999996</v>
      </c>
      <c r="DW61">
        <v>40.125</v>
      </c>
      <c r="DX61">
        <v>43</v>
      </c>
      <c r="DY61">
        <v>42</v>
      </c>
      <c r="DZ61">
        <v>43.25</v>
      </c>
      <c r="EA61">
        <v>42.811999999999998</v>
      </c>
      <c r="EB61">
        <v>535.61</v>
      </c>
      <c r="EC61">
        <v>59.5</v>
      </c>
      <c r="ED61">
        <v>0</v>
      </c>
      <c r="EE61">
        <v>40.900000095367403</v>
      </c>
      <c r="EF61">
        <v>0</v>
      </c>
      <c r="EG61">
        <v>1044.0415</v>
      </c>
      <c r="EH61">
        <v>-677.82088798090194</v>
      </c>
      <c r="EI61">
        <v>-5039.6615315087602</v>
      </c>
      <c r="EJ61">
        <v>6976.5369230769202</v>
      </c>
      <c r="EK61">
        <v>15</v>
      </c>
      <c r="EL61">
        <v>0</v>
      </c>
      <c r="EM61" t="s">
        <v>399</v>
      </c>
      <c r="EN61">
        <v>1530550897.5999999</v>
      </c>
      <c r="EO61">
        <v>1632500976.0999999</v>
      </c>
      <c r="EP61">
        <v>0</v>
      </c>
      <c r="EQ61">
        <v>-3.5000000000000003E-2</v>
      </c>
      <c r="ER61">
        <v>-0.02</v>
      </c>
      <c r="ES61">
        <v>-0.372</v>
      </c>
      <c r="ET61">
        <v>-7.0999999999999994E-2</v>
      </c>
      <c r="EU61">
        <v>400</v>
      </c>
      <c r="EV61">
        <v>21</v>
      </c>
      <c r="EW61">
        <v>0.63</v>
      </c>
      <c r="EX61">
        <v>0.14000000000000001</v>
      </c>
      <c r="EY61">
        <v>-7.7320710999999998</v>
      </c>
      <c r="EZ61">
        <v>-31.885576255159499</v>
      </c>
      <c r="FA61">
        <v>3.3461284795206501</v>
      </c>
      <c r="FB61">
        <v>0</v>
      </c>
      <c r="FC61">
        <v>0.68970850447703402</v>
      </c>
      <c r="FD61">
        <v>0</v>
      </c>
      <c r="FE61">
        <v>0</v>
      </c>
      <c r="FF61">
        <v>0</v>
      </c>
      <c r="FG61">
        <v>0.77179343499999997</v>
      </c>
      <c r="FH61">
        <v>4.7560479579737303</v>
      </c>
      <c r="FI61">
        <v>0.49668437563204298</v>
      </c>
      <c r="FJ61">
        <v>0</v>
      </c>
      <c r="FK61">
        <v>0</v>
      </c>
      <c r="FL61">
        <v>3</v>
      </c>
      <c r="FM61" t="s">
        <v>407</v>
      </c>
      <c r="FN61">
        <v>3.44557</v>
      </c>
      <c r="FO61">
        <v>2.78098</v>
      </c>
      <c r="FP61">
        <v>8.1951300000000005E-2</v>
      </c>
      <c r="FQ61">
        <v>8.3627099999999996E-2</v>
      </c>
      <c r="FR61">
        <v>8.8289300000000001E-2</v>
      </c>
      <c r="FS61">
        <v>8.2998100000000005E-2</v>
      </c>
      <c r="FT61">
        <v>19575.900000000001</v>
      </c>
      <c r="FU61">
        <v>23833</v>
      </c>
      <c r="FV61">
        <v>20778.599999999999</v>
      </c>
      <c r="FW61">
        <v>25099.5</v>
      </c>
      <c r="FX61">
        <v>30055</v>
      </c>
      <c r="FY61">
        <v>33890.9</v>
      </c>
      <c r="FZ61">
        <v>37521.300000000003</v>
      </c>
      <c r="GA61">
        <v>41652.800000000003</v>
      </c>
      <c r="GB61">
        <v>2.24342</v>
      </c>
      <c r="GC61">
        <v>2.0428500000000001</v>
      </c>
      <c r="GD61">
        <v>1.0751200000000001E-2</v>
      </c>
      <c r="GE61">
        <v>0</v>
      </c>
      <c r="GF61">
        <v>24.943200000000001</v>
      </c>
      <c r="GG61">
        <v>999.9</v>
      </c>
      <c r="GH61">
        <v>50.762999999999998</v>
      </c>
      <c r="GI61">
        <v>30.041</v>
      </c>
      <c r="GJ61">
        <v>23.9481</v>
      </c>
      <c r="GK61">
        <v>61.770400000000002</v>
      </c>
      <c r="GL61">
        <v>16.402200000000001</v>
      </c>
      <c r="GM61">
        <v>2</v>
      </c>
      <c r="GN61">
        <v>0.102663</v>
      </c>
      <c r="GO61">
        <v>1.2414099999999999</v>
      </c>
      <c r="GP61">
        <v>20.3476</v>
      </c>
      <c r="GQ61">
        <v>5.2211800000000004</v>
      </c>
      <c r="GR61">
        <v>11.962</v>
      </c>
      <c r="GS61">
        <v>4.9858000000000002</v>
      </c>
      <c r="GT61">
        <v>3.3010000000000002</v>
      </c>
      <c r="GU61">
        <v>999.9</v>
      </c>
      <c r="GV61">
        <v>9999</v>
      </c>
      <c r="GW61">
        <v>9999</v>
      </c>
      <c r="GX61">
        <v>9999</v>
      </c>
      <c r="GY61">
        <v>1.88415</v>
      </c>
      <c r="GZ61">
        <v>1.8811</v>
      </c>
      <c r="HA61">
        <v>1.8827499999999999</v>
      </c>
      <c r="HB61">
        <v>1.8813500000000001</v>
      </c>
      <c r="HC61">
        <v>1.8827799999999999</v>
      </c>
      <c r="HD61">
        <v>1.88202</v>
      </c>
      <c r="HE61">
        <v>1.88401</v>
      </c>
      <c r="HF61">
        <v>1.8812599999999999</v>
      </c>
      <c r="HG61">
        <v>5</v>
      </c>
      <c r="HH61">
        <v>0</v>
      </c>
      <c r="HI61">
        <v>0</v>
      </c>
      <c r="HJ61">
        <v>0</v>
      </c>
      <c r="HK61" t="s">
        <v>401</v>
      </c>
      <c r="HL61" t="s">
        <v>402</v>
      </c>
      <c r="HM61" t="s">
        <v>403</v>
      </c>
      <c r="HN61" t="s">
        <v>403</v>
      </c>
      <c r="HO61" t="s">
        <v>403</v>
      </c>
      <c r="HP61" t="s">
        <v>403</v>
      </c>
      <c r="HQ61">
        <v>0</v>
      </c>
      <c r="HR61">
        <v>100</v>
      </c>
      <c r="HS61">
        <v>100</v>
      </c>
      <c r="HT61">
        <v>-0.372</v>
      </c>
      <c r="HU61">
        <v>-7.0999999999999994E-2</v>
      </c>
      <c r="HV61">
        <v>-0.372</v>
      </c>
      <c r="HW61">
        <v>0</v>
      </c>
      <c r="HX61">
        <v>0</v>
      </c>
      <c r="HY61">
        <v>0</v>
      </c>
      <c r="HZ61">
        <v>-7.0999999999999994E-2</v>
      </c>
      <c r="IA61">
        <v>0</v>
      </c>
      <c r="IB61">
        <v>0</v>
      </c>
      <c r="IC61">
        <v>0</v>
      </c>
      <c r="ID61">
        <v>-1</v>
      </c>
      <c r="IE61">
        <v>-1</v>
      </c>
      <c r="IF61">
        <v>-1</v>
      </c>
      <c r="IG61">
        <v>-1</v>
      </c>
      <c r="IH61">
        <v>15.3</v>
      </c>
      <c r="II61">
        <v>-1699152.7</v>
      </c>
      <c r="IJ61">
        <v>1.2793000000000001</v>
      </c>
      <c r="IK61">
        <v>2.5805699999999998</v>
      </c>
      <c r="IL61">
        <v>2.1008300000000002</v>
      </c>
      <c r="IM61">
        <v>2.66357</v>
      </c>
      <c r="IN61">
        <v>2.2485400000000002</v>
      </c>
      <c r="IO61">
        <v>2.2936999999999999</v>
      </c>
      <c r="IP61">
        <v>34.852499999999999</v>
      </c>
      <c r="IQ61">
        <v>14.263400000000001</v>
      </c>
      <c r="IR61">
        <v>18</v>
      </c>
      <c r="IS61">
        <v>725.41099999999994</v>
      </c>
      <c r="IT61">
        <v>529.72799999999995</v>
      </c>
      <c r="IU61">
        <v>23.9985</v>
      </c>
      <c r="IV61">
        <v>28.669599999999999</v>
      </c>
      <c r="IW61">
        <v>30</v>
      </c>
      <c r="IX61">
        <v>28.595500000000001</v>
      </c>
      <c r="IY61">
        <v>28.577300000000001</v>
      </c>
      <c r="IZ61">
        <v>25.5579</v>
      </c>
      <c r="JA61">
        <v>19.904900000000001</v>
      </c>
      <c r="JB61">
        <v>19.6632</v>
      </c>
      <c r="JC61">
        <v>24</v>
      </c>
      <c r="JD61">
        <v>400</v>
      </c>
      <c r="JE61">
        <v>18.9132</v>
      </c>
      <c r="JF61">
        <v>101.129</v>
      </c>
      <c r="JG61">
        <v>100.40300000000001</v>
      </c>
    </row>
    <row r="62" spans="1:267" x14ac:dyDescent="0.25">
      <c r="A62">
        <v>44</v>
      </c>
      <c r="B62">
        <v>1530551861</v>
      </c>
      <c r="C62">
        <v>2388.4000000953702</v>
      </c>
      <c r="D62" t="s">
        <v>531</v>
      </c>
      <c r="E62" t="s">
        <v>532</v>
      </c>
      <c r="F62" t="s">
        <v>394</v>
      </c>
      <c r="I62">
        <v>1530551861</v>
      </c>
      <c r="J62">
        <f t="shared" si="46"/>
        <v>2.0117463704816502E-3</v>
      </c>
      <c r="K62">
        <f t="shared" si="47"/>
        <v>2.0117463704816503</v>
      </c>
      <c r="L62">
        <f t="shared" si="48"/>
        <v>10.343569566313786</v>
      </c>
      <c r="M62">
        <f t="shared" si="49"/>
        <v>385.75900000000001</v>
      </c>
      <c r="N62">
        <f t="shared" si="50"/>
        <v>249.14768880459516</v>
      </c>
      <c r="O62">
        <f t="shared" si="51"/>
        <v>22.581585235870989</v>
      </c>
      <c r="P62">
        <f t="shared" si="52"/>
        <v>34.963397737301001</v>
      </c>
      <c r="Q62">
        <f t="shared" si="53"/>
        <v>0.13154089555043061</v>
      </c>
      <c r="R62">
        <f t="shared" si="54"/>
        <v>2.7545659065748547</v>
      </c>
      <c r="S62">
        <f t="shared" si="55"/>
        <v>0.12814820595510376</v>
      </c>
      <c r="T62">
        <f t="shared" si="56"/>
        <v>8.0390160109097719E-2</v>
      </c>
      <c r="U62">
        <f t="shared" si="57"/>
        <v>99.242173152017443</v>
      </c>
      <c r="V62">
        <f t="shared" si="58"/>
        <v>25.911373850884118</v>
      </c>
      <c r="W62">
        <f t="shared" si="59"/>
        <v>25.403700000000001</v>
      </c>
      <c r="X62">
        <f t="shared" si="60"/>
        <v>3.2570163803362377</v>
      </c>
      <c r="Y62">
        <f t="shared" si="61"/>
        <v>56.061552518624246</v>
      </c>
      <c r="Z62">
        <f t="shared" si="62"/>
        <v>1.8744475729268002</v>
      </c>
      <c r="AA62">
        <f t="shared" si="63"/>
        <v>3.3435527357257695</v>
      </c>
      <c r="AB62">
        <f t="shared" si="64"/>
        <v>1.3825688074094376</v>
      </c>
      <c r="AC62">
        <f t="shared" si="65"/>
        <v>-88.718014938240771</v>
      </c>
      <c r="AD62">
        <f t="shared" si="66"/>
        <v>65.623987046911026</v>
      </c>
      <c r="AE62">
        <f t="shared" si="67"/>
        <v>5.0710495220133502</v>
      </c>
      <c r="AF62">
        <f t="shared" si="68"/>
        <v>81.219194782701052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47959.293414812651</v>
      </c>
      <c r="AL62" t="s">
        <v>395</v>
      </c>
      <c r="AM62">
        <v>8228.31</v>
      </c>
      <c r="AN62">
        <v>707.99599999999998</v>
      </c>
      <c r="AO62">
        <v>2598.1</v>
      </c>
      <c r="AP62">
        <f t="shared" si="72"/>
        <v>0.72749470767099034</v>
      </c>
      <c r="AQ62">
        <v>-0.89989093716372304</v>
      </c>
      <c r="AR62" t="s">
        <v>533</v>
      </c>
      <c r="AS62">
        <v>8236.4599999999991</v>
      </c>
      <c r="AT62">
        <v>1070.1420000000001</v>
      </c>
      <c r="AU62">
        <v>2180.64</v>
      </c>
      <c r="AV62">
        <f t="shared" si="73"/>
        <v>0.50925324675324668</v>
      </c>
      <c r="AW62">
        <v>0.5</v>
      </c>
      <c r="AX62">
        <f t="shared" si="74"/>
        <v>505.97765779897276</v>
      </c>
      <c r="AY62">
        <f t="shared" si="75"/>
        <v>10.343569566313786</v>
      </c>
      <c r="AZ62">
        <f t="shared" si="76"/>
        <v>128.83538250936505</v>
      </c>
      <c r="BA62">
        <f t="shared" si="77"/>
        <v>2.2221258844485555E-2</v>
      </c>
      <c r="BB62">
        <f t="shared" si="78"/>
        <v>0.19143921050700716</v>
      </c>
      <c r="BC62">
        <f t="shared" si="79"/>
        <v>672.89241523425676</v>
      </c>
      <c r="BD62" t="s">
        <v>397</v>
      </c>
      <c r="BE62">
        <v>0</v>
      </c>
      <c r="BF62">
        <f t="shared" si="80"/>
        <v>672.89241523425676</v>
      </c>
      <c r="BG62">
        <f t="shared" si="81"/>
        <v>0.69142434549753429</v>
      </c>
      <c r="BH62">
        <f t="shared" si="82"/>
        <v>0.73652779233105958</v>
      </c>
      <c r="BI62">
        <f t="shared" si="83"/>
        <v>0.21683895456437027</v>
      </c>
      <c r="BJ62">
        <f t="shared" si="84"/>
        <v>0.75408449020944646</v>
      </c>
      <c r="BK62">
        <f t="shared" si="85"/>
        <v>0.22086615339685017</v>
      </c>
      <c r="BL62">
        <f t="shared" si="86"/>
        <v>0.46311981500473931</v>
      </c>
      <c r="BM62">
        <f t="shared" si="87"/>
        <v>0.53688018499526069</v>
      </c>
      <c r="BN62" t="s">
        <v>397</v>
      </c>
      <c r="BO62" t="s">
        <v>397</v>
      </c>
      <c r="BP62" t="s">
        <v>397</v>
      </c>
      <c r="BQ62" t="s">
        <v>397</v>
      </c>
      <c r="BR62" t="s">
        <v>397</v>
      </c>
      <c r="BS62" t="s">
        <v>397</v>
      </c>
      <c r="BT62" t="s">
        <v>397</v>
      </c>
      <c r="BU62" t="s">
        <v>397</v>
      </c>
      <c r="BV62" t="s">
        <v>397</v>
      </c>
      <c r="BW62" t="s">
        <v>397</v>
      </c>
      <c r="BX62" t="s">
        <v>397</v>
      </c>
      <c r="BY62" t="s">
        <v>397</v>
      </c>
      <c r="BZ62" t="s">
        <v>397</v>
      </c>
      <c r="CA62" t="s">
        <v>397</v>
      </c>
      <c r="CB62" t="s">
        <v>397</v>
      </c>
      <c r="CC62" t="s">
        <v>397</v>
      </c>
      <c r="CD62" t="s">
        <v>397</v>
      </c>
      <c r="CE62" t="s">
        <v>397</v>
      </c>
      <c r="CF62">
        <f t="shared" si="88"/>
        <v>600.22900000000004</v>
      </c>
      <c r="CG62">
        <f t="shared" si="89"/>
        <v>505.97765779897276</v>
      </c>
      <c r="CH62">
        <f t="shared" si="90"/>
        <v>0.8429743611171282</v>
      </c>
      <c r="CI62">
        <f t="shared" si="91"/>
        <v>0.1653405169560575</v>
      </c>
      <c r="CJ62">
        <v>9</v>
      </c>
      <c r="CK62">
        <v>0.5</v>
      </c>
      <c r="CL62" t="s">
        <v>398</v>
      </c>
      <c r="CM62">
        <v>1530551861</v>
      </c>
      <c r="CN62">
        <v>385.75900000000001</v>
      </c>
      <c r="CO62">
        <v>400.05599999999998</v>
      </c>
      <c r="CP62">
        <v>20.6812</v>
      </c>
      <c r="CQ62">
        <v>18.148099999999999</v>
      </c>
      <c r="CR62">
        <v>386.13099999999997</v>
      </c>
      <c r="CS62">
        <v>20.752199999999998</v>
      </c>
      <c r="CT62">
        <v>699.98299999999995</v>
      </c>
      <c r="CU62">
        <v>90.534999999999997</v>
      </c>
      <c r="CV62">
        <v>0.100339</v>
      </c>
      <c r="CW62">
        <v>25.845600000000001</v>
      </c>
      <c r="CX62">
        <v>25.403700000000001</v>
      </c>
      <c r="CY62">
        <v>999.9</v>
      </c>
      <c r="CZ62">
        <v>0</v>
      </c>
      <c r="DA62">
        <v>0</v>
      </c>
      <c r="DB62">
        <v>9978.75</v>
      </c>
      <c r="DC62">
        <v>0</v>
      </c>
      <c r="DD62">
        <v>0.21912699999999999</v>
      </c>
      <c r="DE62">
        <v>-14.297499999999999</v>
      </c>
      <c r="DF62">
        <v>393.90499999999997</v>
      </c>
      <c r="DG62">
        <v>407.45100000000002</v>
      </c>
      <c r="DH62">
        <v>2.5330699999999999</v>
      </c>
      <c r="DI62">
        <v>400.05599999999998</v>
      </c>
      <c r="DJ62">
        <v>18.148099999999999</v>
      </c>
      <c r="DK62">
        <v>1.8723700000000001</v>
      </c>
      <c r="DL62">
        <v>1.6430400000000001</v>
      </c>
      <c r="DM62">
        <v>16.404499999999999</v>
      </c>
      <c r="DN62">
        <v>14.368499999999999</v>
      </c>
      <c r="DO62">
        <v>600.22900000000004</v>
      </c>
      <c r="DP62">
        <v>0.90002499999999996</v>
      </c>
      <c r="DQ62">
        <v>9.9974999999999994E-2</v>
      </c>
      <c r="DR62">
        <v>0</v>
      </c>
      <c r="DS62">
        <v>1049.56</v>
      </c>
      <c r="DT62">
        <v>4.9997400000000001</v>
      </c>
      <c r="DU62">
        <v>6330.32</v>
      </c>
      <c r="DV62">
        <v>4582.8500000000004</v>
      </c>
      <c r="DW62">
        <v>40.186999999999998</v>
      </c>
      <c r="DX62">
        <v>42.936999999999998</v>
      </c>
      <c r="DY62">
        <v>42</v>
      </c>
      <c r="DZ62">
        <v>43.25</v>
      </c>
      <c r="EA62">
        <v>42.811999999999998</v>
      </c>
      <c r="EB62">
        <v>535.72</v>
      </c>
      <c r="EC62">
        <v>59.51</v>
      </c>
      <c r="ED62">
        <v>0</v>
      </c>
      <c r="EE62">
        <v>47.300000190734899</v>
      </c>
      <c r="EF62">
        <v>0</v>
      </c>
      <c r="EG62">
        <v>1070.1420000000001</v>
      </c>
      <c r="EH62">
        <v>-180.31153818762499</v>
      </c>
      <c r="EI62">
        <v>-2178.80230490449</v>
      </c>
      <c r="EJ62">
        <v>6669.1163999999999</v>
      </c>
      <c r="EK62">
        <v>15</v>
      </c>
      <c r="EL62">
        <v>0</v>
      </c>
      <c r="EM62" t="s">
        <v>399</v>
      </c>
      <c r="EN62">
        <v>1530550897.5999999</v>
      </c>
      <c r="EO62">
        <v>1632500976.0999999</v>
      </c>
      <c r="EP62">
        <v>0</v>
      </c>
      <c r="EQ62">
        <v>-3.5000000000000003E-2</v>
      </c>
      <c r="ER62">
        <v>-0.02</v>
      </c>
      <c r="ES62">
        <v>-0.372</v>
      </c>
      <c r="ET62">
        <v>-7.0999999999999994E-2</v>
      </c>
      <c r="EU62">
        <v>400</v>
      </c>
      <c r="EV62">
        <v>21</v>
      </c>
      <c r="EW62">
        <v>0.63</v>
      </c>
      <c r="EX62">
        <v>0.14000000000000001</v>
      </c>
      <c r="EY62">
        <v>-13.572675</v>
      </c>
      <c r="EZ62">
        <v>-6.8953283302063397</v>
      </c>
      <c r="FA62">
        <v>0.74629829785079904</v>
      </c>
      <c r="FB62">
        <v>0</v>
      </c>
      <c r="FC62">
        <v>0.663935773332336</v>
      </c>
      <c r="FD62">
        <v>0</v>
      </c>
      <c r="FE62">
        <v>0</v>
      </c>
      <c r="FF62">
        <v>0</v>
      </c>
      <c r="FG62">
        <v>2.1701877500000002</v>
      </c>
      <c r="FH62">
        <v>2.5306915947467101</v>
      </c>
      <c r="FI62">
        <v>0.244446836996181</v>
      </c>
      <c r="FJ62">
        <v>0</v>
      </c>
      <c r="FK62">
        <v>0</v>
      </c>
      <c r="FL62">
        <v>3</v>
      </c>
      <c r="FM62" t="s">
        <v>407</v>
      </c>
      <c r="FN62">
        <v>3.4459200000000001</v>
      </c>
      <c r="FO62">
        <v>2.7797100000000001</v>
      </c>
      <c r="FP62">
        <v>8.1455899999999998E-2</v>
      </c>
      <c r="FQ62">
        <v>8.3649899999999999E-2</v>
      </c>
      <c r="FR62">
        <v>8.9702100000000007E-2</v>
      </c>
      <c r="FS62">
        <v>8.0699300000000002E-2</v>
      </c>
      <c r="FT62">
        <v>19587.7</v>
      </c>
      <c r="FU62">
        <v>23833.9</v>
      </c>
      <c r="FV62">
        <v>20779.8</v>
      </c>
      <c r="FW62">
        <v>25101</v>
      </c>
      <c r="FX62">
        <v>30010.7</v>
      </c>
      <c r="FY62">
        <v>33977.5</v>
      </c>
      <c r="FZ62">
        <v>37524.300000000003</v>
      </c>
      <c r="GA62">
        <v>41654.699999999997</v>
      </c>
      <c r="GB62">
        <v>2.2825799999999998</v>
      </c>
      <c r="GC62">
        <v>2.0423499999999999</v>
      </c>
      <c r="GD62">
        <v>3.0726199999999999E-2</v>
      </c>
      <c r="GE62">
        <v>0</v>
      </c>
      <c r="GF62">
        <v>24.899699999999999</v>
      </c>
      <c r="GG62">
        <v>999.9</v>
      </c>
      <c r="GH62">
        <v>50.274999999999999</v>
      </c>
      <c r="GI62">
        <v>30.111000000000001</v>
      </c>
      <c r="GJ62">
        <v>23.808199999999999</v>
      </c>
      <c r="GK62">
        <v>61.560400000000001</v>
      </c>
      <c r="GL62">
        <v>16.3902</v>
      </c>
      <c r="GM62">
        <v>2</v>
      </c>
      <c r="GN62">
        <v>0.101197</v>
      </c>
      <c r="GO62">
        <v>1.2467299999999999</v>
      </c>
      <c r="GP62">
        <v>20.3474</v>
      </c>
      <c r="GQ62">
        <v>5.2216300000000002</v>
      </c>
      <c r="GR62">
        <v>11.962</v>
      </c>
      <c r="GS62">
        <v>4.9858000000000002</v>
      </c>
      <c r="GT62">
        <v>3.3010000000000002</v>
      </c>
      <c r="GU62">
        <v>999.9</v>
      </c>
      <c r="GV62">
        <v>9999</v>
      </c>
      <c r="GW62">
        <v>9999</v>
      </c>
      <c r="GX62">
        <v>9999</v>
      </c>
      <c r="GY62">
        <v>1.8841600000000001</v>
      </c>
      <c r="GZ62">
        <v>1.8811</v>
      </c>
      <c r="HA62">
        <v>1.8827700000000001</v>
      </c>
      <c r="HB62">
        <v>1.8813599999999999</v>
      </c>
      <c r="HC62">
        <v>1.88279</v>
      </c>
      <c r="HD62">
        <v>1.8820300000000001</v>
      </c>
      <c r="HE62">
        <v>1.88402</v>
      </c>
      <c r="HF62">
        <v>1.8812599999999999</v>
      </c>
      <c r="HG62">
        <v>5</v>
      </c>
      <c r="HH62">
        <v>0</v>
      </c>
      <c r="HI62">
        <v>0</v>
      </c>
      <c r="HJ62">
        <v>0</v>
      </c>
      <c r="HK62" t="s">
        <v>401</v>
      </c>
      <c r="HL62" t="s">
        <v>402</v>
      </c>
      <c r="HM62" t="s">
        <v>403</v>
      </c>
      <c r="HN62" t="s">
        <v>403</v>
      </c>
      <c r="HO62" t="s">
        <v>403</v>
      </c>
      <c r="HP62" t="s">
        <v>403</v>
      </c>
      <c r="HQ62">
        <v>0</v>
      </c>
      <c r="HR62">
        <v>100</v>
      </c>
      <c r="HS62">
        <v>100</v>
      </c>
      <c r="HT62">
        <v>-0.372</v>
      </c>
      <c r="HU62">
        <v>-7.0999999999999994E-2</v>
      </c>
      <c r="HV62">
        <v>-0.372</v>
      </c>
      <c r="HW62">
        <v>0</v>
      </c>
      <c r="HX62">
        <v>0</v>
      </c>
      <c r="HY62">
        <v>0</v>
      </c>
      <c r="HZ62">
        <v>-7.0999999999999994E-2</v>
      </c>
      <c r="IA62">
        <v>0</v>
      </c>
      <c r="IB62">
        <v>0</v>
      </c>
      <c r="IC62">
        <v>0</v>
      </c>
      <c r="ID62">
        <v>-1</v>
      </c>
      <c r="IE62">
        <v>-1</v>
      </c>
      <c r="IF62">
        <v>-1</v>
      </c>
      <c r="IG62">
        <v>-1</v>
      </c>
      <c r="IH62">
        <v>16.100000000000001</v>
      </c>
      <c r="II62">
        <v>-1699151.9</v>
      </c>
      <c r="IJ62">
        <v>1.2793000000000001</v>
      </c>
      <c r="IK62">
        <v>2.5903299999999998</v>
      </c>
      <c r="IL62">
        <v>2.1008300000000002</v>
      </c>
      <c r="IM62">
        <v>2.66357</v>
      </c>
      <c r="IN62">
        <v>2.2485400000000002</v>
      </c>
      <c r="IO62">
        <v>2.2680699999999998</v>
      </c>
      <c r="IP62">
        <v>34.921399999999998</v>
      </c>
      <c r="IQ62">
        <v>14.245900000000001</v>
      </c>
      <c r="IR62">
        <v>18</v>
      </c>
      <c r="IS62">
        <v>759.52499999999998</v>
      </c>
      <c r="IT62">
        <v>529.226</v>
      </c>
      <c r="IU62">
        <v>24.0015</v>
      </c>
      <c r="IV62">
        <v>28.644200000000001</v>
      </c>
      <c r="IW62">
        <v>29.9999</v>
      </c>
      <c r="IX62">
        <v>28.58</v>
      </c>
      <c r="IY62">
        <v>28.562999999999999</v>
      </c>
      <c r="IZ62">
        <v>25.558900000000001</v>
      </c>
      <c r="JA62">
        <v>23.118300000000001</v>
      </c>
      <c r="JB62">
        <v>18.913399999999999</v>
      </c>
      <c r="JC62">
        <v>24</v>
      </c>
      <c r="JD62">
        <v>400</v>
      </c>
      <c r="JE62">
        <v>17.934000000000001</v>
      </c>
      <c r="JF62">
        <v>101.136</v>
      </c>
      <c r="JG62">
        <v>100.408</v>
      </c>
    </row>
    <row r="63" spans="1:267" x14ac:dyDescent="0.25">
      <c r="A63">
        <v>45</v>
      </c>
      <c r="B63">
        <v>1530551911</v>
      </c>
      <c r="C63">
        <v>2438.4000000953702</v>
      </c>
      <c r="D63" t="s">
        <v>534</v>
      </c>
      <c r="E63" t="s">
        <v>535</v>
      </c>
      <c r="F63" t="s">
        <v>394</v>
      </c>
      <c r="I63">
        <v>1530551911</v>
      </c>
      <c r="J63">
        <f t="shared" si="46"/>
        <v>7.2298105407617446E-4</v>
      </c>
      <c r="K63">
        <f t="shared" si="47"/>
        <v>0.72298105407617441</v>
      </c>
      <c r="L63">
        <f t="shared" si="48"/>
        <v>6.6213812601623205</v>
      </c>
      <c r="M63">
        <f t="shared" si="49"/>
        <v>390.89299999999997</v>
      </c>
      <c r="N63">
        <f t="shared" si="50"/>
        <v>134.32419122724343</v>
      </c>
      <c r="O63">
        <f t="shared" si="51"/>
        <v>12.174517533188506</v>
      </c>
      <c r="P63">
        <f t="shared" si="52"/>
        <v>35.428716440582996</v>
      </c>
      <c r="Q63">
        <f t="shared" si="53"/>
        <v>4.2788851609551835E-2</v>
      </c>
      <c r="R63">
        <f t="shared" si="54"/>
        <v>2.7609017298144578</v>
      </c>
      <c r="S63">
        <f t="shared" si="55"/>
        <v>4.2423828937635168E-2</v>
      </c>
      <c r="T63">
        <f t="shared" si="56"/>
        <v>2.6547429253028373E-2</v>
      </c>
      <c r="U63">
        <f t="shared" si="57"/>
        <v>99.228884177694312</v>
      </c>
      <c r="V63">
        <f t="shared" si="58"/>
        <v>26.319382312779481</v>
      </c>
      <c r="W63">
        <f t="shared" si="59"/>
        <v>25.644500000000001</v>
      </c>
      <c r="X63">
        <f t="shared" si="60"/>
        <v>3.3039258854634546</v>
      </c>
      <c r="Y63">
        <f t="shared" si="61"/>
        <v>53.748509299917735</v>
      </c>
      <c r="Z63">
        <f t="shared" si="62"/>
        <v>1.8028454959872005</v>
      </c>
      <c r="AA63">
        <f t="shared" si="63"/>
        <v>3.3542241812275893</v>
      </c>
      <c r="AB63">
        <f t="shared" si="64"/>
        <v>1.5010803894762541</v>
      </c>
      <c r="AC63">
        <f t="shared" si="65"/>
        <v>-31.883464484759294</v>
      </c>
      <c r="AD63">
        <f t="shared" si="66"/>
        <v>37.940777611322162</v>
      </c>
      <c r="AE63">
        <f t="shared" si="67"/>
        <v>2.9294495998424508</v>
      </c>
      <c r="AF63">
        <f t="shared" si="68"/>
        <v>108.21564690409964</v>
      </c>
      <c r="AG63">
        <v>16</v>
      </c>
      <c r="AH63">
        <v>2</v>
      </c>
      <c r="AI63">
        <f t="shared" si="69"/>
        <v>1</v>
      </c>
      <c r="AJ63">
        <f t="shared" si="70"/>
        <v>0</v>
      </c>
      <c r="AK63">
        <f t="shared" si="71"/>
        <v>48123.367454092928</v>
      </c>
      <c r="AL63" t="s">
        <v>395</v>
      </c>
      <c r="AM63">
        <v>8228.31</v>
      </c>
      <c r="AN63">
        <v>707.99599999999998</v>
      </c>
      <c r="AO63">
        <v>2598.1</v>
      </c>
      <c r="AP63">
        <f t="shared" si="72"/>
        <v>0.72749470767099034</v>
      </c>
      <c r="AQ63">
        <v>-0.89989093716372304</v>
      </c>
      <c r="AR63" t="s">
        <v>536</v>
      </c>
      <c r="AS63">
        <v>8272.02</v>
      </c>
      <c r="AT63">
        <v>1074.1919230769199</v>
      </c>
      <c r="AU63">
        <v>1830.6</v>
      </c>
      <c r="AV63">
        <f t="shared" si="73"/>
        <v>0.41320227079814265</v>
      </c>
      <c r="AW63">
        <v>0.5</v>
      </c>
      <c r="AX63">
        <f t="shared" si="74"/>
        <v>505.904886724194</v>
      </c>
      <c r="AY63">
        <f t="shared" si="75"/>
        <v>6.6213812601623205</v>
      </c>
      <c r="AZ63">
        <f t="shared" si="76"/>
        <v>104.52052400115704</v>
      </c>
      <c r="BA63">
        <f t="shared" si="77"/>
        <v>1.4866968860544814E-2</v>
      </c>
      <c r="BB63">
        <f t="shared" si="78"/>
        <v>0.41926144433519069</v>
      </c>
      <c r="BC63">
        <f t="shared" si="79"/>
        <v>635.40084223282315</v>
      </c>
      <c r="BD63" t="s">
        <v>397</v>
      </c>
      <c r="BE63">
        <v>0</v>
      </c>
      <c r="BF63">
        <f t="shared" si="80"/>
        <v>635.40084223282315</v>
      </c>
      <c r="BG63">
        <f t="shared" si="81"/>
        <v>0.65290022821325078</v>
      </c>
      <c r="BH63">
        <f t="shared" si="82"/>
        <v>0.63287199627564272</v>
      </c>
      <c r="BI63">
        <f t="shared" si="83"/>
        <v>0.3910431188410608</v>
      </c>
      <c r="BJ63">
        <f t="shared" si="84"/>
        <v>0.67379777456973267</v>
      </c>
      <c r="BK63">
        <f t="shared" si="85"/>
        <v>0.40606231191511161</v>
      </c>
      <c r="BL63">
        <f t="shared" si="86"/>
        <v>0.37435340074728557</v>
      </c>
      <c r="BM63">
        <f t="shared" si="87"/>
        <v>0.62564659925271449</v>
      </c>
      <c r="BN63" t="s">
        <v>397</v>
      </c>
      <c r="BO63" t="s">
        <v>397</v>
      </c>
      <c r="BP63" t="s">
        <v>397</v>
      </c>
      <c r="BQ63" t="s">
        <v>397</v>
      </c>
      <c r="BR63" t="s">
        <v>397</v>
      </c>
      <c r="BS63" t="s">
        <v>397</v>
      </c>
      <c r="BT63" t="s">
        <v>397</v>
      </c>
      <c r="BU63" t="s">
        <v>397</v>
      </c>
      <c r="BV63" t="s">
        <v>397</v>
      </c>
      <c r="BW63" t="s">
        <v>397</v>
      </c>
      <c r="BX63" t="s">
        <v>397</v>
      </c>
      <c r="BY63" t="s">
        <v>397</v>
      </c>
      <c r="BZ63" t="s">
        <v>397</v>
      </c>
      <c r="CA63" t="s">
        <v>397</v>
      </c>
      <c r="CB63" t="s">
        <v>397</v>
      </c>
      <c r="CC63" t="s">
        <v>397</v>
      </c>
      <c r="CD63" t="s">
        <v>397</v>
      </c>
      <c r="CE63" t="s">
        <v>397</v>
      </c>
      <c r="CF63">
        <f t="shared" si="88"/>
        <v>600.14200000000005</v>
      </c>
      <c r="CG63">
        <f t="shared" si="89"/>
        <v>505.904886724194</v>
      </c>
      <c r="CH63">
        <f t="shared" si="90"/>
        <v>0.84297530705098789</v>
      </c>
      <c r="CI63">
        <f t="shared" si="91"/>
        <v>0.16534234260840652</v>
      </c>
      <c r="CJ63">
        <v>9</v>
      </c>
      <c r="CK63">
        <v>0.5</v>
      </c>
      <c r="CL63" t="s">
        <v>398</v>
      </c>
      <c r="CM63">
        <v>1530551911</v>
      </c>
      <c r="CN63">
        <v>390.89299999999997</v>
      </c>
      <c r="CO63">
        <v>399.76900000000001</v>
      </c>
      <c r="CP63">
        <v>19.891200000000001</v>
      </c>
      <c r="CQ63">
        <v>18.9802</v>
      </c>
      <c r="CR63">
        <v>391.26499999999999</v>
      </c>
      <c r="CS63">
        <v>19.962199999999999</v>
      </c>
      <c r="CT63">
        <v>700.04399999999998</v>
      </c>
      <c r="CU63">
        <v>90.535200000000003</v>
      </c>
      <c r="CV63">
        <v>0.100131</v>
      </c>
      <c r="CW63">
        <v>25.8994</v>
      </c>
      <c r="CX63">
        <v>25.644500000000001</v>
      </c>
      <c r="CY63">
        <v>999.9</v>
      </c>
      <c r="CZ63">
        <v>0</v>
      </c>
      <c r="DA63">
        <v>0</v>
      </c>
      <c r="DB63">
        <v>10016.200000000001</v>
      </c>
      <c r="DC63">
        <v>0</v>
      </c>
      <c r="DD63">
        <v>0.21912699999999999</v>
      </c>
      <c r="DE63">
        <v>-8.8763400000000008</v>
      </c>
      <c r="DF63">
        <v>398.82600000000002</v>
      </c>
      <c r="DG63">
        <v>407.50400000000002</v>
      </c>
      <c r="DH63">
        <v>0.91101600000000005</v>
      </c>
      <c r="DI63">
        <v>399.76900000000001</v>
      </c>
      <c r="DJ63">
        <v>18.9802</v>
      </c>
      <c r="DK63">
        <v>1.8008599999999999</v>
      </c>
      <c r="DL63">
        <v>1.71838</v>
      </c>
      <c r="DM63">
        <v>15.7942</v>
      </c>
      <c r="DN63">
        <v>15.0634</v>
      </c>
      <c r="DO63">
        <v>600.14200000000005</v>
      </c>
      <c r="DP63">
        <v>0.89998800000000001</v>
      </c>
      <c r="DQ63">
        <v>0.100012</v>
      </c>
      <c r="DR63">
        <v>0</v>
      </c>
      <c r="DS63">
        <v>1047.3900000000001</v>
      </c>
      <c r="DT63">
        <v>4.9997400000000001</v>
      </c>
      <c r="DU63">
        <v>6470.41</v>
      </c>
      <c r="DV63">
        <v>4582.12</v>
      </c>
      <c r="DW63">
        <v>40.186999999999998</v>
      </c>
      <c r="DX63">
        <v>42.936999999999998</v>
      </c>
      <c r="DY63">
        <v>42</v>
      </c>
      <c r="DZ63">
        <v>43.25</v>
      </c>
      <c r="EA63">
        <v>42.875</v>
      </c>
      <c r="EB63">
        <v>535.62</v>
      </c>
      <c r="EC63">
        <v>59.52</v>
      </c>
      <c r="ED63">
        <v>0</v>
      </c>
      <c r="EE63">
        <v>49.300000190734899</v>
      </c>
      <c r="EF63">
        <v>0</v>
      </c>
      <c r="EG63">
        <v>1074.1919230769199</v>
      </c>
      <c r="EH63">
        <v>-238.217093950547</v>
      </c>
      <c r="EI63">
        <v>-1398.26564073859</v>
      </c>
      <c r="EJ63">
        <v>6631.92807692308</v>
      </c>
      <c r="EK63">
        <v>15</v>
      </c>
      <c r="EL63">
        <v>0</v>
      </c>
      <c r="EM63" t="s">
        <v>399</v>
      </c>
      <c r="EN63">
        <v>1530550897.5999999</v>
      </c>
      <c r="EO63">
        <v>1632500976.0999999</v>
      </c>
      <c r="EP63">
        <v>0</v>
      </c>
      <c r="EQ63">
        <v>-3.5000000000000003E-2</v>
      </c>
      <c r="ER63">
        <v>-0.02</v>
      </c>
      <c r="ES63">
        <v>-0.372</v>
      </c>
      <c r="ET63">
        <v>-7.0999999999999994E-2</v>
      </c>
      <c r="EU63">
        <v>400</v>
      </c>
      <c r="EV63">
        <v>21</v>
      </c>
      <c r="EW63">
        <v>0.63</v>
      </c>
      <c r="EX63">
        <v>0.14000000000000001</v>
      </c>
      <c r="EY63">
        <v>-8.1295134999999998</v>
      </c>
      <c r="EZ63">
        <v>-6.8923127954971601</v>
      </c>
      <c r="FA63">
        <v>0.76808922271943803</v>
      </c>
      <c r="FB63">
        <v>0</v>
      </c>
      <c r="FC63">
        <v>0.69142434549753395</v>
      </c>
      <c r="FD63">
        <v>0</v>
      </c>
      <c r="FE63">
        <v>0</v>
      </c>
      <c r="FF63">
        <v>0</v>
      </c>
      <c r="FG63">
        <v>1.2147267749999999</v>
      </c>
      <c r="FH63">
        <v>-2.0184643789868701</v>
      </c>
      <c r="FI63">
        <v>0.22672822437286999</v>
      </c>
      <c r="FJ63">
        <v>0</v>
      </c>
      <c r="FK63">
        <v>0</v>
      </c>
      <c r="FL63">
        <v>3</v>
      </c>
      <c r="FM63" t="s">
        <v>407</v>
      </c>
      <c r="FN63">
        <v>3.44604</v>
      </c>
      <c r="FO63">
        <v>2.77983</v>
      </c>
      <c r="FP63">
        <v>8.2282099999999997E-2</v>
      </c>
      <c r="FQ63">
        <v>8.3610000000000004E-2</v>
      </c>
      <c r="FR63">
        <v>8.7207300000000001E-2</v>
      </c>
      <c r="FS63">
        <v>8.3377800000000002E-2</v>
      </c>
      <c r="FT63">
        <v>19571.5</v>
      </c>
      <c r="FU63">
        <v>23835.4</v>
      </c>
      <c r="FV63">
        <v>20781.3</v>
      </c>
      <c r="FW63">
        <v>25101.5</v>
      </c>
      <c r="FX63">
        <v>30094.1</v>
      </c>
      <c r="FY63">
        <v>33878.6</v>
      </c>
      <c r="FZ63">
        <v>37525.4</v>
      </c>
      <c r="GA63">
        <v>41654.800000000003</v>
      </c>
      <c r="GB63">
        <v>2.24525</v>
      </c>
      <c r="GC63">
        <v>2.04373</v>
      </c>
      <c r="GD63">
        <v>4.1049000000000002E-2</v>
      </c>
      <c r="GE63">
        <v>0</v>
      </c>
      <c r="GF63">
        <v>24.971399999999999</v>
      </c>
      <c r="GG63">
        <v>999.9</v>
      </c>
      <c r="GH63">
        <v>49.811</v>
      </c>
      <c r="GI63">
        <v>30.202000000000002</v>
      </c>
      <c r="GJ63">
        <v>23.712499999999999</v>
      </c>
      <c r="GK63">
        <v>61.480400000000003</v>
      </c>
      <c r="GL63">
        <v>16.350200000000001</v>
      </c>
      <c r="GM63">
        <v>2</v>
      </c>
      <c r="GN63">
        <v>0.100767</v>
      </c>
      <c r="GO63">
        <v>1.2981499999999999</v>
      </c>
      <c r="GP63">
        <v>20.347000000000001</v>
      </c>
      <c r="GQ63">
        <v>5.2216300000000002</v>
      </c>
      <c r="GR63">
        <v>11.962</v>
      </c>
      <c r="GS63">
        <v>4.9859</v>
      </c>
      <c r="GT63">
        <v>3.3010000000000002</v>
      </c>
      <c r="GU63">
        <v>999.9</v>
      </c>
      <c r="GV63">
        <v>9999</v>
      </c>
      <c r="GW63">
        <v>9999</v>
      </c>
      <c r="GX63">
        <v>9999</v>
      </c>
      <c r="GY63">
        <v>1.8841399999999999</v>
      </c>
      <c r="GZ63">
        <v>1.8811</v>
      </c>
      <c r="HA63">
        <v>1.8827499999999999</v>
      </c>
      <c r="HB63">
        <v>1.8814</v>
      </c>
      <c r="HC63">
        <v>1.8827799999999999</v>
      </c>
      <c r="HD63">
        <v>1.8820300000000001</v>
      </c>
      <c r="HE63">
        <v>1.88402</v>
      </c>
      <c r="HF63">
        <v>1.8812800000000001</v>
      </c>
      <c r="HG63">
        <v>5</v>
      </c>
      <c r="HH63">
        <v>0</v>
      </c>
      <c r="HI63">
        <v>0</v>
      </c>
      <c r="HJ63">
        <v>0</v>
      </c>
      <c r="HK63" t="s">
        <v>401</v>
      </c>
      <c r="HL63" t="s">
        <v>402</v>
      </c>
      <c r="HM63" t="s">
        <v>403</v>
      </c>
      <c r="HN63" t="s">
        <v>403</v>
      </c>
      <c r="HO63" t="s">
        <v>403</v>
      </c>
      <c r="HP63" t="s">
        <v>403</v>
      </c>
      <c r="HQ63">
        <v>0</v>
      </c>
      <c r="HR63">
        <v>100</v>
      </c>
      <c r="HS63">
        <v>100</v>
      </c>
      <c r="HT63">
        <v>-0.372</v>
      </c>
      <c r="HU63">
        <v>-7.0999999999999994E-2</v>
      </c>
      <c r="HV63">
        <v>-0.372</v>
      </c>
      <c r="HW63">
        <v>0</v>
      </c>
      <c r="HX63">
        <v>0</v>
      </c>
      <c r="HY63">
        <v>0</v>
      </c>
      <c r="HZ63">
        <v>-7.0999999999999994E-2</v>
      </c>
      <c r="IA63">
        <v>0</v>
      </c>
      <c r="IB63">
        <v>0</v>
      </c>
      <c r="IC63">
        <v>0</v>
      </c>
      <c r="ID63">
        <v>-1</v>
      </c>
      <c r="IE63">
        <v>-1</v>
      </c>
      <c r="IF63">
        <v>-1</v>
      </c>
      <c r="IG63">
        <v>-1</v>
      </c>
      <c r="IH63">
        <v>16.899999999999999</v>
      </c>
      <c r="II63">
        <v>-1699151.1</v>
      </c>
      <c r="IJ63">
        <v>1.2817400000000001</v>
      </c>
      <c r="IK63">
        <v>2.5842299999999998</v>
      </c>
      <c r="IL63">
        <v>2.1008300000000002</v>
      </c>
      <c r="IM63">
        <v>2.66235</v>
      </c>
      <c r="IN63">
        <v>2.2485400000000002</v>
      </c>
      <c r="IO63">
        <v>2.3107899999999999</v>
      </c>
      <c r="IP63">
        <v>34.967399999999998</v>
      </c>
      <c r="IQ63">
        <v>14.2546</v>
      </c>
      <c r="IR63">
        <v>18</v>
      </c>
      <c r="IS63">
        <v>726.7</v>
      </c>
      <c r="IT63">
        <v>530.26099999999997</v>
      </c>
      <c r="IU63">
        <v>24.000699999999998</v>
      </c>
      <c r="IV63">
        <v>28.6389</v>
      </c>
      <c r="IW63">
        <v>30.0001</v>
      </c>
      <c r="IX63">
        <v>28.577300000000001</v>
      </c>
      <c r="IY63">
        <v>28.567299999999999</v>
      </c>
      <c r="IZ63">
        <v>25.604199999999999</v>
      </c>
      <c r="JA63">
        <v>16.555299999999999</v>
      </c>
      <c r="JB63">
        <v>18.163499999999999</v>
      </c>
      <c r="JC63">
        <v>24</v>
      </c>
      <c r="JD63">
        <v>400</v>
      </c>
      <c r="JE63">
        <v>19.321100000000001</v>
      </c>
      <c r="JF63">
        <v>101.14100000000001</v>
      </c>
      <c r="JG63">
        <v>100.40900000000001</v>
      </c>
    </row>
    <row r="64" spans="1:267" x14ac:dyDescent="0.25">
      <c r="A64">
        <v>46</v>
      </c>
      <c r="B64">
        <v>1530551956.5</v>
      </c>
      <c r="C64">
        <v>2483.9000000953702</v>
      </c>
      <c r="D64" t="s">
        <v>537</v>
      </c>
      <c r="E64" t="s">
        <v>538</v>
      </c>
      <c r="F64" t="s">
        <v>394</v>
      </c>
      <c r="I64">
        <v>1530551956.5</v>
      </c>
      <c r="J64">
        <f t="shared" si="46"/>
        <v>9.9310968537319987E-4</v>
      </c>
      <c r="K64">
        <f t="shared" si="47"/>
        <v>0.99310968537319977</v>
      </c>
      <c r="L64">
        <f t="shared" si="48"/>
        <v>6.9926248895413767</v>
      </c>
      <c r="M64">
        <f t="shared" si="49"/>
        <v>390.58699999999999</v>
      </c>
      <c r="N64">
        <f t="shared" si="50"/>
        <v>195.8709996400041</v>
      </c>
      <c r="O64">
        <f t="shared" si="51"/>
        <v>17.75371665562303</v>
      </c>
      <c r="P64">
        <f t="shared" si="52"/>
        <v>35.402744357841001</v>
      </c>
      <c r="Q64">
        <f t="shared" si="53"/>
        <v>6.0475779370088266E-2</v>
      </c>
      <c r="R64">
        <f t="shared" si="54"/>
        <v>2.7578256460209603</v>
      </c>
      <c r="S64">
        <f t="shared" si="55"/>
        <v>5.9748585176185913E-2</v>
      </c>
      <c r="T64">
        <f t="shared" si="56"/>
        <v>3.7407472605375927E-2</v>
      </c>
      <c r="U64">
        <f t="shared" si="57"/>
        <v>99.217794545217856</v>
      </c>
      <c r="V64">
        <f t="shared" si="58"/>
        <v>26.29316873901</v>
      </c>
      <c r="W64">
        <f t="shared" si="59"/>
        <v>25.692</v>
      </c>
      <c r="X64">
        <f t="shared" si="60"/>
        <v>3.3132485846709216</v>
      </c>
      <c r="Y64">
        <f t="shared" si="61"/>
        <v>54.986200615582113</v>
      </c>
      <c r="Z64">
        <f t="shared" si="62"/>
        <v>1.8495875722736999</v>
      </c>
      <c r="AA64">
        <f t="shared" si="63"/>
        <v>3.3637304479436239</v>
      </c>
      <c r="AB64">
        <f t="shared" si="64"/>
        <v>1.4636610123972218</v>
      </c>
      <c r="AC64">
        <f t="shared" si="65"/>
        <v>-43.796137124958115</v>
      </c>
      <c r="AD64">
        <f t="shared" si="66"/>
        <v>37.943109517457351</v>
      </c>
      <c r="AE64">
        <f t="shared" si="67"/>
        <v>2.9343008579800665</v>
      </c>
      <c r="AF64">
        <f t="shared" si="68"/>
        <v>96.299067795697155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48031.912417998908</v>
      </c>
      <c r="AL64" t="s">
        <v>395</v>
      </c>
      <c r="AM64">
        <v>8228.31</v>
      </c>
      <c r="AN64">
        <v>707.99599999999998</v>
      </c>
      <c r="AO64">
        <v>2598.1</v>
      </c>
      <c r="AP64">
        <f t="shared" si="72"/>
        <v>0.72749470767099034</v>
      </c>
      <c r="AQ64">
        <v>-0.89989093716372304</v>
      </c>
      <c r="AR64" t="s">
        <v>539</v>
      </c>
      <c r="AS64">
        <v>8275.6299999999992</v>
      </c>
      <c r="AT64">
        <v>1088.7904000000001</v>
      </c>
      <c r="AU64">
        <v>1760.85</v>
      </c>
      <c r="AV64">
        <f t="shared" si="73"/>
        <v>0.38166771729562421</v>
      </c>
      <c r="AW64">
        <v>0.5</v>
      </c>
      <c r="AX64">
        <f t="shared" si="74"/>
        <v>505.84915862446525</v>
      </c>
      <c r="AY64">
        <f t="shared" si="75"/>
        <v>6.9926248895413767</v>
      </c>
      <c r="AZ64">
        <f t="shared" si="76"/>
        <v>96.533146834055884</v>
      </c>
      <c r="BA64">
        <f t="shared" si="77"/>
        <v>1.560250855841471E-2</v>
      </c>
      <c r="BB64">
        <f t="shared" si="78"/>
        <v>0.47548059175966156</v>
      </c>
      <c r="BC64">
        <f t="shared" si="79"/>
        <v>626.78310084620318</v>
      </c>
      <c r="BD64" t="s">
        <v>397</v>
      </c>
      <c r="BE64">
        <v>0</v>
      </c>
      <c r="BF64">
        <f t="shared" si="80"/>
        <v>626.78310084620318</v>
      </c>
      <c r="BG64">
        <f t="shared" si="81"/>
        <v>0.64404514816923464</v>
      </c>
      <c r="BH64">
        <f t="shared" si="82"/>
        <v>0.59261018948835242</v>
      </c>
      <c r="BI64">
        <f t="shared" si="83"/>
        <v>0.42471608717979137</v>
      </c>
      <c r="BJ64">
        <f t="shared" si="84"/>
        <v>0.63832174261578523</v>
      </c>
      <c r="BK64">
        <f t="shared" si="85"/>
        <v>0.44296504319339047</v>
      </c>
      <c r="BL64">
        <f t="shared" si="86"/>
        <v>0.34114743495218691</v>
      </c>
      <c r="BM64">
        <f t="shared" si="87"/>
        <v>0.65885256504781309</v>
      </c>
      <c r="BN64" t="s">
        <v>397</v>
      </c>
      <c r="BO64" t="s">
        <v>397</v>
      </c>
      <c r="BP64" t="s">
        <v>397</v>
      </c>
      <c r="BQ64" t="s">
        <v>397</v>
      </c>
      <c r="BR64" t="s">
        <v>397</v>
      </c>
      <c r="BS64" t="s">
        <v>397</v>
      </c>
      <c r="BT64" t="s">
        <v>397</v>
      </c>
      <c r="BU64" t="s">
        <v>397</v>
      </c>
      <c r="BV64" t="s">
        <v>397</v>
      </c>
      <c r="BW64" t="s">
        <v>397</v>
      </c>
      <c r="BX64" t="s">
        <v>397</v>
      </c>
      <c r="BY64" t="s">
        <v>397</v>
      </c>
      <c r="BZ64" t="s">
        <v>397</v>
      </c>
      <c r="CA64" t="s">
        <v>397</v>
      </c>
      <c r="CB64" t="s">
        <v>397</v>
      </c>
      <c r="CC64" t="s">
        <v>397</v>
      </c>
      <c r="CD64" t="s">
        <v>397</v>
      </c>
      <c r="CE64" t="s">
        <v>397</v>
      </c>
      <c r="CF64">
        <f t="shared" si="88"/>
        <v>600.07600000000002</v>
      </c>
      <c r="CG64">
        <f t="shared" si="89"/>
        <v>505.84915862446525</v>
      </c>
      <c r="CH64">
        <f t="shared" si="90"/>
        <v>0.84297515418791158</v>
      </c>
      <c r="CI64">
        <f t="shared" si="91"/>
        <v>0.16534204758266929</v>
      </c>
      <c r="CJ64">
        <v>9</v>
      </c>
      <c r="CK64">
        <v>0.5</v>
      </c>
      <c r="CL64" t="s">
        <v>398</v>
      </c>
      <c r="CM64">
        <v>1530551956.5</v>
      </c>
      <c r="CN64">
        <v>390.58699999999999</v>
      </c>
      <c r="CO64">
        <v>400.077</v>
      </c>
      <c r="CP64">
        <v>20.405899999999999</v>
      </c>
      <c r="CQ64">
        <v>19.155000000000001</v>
      </c>
      <c r="CR64">
        <v>390.959</v>
      </c>
      <c r="CS64">
        <v>20.476900000000001</v>
      </c>
      <c r="CT64">
        <v>699.94399999999996</v>
      </c>
      <c r="CU64">
        <v>90.539699999999996</v>
      </c>
      <c r="CV64">
        <v>0.100143</v>
      </c>
      <c r="CW64">
        <v>25.947199999999999</v>
      </c>
      <c r="CX64">
        <v>25.692</v>
      </c>
      <c r="CY64">
        <v>999.9</v>
      </c>
      <c r="CZ64">
        <v>0</v>
      </c>
      <c r="DA64">
        <v>0</v>
      </c>
      <c r="DB64">
        <v>9997.5</v>
      </c>
      <c r="DC64">
        <v>0</v>
      </c>
      <c r="DD64">
        <v>0.21912699999999999</v>
      </c>
      <c r="DE64">
        <v>-9.4895899999999997</v>
      </c>
      <c r="DF64">
        <v>398.72300000000001</v>
      </c>
      <c r="DG64">
        <v>407.89</v>
      </c>
      <c r="DH64">
        <v>1.25088</v>
      </c>
      <c r="DI64">
        <v>400.077</v>
      </c>
      <c r="DJ64">
        <v>19.155000000000001</v>
      </c>
      <c r="DK64">
        <v>1.84754</v>
      </c>
      <c r="DL64">
        <v>1.7342900000000001</v>
      </c>
      <c r="DM64">
        <v>16.194900000000001</v>
      </c>
      <c r="DN64">
        <v>15.206799999999999</v>
      </c>
      <c r="DO64">
        <v>600.07600000000002</v>
      </c>
      <c r="DP64">
        <v>0.89998800000000001</v>
      </c>
      <c r="DQ64">
        <v>0.100012</v>
      </c>
      <c r="DR64">
        <v>0</v>
      </c>
      <c r="DS64">
        <v>1031.04</v>
      </c>
      <c r="DT64">
        <v>4.9997400000000001</v>
      </c>
      <c r="DU64">
        <v>6290.23</v>
      </c>
      <c r="DV64">
        <v>4581.6099999999997</v>
      </c>
      <c r="DW64">
        <v>40.25</v>
      </c>
      <c r="DX64">
        <v>42.936999999999998</v>
      </c>
      <c r="DY64">
        <v>42.061999999999998</v>
      </c>
      <c r="DZ64">
        <v>43.311999999999998</v>
      </c>
      <c r="EA64">
        <v>42.875</v>
      </c>
      <c r="EB64">
        <v>535.55999999999995</v>
      </c>
      <c r="EC64">
        <v>59.51</v>
      </c>
      <c r="ED64">
        <v>0</v>
      </c>
      <c r="EE64">
        <v>44.599999904632597</v>
      </c>
      <c r="EF64">
        <v>0</v>
      </c>
      <c r="EG64">
        <v>1088.7904000000001</v>
      </c>
      <c r="EH64">
        <v>-727.10692417146799</v>
      </c>
      <c r="EI64">
        <v>-4067.9630831557201</v>
      </c>
      <c r="EJ64">
        <v>6608.0496000000003</v>
      </c>
      <c r="EK64">
        <v>15</v>
      </c>
      <c r="EL64">
        <v>0</v>
      </c>
      <c r="EM64" t="s">
        <v>399</v>
      </c>
      <c r="EN64">
        <v>1530550897.5999999</v>
      </c>
      <c r="EO64">
        <v>1632500976.0999999</v>
      </c>
      <c r="EP64">
        <v>0</v>
      </c>
      <c r="EQ64">
        <v>-3.5000000000000003E-2</v>
      </c>
      <c r="ER64">
        <v>-0.02</v>
      </c>
      <c r="ES64">
        <v>-0.372</v>
      </c>
      <c r="ET64">
        <v>-7.0999999999999994E-2</v>
      </c>
      <c r="EU64">
        <v>400</v>
      </c>
      <c r="EV64">
        <v>21</v>
      </c>
      <c r="EW64">
        <v>0.63</v>
      </c>
      <c r="EX64">
        <v>0.14000000000000001</v>
      </c>
      <c r="EY64">
        <v>-6.5740257499999997</v>
      </c>
      <c r="EZ64">
        <v>-31.391835872420302</v>
      </c>
      <c r="FA64">
        <v>3.4451260388000602</v>
      </c>
      <c r="FB64">
        <v>0</v>
      </c>
      <c r="FC64">
        <v>0.652900228213251</v>
      </c>
      <c r="FD64">
        <v>0</v>
      </c>
      <c r="FE64">
        <v>0</v>
      </c>
      <c r="FF64">
        <v>0</v>
      </c>
      <c r="FG64">
        <v>0.83344605250000003</v>
      </c>
      <c r="FH64">
        <v>4.2158347846153799</v>
      </c>
      <c r="FI64">
        <v>0.448746262810369</v>
      </c>
      <c r="FJ64">
        <v>0</v>
      </c>
      <c r="FK64">
        <v>0</v>
      </c>
      <c r="FL64">
        <v>3</v>
      </c>
      <c r="FM64" t="s">
        <v>407</v>
      </c>
      <c r="FN64">
        <v>3.4458500000000001</v>
      </c>
      <c r="FO64">
        <v>2.7796799999999999</v>
      </c>
      <c r="FP64">
        <v>8.2238400000000003E-2</v>
      </c>
      <c r="FQ64">
        <v>8.3662500000000001E-2</v>
      </c>
      <c r="FR64">
        <v>8.8839399999999999E-2</v>
      </c>
      <c r="FS64">
        <v>8.3936999999999998E-2</v>
      </c>
      <c r="FT64">
        <v>19571.400000000001</v>
      </c>
      <c r="FU64">
        <v>23833.200000000001</v>
      </c>
      <c r="FV64">
        <v>20780.2</v>
      </c>
      <c r="FW64">
        <v>25100.6</v>
      </c>
      <c r="FX64">
        <v>30038.9</v>
      </c>
      <c r="FY64">
        <v>33857.300000000003</v>
      </c>
      <c r="FZ64">
        <v>37523.9</v>
      </c>
      <c r="GA64">
        <v>41654</v>
      </c>
      <c r="GB64">
        <v>2.2846799999999998</v>
      </c>
      <c r="GC64">
        <v>2.0438499999999999</v>
      </c>
      <c r="GD64">
        <v>4.2781199999999998E-2</v>
      </c>
      <c r="GE64">
        <v>0</v>
      </c>
      <c r="GF64">
        <v>24.990500000000001</v>
      </c>
      <c r="GG64">
        <v>999.9</v>
      </c>
      <c r="GH64">
        <v>49.469000000000001</v>
      </c>
      <c r="GI64">
        <v>30.251999999999999</v>
      </c>
      <c r="GJ64">
        <v>23.616399999999999</v>
      </c>
      <c r="GK64">
        <v>61.510399999999997</v>
      </c>
      <c r="GL64">
        <v>16.418299999999999</v>
      </c>
      <c r="GM64">
        <v>2</v>
      </c>
      <c r="GN64">
        <v>0.10224800000000001</v>
      </c>
      <c r="GO64">
        <v>1.34205</v>
      </c>
      <c r="GP64">
        <v>20.347000000000001</v>
      </c>
      <c r="GQ64">
        <v>5.22058</v>
      </c>
      <c r="GR64">
        <v>11.962</v>
      </c>
      <c r="GS64">
        <v>4.9857500000000003</v>
      </c>
      <c r="GT64">
        <v>3.3010000000000002</v>
      </c>
      <c r="GU64">
        <v>999.9</v>
      </c>
      <c r="GV64">
        <v>9999</v>
      </c>
      <c r="GW64">
        <v>9999</v>
      </c>
      <c r="GX64">
        <v>9999</v>
      </c>
      <c r="GY64">
        <v>1.88415</v>
      </c>
      <c r="GZ64">
        <v>1.8811</v>
      </c>
      <c r="HA64">
        <v>1.8827400000000001</v>
      </c>
      <c r="HB64">
        <v>1.8813800000000001</v>
      </c>
      <c r="HC64">
        <v>1.8828</v>
      </c>
      <c r="HD64">
        <v>1.8820300000000001</v>
      </c>
      <c r="HE64">
        <v>1.88402</v>
      </c>
      <c r="HF64">
        <v>1.8812899999999999</v>
      </c>
      <c r="HG64">
        <v>5</v>
      </c>
      <c r="HH64">
        <v>0</v>
      </c>
      <c r="HI64">
        <v>0</v>
      </c>
      <c r="HJ64">
        <v>0</v>
      </c>
      <c r="HK64" t="s">
        <v>401</v>
      </c>
      <c r="HL64" t="s">
        <v>402</v>
      </c>
      <c r="HM64" t="s">
        <v>403</v>
      </c>
      <c r="HN64" t="s">
        <v>403</v>
      </c>
      <c r="HO64" t="s">
        <v>403</v>
      </c>
      <c r="HP64" t="s">
        <v>403</v>
      </c>
      <c r="HQ64">
        <v>0</v>
      </c>
      <c r="HR64">
        <v>100</v>
      </c>
      <c r="HS64">
        <v>100</v>
      </c>
      <c r="HT64">
        <v>-0.372</v>
      </c>
      <c r="HU64">
        <v>-7.0999999999999994E-2</v>
      </c>
      <c r="HV64">
        <v>-0.372</v>
      </c>
      <c r="HW64">
        <v>0</v>
      </c>
      <c r="HX64">
        <v>0</v>
      </c>
      <c r="HY64">
        <v>0</v>
      </c>
      <c r="HZ64">
        <v>-7.0999999999999994E-2</v>
      </c>
      <c r="IA64">
        <v>0</v>
      </c>
      <c r="IB64">
        <v>0</v>
      </c>
      <c r="IC64">
        <v>0</v>
      </c>
      <c r="ID64">
        <v>-1</v>
      </c>
      <c r="IE64">
        <v>-1</v>
      </c>
      <c r="IF64">
        <v>-1</v>
      </c>
      <c r="IG64">
        <v>-1</v>
      </c>
      <c r="IH64">
        <v>17.600000000000001</v>
      </c>
      <c r="II64">
        <v>-1699150.3</v>
      </c>
      <c r="IJ64">
        <v>1.2817400000000001</v>
      </c>
      <c r="IK64">
        <v>2.5830099999999998</v>
      </c>
      <c r="IL64">
        <v>2.1008300000000002</v>
      </c>
      <c r="IM64">
        <v>2.66235</v>
      </c>
      <c r="IN64">
        <v>2.2485400000000002</v>
      </c>
      <c r="IO64">
        <v>2.3034699999999999</v>
      </c>
      <c r="IP64">
        <v>35.013399999999997</v>
      </c>
      <c r="IQ64">
        <v>14.2371</v>
      </c>
      <c r="IR64">
        <v>18</v>
      </c>
      <c r="IS64">
        <v>761.51099999999997</v>
      </c>
      <c r="IT64">
        <v>530.44500000000005</v>
      </c>
      <c r="IU64">
        <v>24.0015</v>
      </c>
      <c r="IV64">
        <v>28.652200000000001</v>
      </c>
      <c r="IW64">
        <v>30.000299999999999</v>
      </c>
      <c r="IX64">
        <v>28.588100000000001</v>
      </c>
      <c r="IY64">
        <v>28.577000000000002</v>
      </c>
      <c r="IZ64">
        <v>25.6096</v>
      </c>
      <c r="JA64">
        <v>16.555299999999999</v>
      </c>
      <c r="JB64">
        <v>18.163499999999999</v>
      </c>
      <c r="JC64">
        <v>24</v>
      </c>
      <c r="JD64">
        <v>400</v>
      </c>
      <c r="JE64">
        <v>19.198</v>
      </c>
      <c r="JF64">
        <v>101.136</v>
      </c>
      <c r="JG64">
        <v>100.407</v>
      </c>
    </row>
    <row r="65" spans="1:267" x14ac:dyDescent="0.25">
      <c r="A65">
        <v>47</v>
      </c>
      <c r="B65">
        <v>1530551997.5</v>
      </c>
      <c r="C65">
        <v>2524.9000000953702</v>
      </c>
      <c r="D65" t="s">
        <v>540</v>
      </c>
      <c r="E65" t="s">
        <v>541</v>
      </c>
      <c r="F65" t="s">
        <v>394</v>
      </c>
      <c r="I65">
        <v>1530551997.5</v>
      </c>
      <c r="J65">
        <f t="shared" si="46"/>
        <v>6.4292721020343751E-4</v>
      </c>
      <c r="K65">
        <f t="shared" si="47"/>
        <v>0.64292721020343746</v>
      </c>
      <c r="L65">
        <f t="shared" si="48"/>
        <v>6.4675297082414911</v>
      </c>
      <c r="M65">
        <f t="shared" si="49"/>
        <v>391.27</v>
      </c>
      <c r="N65">
        <f t="shared" si="50"/>
        <v>108.59808035654241</v>
      </c>
      <c r="O65">
        <f t="shared" si="51"/>
        <v>9.8432288335453428</v>
      </c>
      <c r="P65">
        <f t="shared" si="52"/>
        <v>35.464348292867996</v>
      </c>
      <c r="Q65">
        <f t="shared" si="53"/>
        <v>3.7761758869691457E-2</v>
      </c>
      <c r="R65">
        <f t="shared" si="54"/>
        <v>2.7579211410275049</v>
      </c>
      <c r="S65">
        <f t="shared" si="55"/>
        <v>3.7476855071440475E-2</v>
      </c>
      <c r="T65">
        <f t="shared" si="56"/>
        <v>2.3448452579897392E-2</v>
      </c>
      <c r="U65">
        <f t="shared" si="57"/>
        <v>99.203232133063892</v>
      </c>
      <c r="V65">
        <f t="shared" si="58"/>
        <v>26.400363098019756</v>
      </c>
      <c r="W65">
        <f t="shared" si="59"/>
        <v>25.802</v>
      </c>
      <c r="X65">
        <f t="shared" si="60"/>
        <v>3.3349262678096303</v>
      </c>
      <c r="Y65">
        <f t="shared" si="61"/>
        <v>54.19760956724253</v>
      </c>
      <c r="Z65">
        <f t="shared" si="62"/>
        <v>1.82423814624576</v>
      </c>
      <c r="AA65">
        <f t="shared" si="63"/>
        <v>3.3659014868219281</v>
      </c>
      <c r="AB65">
        <f t="shared" si="64"/>
        <v>1.5106881215638703</v>
      </c>
      <c r="AC65">
        <f t="shared" si="65"/>
        <v>-28.353089969971595</v>
      </c>
      <c r="AD65">
        <f t="shared" si="66"/>
        <v>23.2097354550475</v>
      </c>
      <c r="AE65">
        <f t="shared" si="67"/>
        <v>1.795933971145792</v>
      </c>
      <c r="AF65">
        <f t="shared" si="68"/>
        <v>95.855811589285594</v>
      </c>
      <c r="AG65">
        <v>0</v>
      </c>
      <c r="AH65">
        <v>0</v>
      </c>
      <c r="AI65">
        <f t="shared" si="69"/>
        <v>1</v>
      </c>
      <c r="AJ65">
        <f t="shared" si="70"/>
        <v>0</v>
      </c>
      <c r="AK65">
        <f t="shared" si="71"/>
        <v>48032.752941061313</v>
      </c>
      <c r="AL65" t="s">
        <v>395</v>
      </c>
      <c r="AM65">
        <v>8228.31</v>
      </c>
      <c r="AN65">
        <v>707.99599999999998</v>
      </c>
      <c r="AO65">
        <v>2598.1</v>
      </c>
      <c r="AP65">
        <f t="shared" si="72"/>
        <v>0.72749470767099034</v>
      </c>
      <c r="AQ65">
        <v>-0.89989093716372304</v>
      </c>
      <c r="AR65" t="s">
        <v>542</v>
      </c>
      <c r="AS65">
        <v>8270.5300000000007</v>
      </c>
      <c r="AT65">
        <v>1162.675</v>
      </c>
      <c r="AU65">
        <v>2045.73</v>
      </c>
      <c r="AV65">
        <f t="shared" si="73"/>
        <v>0.43165764788119643</v>
      </c>
      <c r="AW65">
        <v>0.5</v>
      </c>
      <c r="AX65">
        <f t="shared" si="74"/>
        <v>505.78102887723514</v>
      </c>
      <c r="AY65">
        <f t="shared" si="75"/>
        <v>6.4675297082414911</v>
      </c>
      <c r="AZ65">
        <f t="shared" si="76"/>
        <v>109.1621246340394</v>
      </c>
      <c r="BA65">
        <f t="shared" si="77"/>
        <v>1.4566423461472808E-2</v>
      </c>
      <c r="BB65">
        <f t="shared" si="78"/>
        <v>0.27001119404809037</v>
      </c>
      <c r="BC65">
        <f t="shared" si="79"/>
        <v>659.47236660855981</v>
      </c>
      <c r="BD65" t="s">
        <v>397</v>
      </c>
      <c r="BE65">
        <v>0</v>
      </c>
      <c r="BF65">
        <f t="shared" si="80"/>
        <v>659.47236660855981</v>
      </c>
      <c r="BG65">
        <f t="shared" si="81"/>
        <v>0.67763469929631004</v>
      </c>
      <c r="BH65">
        <f t="shared" si="82"/>
        <v>0.6370064111673317</v>
      </c>
      <c r="BI65">
        <f t="shared" si="83"/>
        <v>0.28492836400649174</v>
      </c>
      <c r="BJ65">
        <f t="shared" si="84"/>
        <v>0.66011254853356505</v>
      </c>
      <c r="BK65">
        <f t="shared" si="85"/>
        <v>0.29224317815315981</v>
      </c>
      <c r="BL65">
        <f t="shared" si="86"/>
        <v>0.36131173846289422</v>
      </c>
      <c r="BM65">
        <f t="shared" si="87"/>
        <v>0.63868826153710578</v>
      </c>
      <c r="BN65" t="s">
        <v>397</v>
      </c>
      <c r="BO65" t="s">
        <v>397</v>
      </c>
      <c r="BP65" t="s">
        <v>397</v>
      </c>
      <c r="BQ65" t="s">
        <v>397</v>
      </c>
      <c r="BR65" t="s">
        <v>397</v>
      </c>
      <c r="BS65" t="s">
        <v>397</v>
      </c>
      <c r="BT65" t="s">
        <v>397</v>
      </c>
      <c r="BU65" t="s">
        <v>397</v>
      </c>
      <c r="BV65" t="s">
        <v>397</v>
      </c>
      <c r="BW65" t="s">
        <v>397</v>
      </c>
      <c r="BX65" t="s">
        <v>397</v>
      </c>
      <c r="BY65" t="s">
        <v>397</v>
      </c>
      <c r="BZ65" t="s">
        <v>397</v>
      </c>
      <c r="CA65" t="s">
        <v>397</v>
      </c>
      <c r="CB65" t="s">
        <v>397</v>
      </c>
      <c r="CC65" t="s">
        <v>397</v>
      </c>
      <c r="CD65" t="s">
        <v>397</v>
      </c>
      <c r="CE65" t="s">
        <v>397</v>
      </c>
      <c r="CF65">
        <f t="shared" si="88"/>
        <v>599.99599999999998</v>
      </c>
      <c r="CG65">
        <f t="shared" si="89"/>
        <v>505.78102887723514</v>
      </c>
      <c r="CH65">
        <f t="shared" si="90"/>
        <v>0.8429740012887339</v>
      </c>
      <c r="CI65">
        <f t="shared" si="91"/>
        <v>0.1653398224872564</v>
      </c>
      <c r="CJ65">
        <v>9</v>
      </c>
      <c r="CK65">
        <v>0.5</v>
      </c>
      <c r="CL65" t="s">
        <v>398</v>
      </c>
      <c r="CM65">
        <v>1530551997.5</v>
      </c>
      <c r="CN65">
        <v>391.27</v>
      </c>
      <c r="CO65">
        <v>399.90899999999999</v>
      </c>
      <c r="CP65">
        <v>20.1264</v>
      </c>
      <c r="CQ65">
        <v>19.316400000000002</v>
      </c>
      <c r="CR65">
        <v>391.642</v>
      </c>
      <c r="CS65">
        <v>20.197399999999998</v>
      </c>
      <c r="CT65">
        <v>699.98599999999999</v>
      </c>
      <c r="CU65">
        <v>90.539199999999994</v>
      </c>
      <c r="CV65">
        <v>9.9868399999999996E-2</v>
      </c>
      <c r="CW65">
        <v>25.958100000000002</v>
      </c>
      <c r="CX65">
        <v>25.802</v>
      </c>
      <c r="CY65">
        <v>999.9</v>
      </c>
      <c r="CZ65">
        <v>0</v>
      </c>
      <c r="DA65">
        <v>0</v>
      </c>
      <c r="DB65">
        <v>9998.1200000000008</v>
      </c>
      <c r="DC65">
        <v>0</v>
      </c>
      <c r="DD65">
        <v>0.21912699999999999</v>
      </c>
      <c r="DE65">
        <v>-8.6383399999999995</v>
      </c>
      <c r="DF65">
        <v>399.30700000000002</v>
      </c>
      <c r="DG65">
        <v>407.786</v>
      </c>
      <c r="DH65">
        <v>0.81003400000000003</v>
      </c>
      <c r="DI65">
        <v>399.90899999999999</v>
      </c>
      <c r="DJ65">
        <v>19.316400000000002</v>
      </c>
      <c r="DK65">
        <v>1.82223</v>
      </c>
      <c r="DL65">
        <v>1.7488900000000001</v>
      </c>
      <c r="DM65">
        <v>15.9788</v>
      </c>
      <c r="DN65">
        <v>15.337300000000001</v>
      </c>
      <c r="DO65">
        <v>599.99599999999998</v>
      </c>
      <c r="DP65">
        <v>0.900034</v>
      </c>
      <c r="DQ65">
        <v>9.9965999999999999E-2</v>
      </c>
      <c r="DR65">
        <v>0</v>
      </c>
      <c r="DS65">
        <v>1107.3499999999999</v>
      </c>
      <c r="DT65">
        <v>4.9997400000000001</v>
      </c>
      <c r="DU65">
        <v>6771.31</v>
      </c>
      <c r="DV65">
        <v>4581.08</v>
      </c>
      <c r="DW65">
        <v>40.25</v>
      </c>
      <c r="DX65">
        <v>43</v>
      </c>
      <c r="DY65">
        <v>42.061999999999998</v>
      </c>
      <c r="DZ65">
        <v>43.375</v>
      </c>
      <c r="EA65">
        <v>42.936999999999998</v>
      </c>
      <c r="EB65">
        <v>535.52</v>
      </c>
      <c r="EC65">
        <v>59.48</v>
      </c>
      <c r="ED65">
        <v>0</v>
      </c>
      <c r="EE65">
        <v>40.5</v>
      </c>
      <c r="EF65">
        <v>0</v>
      </c>
      <c r="EG65">
        <v>1162.675</v>
      </c>
      <c r="EH65">
        <v>-552.37025673804101</v>
      </c>
      <c r="EI65">
        <v>-3151.5695746229699</v>
      </c>
      <c r="EJ65">
        <v>7083.3873076923101</v>
      </c>
      <c r="EK65">
        <v>15</v>
      </c>
      <c r="EL65">
        <v>0</v>
      </c>
      <c r="EM65" t="s">
        <v>399</v>
      </c>
      <c r="EN65">
        <v>1530550897.5999999</v>
      </c>
      <c r="EO65">
        <v>1632500976.0999999</v>
      </c>
      <c r="EP65">
        <v>0</v>
      </c>
      <c r="EQ65">
        <v>-3.5000000000000003E-2</v>
      </c>
      <c r="ER65">
        <v>-0.02</v>
      </c>
      <c r="ES65">
        <v>-0.372</v>
      </c>
      <c r="ET65">
        <v>-7.0999999999999994E-2</v>
      </c>
      <c r="EU65">
        <v>400</v>
      </c>
      <c r="EV65">
        <v>21</v>
      </c>
      <c r="EW65">
        <v>0.63</v>
      </c>
      <c r="EX65">
        <v>0.14000000000000001</v>
      </c>
      <c r="EY65">
        <v>-5.7191013999999996</v>
      </c>
      <c r="EZ65">
        <v>-32.289515999999999</v>
      </c>
      <c r="FA65">
        <v>3.5404743901037499</v>
      </c>
      <c r="FB65">
        <v>0</v>
      </c>
      <c r="FC65">
        <v>0.64404514816923497</v>
      </c>
      <c r="FD65">
        <v>0</v>
      </c>
      <c r="FE65">
        <v>0</v>
      </c>
      <c r="FF65">
        <v>0</v>
      </c>
      <c r="FG65">
        <v>0.52320748750000001</v>
      </c>
      <c r="FH65">
        <v>3.4345754645403401</v>
      </c>
      <c r="FI65">
        <v>0.38160567440433302</v>
      </c>
      <c r="FJ65">
        <v>0</v>
      </c>
      <c r="FK65">
        <v>0</v>
      </c>
      <c r="FL65">
        <v>3</v>
      </c>
      <c r="FM65" t="s">
        <v>407</v>
      </c>
      <c r="FN65">
        <v>3.4459200000000001</v>
      </c>
      <c r="FO65">
        <v>2.7794099999999999</v>
      </c>
      <c r="FP65">
        <v>8.2343E-2</v>
      </c>
      <c r="FQ65">
        <v>8.3632999999999999E-2</v>
      </c>
      <c r="FR65">
        <v>8.7952500000000003E-2</v>
      </c>
      <c r="FS65">
        <v>8.4445599999999996E-2</v>
      </c>
      <c r="FT65">
        <v>19567.5</v>
      </c>
      <c r="FU65">
        <v>23833</v>
      </c>
      <c r="FV65">
        <v>20778.5</v>
      </c>
      <c r="FW65">
        <v>25099.7</v>
      </c>
      <c r="FX65">
        <v>30066.7</v>
      </c>
      <c r="FY65">
        <v>33837.9</v>
      </c>
      <c r="FZ65">
        <v>37521.9</v>
      </c>
      <c r="GA65">
        <v>41653.5</v>
      </c>
      <c r="GB65">
        <v>2.2776000000000001</v>
      </c>
      <c r="GC65">
        <v>2.0438200000000002</v>
      </c>
      <c r="GD65">
        <v>4.8398999999999998E-2</v>
      </c>
      <c r="GE65">
        <v>0</v>
      </c>
      <c r="GF65">
        <v>25.008500000000002</v>
      </c>
      <c r="GG65">
        <v>999.9</v>
      </c>
      <c r="GH65">
        <v>49.225000000000001</v>
      </c>
      <c r="GI65">
        <v>30.323</v>
      </c>
      <c r="GJ65">
        <v>23.596699999999998</v>
      </c>
      <c r="GK65">
        <v>61.700400000000002</v>
      </c>
      <c r="GL65">
        <v>16.402200000000001</v>
      </c>
      <c r="GM65">
        <v>2</v>
      </c>
      <c r="GN65">
        <v>0.10395799999999999</v>
      </c>
      <c r="GO65">
        <v>1.3765799999999999</v>
      </c>
      <c r="GP65">
        <v>20.346900000000002</v>
      </c>
      <c r="GQ65">
        <v>5.2214799999999997</v>
      </c>
      <c r="GR65">
        <v>11.962</v>
      </c>
      <c r="GS65">
        <v>4.9858000000000002</v>
      </c>
      <c r="GT65">
        <v>3.3010000000000002</v>
      </c>
      <c r="GU65">
        <v>999.9</v>
      </c>
      <c r="GV65">
        <v>9999</v>
      </c>
      <c r="GW65">
        <v>9999</v>
      </c>
      <c r="GX65">
        <v>9999</v>
      </c>
      <c r="GY65">
        <v>1.8841399999999999</v>
      </c>
      <c r="GZ65">
        <v>1.8811</v>
      </c>
      <c r="HA65">
        <v>1.8827700000000001</v>
      </c>
      <c r="HB65">
        <v>1.88141</v>
      </c>
      <c r="HC65">
        <v>1.8828</v>
      </c>
      <c r="HD65">
        <v>1.8820300000000001</v>
      </c>
      <c r="HE65">
        <v>1.88401</v>
      </c>
      <c r="HF65">
        <v>1.88127</v>
      </c>
      <c r="HG65">
        <v>5</v>
      </c>
      <c r="HH65">
        <v>0</v>
      </c>
      <c r="HI65">
        <v>0</v>
      </c>
      <c r="HJ65">
        <v>0</v>
      </c>
      <c r="HK65" t="s">
        <v>401</v>
      </c>
      <c r="HL65" t="s">
        <v>402</v>
      </c>
      <c r="HM65" t="s">
        <v>403</v>
      </c>
      <c r="HN65" t="s">
        <v>403</v>
      </c>
      <c r="HO65" t="s">
        <v>403</v>
      </c>
      <c r="HP65" t="s">
        <v>403</v>
      </c>
      <c r="HQ65">
        <v>0</v>
      </c>
      <c r="HR65">
        <v>100</v>
      </c>
      <c r="HS65">
        <v>100</v>
      </c>
      <c r="HT65">
        <v>-0.372</v>
      </c>
      <c r="HU65">
        <v>-7.0999999999999994E-2</v>
      </c>
      <c r="HV65">
        <v>-0.372</v>
      </c>
      <c r="HW65">
        <v>0</v>
      </c>
      <c r="HX65">
        <v>0</v>
      </c>
      <c r="HY65">
        <v>0</v>
      </c>
      <c r="HZ65">
        <v>-7.0999999999999994E-2</v>
      </c>
      <c r="IA65">
        <v>0</v>
      </c>
      <c r="IB65">
        <v>0</v>
      </c>
      <c r="IC65">
        <v>0</v>
      </c>
      <c r="ID65">
        <v>-1</v>
      </c>
      <c r="IE65">
        <v>-1</v>
      </c>
      <c r="IF65">
        <v>-1</v>
      </c>
      <c r="IG65">
        <v>-1</v>
      </c>
      <c r="IH65">
        <v>18.3</v>
      </c>
      <c r="II65">
        <v>-1699149.6</v>
      </c>
      <c r="IJ65">
        <v>1.2817400000000001</v>
      </c>
      <c r="IK65">
        <v>2.5842299999999998</v>
      </c>
      <c r="IL65">
        <v>2.1008300000000002</v>
      </c>
      <c r="IM65">
        <v>2.66479</v>
      </c>
      <c r="IN65">
        <v>2.2485400000000002</v>
      </c>
      <c r="IO65">
        <v>2.2985799999999998</v>
      </c>
      <c r="IP65">
        <v>35.059399999999997</v>
      </c>
      <c r="IQ65">
        <v>14.2371</v>
      </c>
      <c r="IR65">
        <v>18</v>
      </c>
      <c r="IS65">
        <v>755.39099999999996</v>
      </c>
      <c r="IT65">
        <v>530.58799999999997</v>
      </c>
      <c r="IU65">
        <v>24.000499999999999</v>
      </c>
      <c r="IV65">
        <v>28.6755</v>
      </c>
      <c r="IW65">
        <v>30.000299999999999</v>
      </c>
      <c r="IX65">
        <v>28.603300000000001</v>
      </c>
      <c r="IY65">
        <v>28.593900000000001</v>
      </c>
      <c r="IZ65">
        <v>25.610199999999999</v>
      </c>
      <c r="JA65">
        <v>14.833</v>
      </c>
      <c r="JB65">
        <v>18.163499999999999</v>
      </c>
      <c r="JC65">
        <v>24</v>
      </c>
      <c r="JD65">
        <v>400</v>
      </c>
      <c r="JE65">
        <v>19.487300000000001</v>
      </c>
      <c r="JF65">
        <v>101.13</v>
      </c>
      <c r="JG65">
        <v>100.404</v>
      </c>
    </row>
    <row r="66" spans="1:267" x14ac:dyDescent="0.25">
      <c r="A66">
        <v>48</v>
      </c>
      <c r="B66">
        <v>1530552038</v>
      </c>
      <c r="C66">
        <v>2565.4000000953702</v>
      </c>
      <c r="D66" t="s">
        <v>543</v>
      </c>
      <c r="E66" t="s">
        <v>544</v>
      </c>
      <c r="F66" t="s">
        <v>394</v>
      </c>
      <c r="I66">
        <v>1530552038</v>
      </c>
      <c r="J66">
        <f t="shared" si="46"/>
        <v>6.3887984490781989E-4</v>
      </c>
      <c r="K66">
        <f t="shared" si="47"/>
        <v>0.6388798449078199</v>
      </c>
      <c r="L66">
        <f t="shared" si="48"/>
        <v>5.9976029748155613</v>
      </c>
      <c r="M66">
        <f t="shared" si="49"/>
        <v>391.95299999999997</v>
      </c>
      <c r="N66">
        <f t="shared" si="50"/>
        <v>129.17791888007523</v>
      </c>
      <c r="O66">
        <f t="shared" si="51"/>
        <v>11.707742018347167</v>
      </c>
      <c r="P66">
        <f t="shared" si="52"/>
        <v>35.523753959663999</v>
      </c>
      <c r="Q66">
        <f t="shared" si="53"/>
        <v>3.7776485927132043E-2</v>
      </c>
      <c r="R66">
        <f t="shared" si="54"/>
        <v>2.7590604328034374</v>
      </c>
      <c r="S66">
        <f t="shared" si="55"/>
        <v>3.7491477543815002E-2</v>
      </c>
      <c r="T66">
        <f t="shared" si="56"/>
        <v>2.3457600959954798E-2</v>
      </c>
      <c r="U66">
        <f t="shared" si="57"/>
        <v>99.189777809531208</v>
      </c>
      <c r="V66">
        <f t="shared" si="58"/>
        <v>26.398224343414519</v>
      </c>
      <c r="W66">
        <f t="shared" si="59"/>
        <v>25.897400000000001</v>
      </c>
      <c r="X66">
        <f t="shared" si="60"/>
        <v>3.3538269414621955</v>
      </c>
      <c r="Y66">
        <f t="shared" si="61"/>
        <v>55.08434830899477</v>
      </c>
      <c r="Z66">
        <f t="shared" si="62"/>
        <v>1.8537556840079998</v>
      </c>
      <c r="AA66">
        <f t="shared" si="63"/>
        <v>3.365303831152521</v>
      </c>
      <c r="AB66">
        <f t="shared" si="64"/>
        <v>1.5000712574541957</v>
      </c>
      <c r="AC66">
        <f t="shared" si="65"/>
        <v>-28.174601160434857</v>
      </c>
      <c r="AD66">
        <f t="shared" si="66"/>
        <v>8.5826710912754258</v>
      </c>
      <c r="AE66">
        <f t="shared" si="67"/>
        <v>0.66414763474912786</v>
      </c>
      <c r="AF66">
        <f t="shared" si="68"/>
        <v>80.261995375120904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48064.142578382125</v>
      </c>
      <c r="AL66" t="s">
        <v>395</v>
      </c>
      <c r="AM66">
        <v>8228.31</v>
      </c>
      <c r="AN66">
        <v>707.99599999999998</v>
      </c>
      <c r="AO66">
        <v>2598.1</v>
      </c>
      <c r="AP66">
        <f t="shared" si="72"/>
        <v>0.72749470767099034</v>
      </c>
      <c r="AQ66">
        <v>-0.89989093716372304</v>
      </c>
      <c r="AR66" t="s">
        <v>545</v>
      </c>
      <c r="AS66">
        <v>8242.3700000000008</v>
      </c>
      <c r="AT66">
        <v>1186.6895999999999</v>
      </c>
      <c r="AU66">
        <v>1984.66</v>
      </c>
      <c r="AV66">
        <f t="shared" si="73"/>
        <v>0.40206906976509837</v>
      </c>
      <c r="AW66">
        <v>0.5</v>
      </c>
      <c r="AX66">
        <f t="shared" si="74"/>
        <v>505.70741482359125</v>
      </c>
      <c r="AY66">
        <f t="shared" si="75"/>
        <v>5.9976029748155613</v>
      </c>
      <c r="AZ66">
        <f t="shared" si="76"/>
        <v>101.66465492571703</v>
      </c>
      <c r="BA66">
        <f t="shared" si="77"/>
        <v>1.3639297565738433E-2</v>
      </c>
      <c r="BB66">
        <f t="shared" si="78"/>
        <v>0.30909072586740288</v>
      </c>
      <c r="BC66">
        <f t="shared" si="79"/>
        <v>652.99497830054383</v>
      </c>
      <c r="BD66" t="s">
        <v>397</v>
      </c>
      <c r="BE66">
        <v>0</v>
      </c>
      <c r="BF66">
        <f t="shared" si="80"/>
        <v>652.99497830054383</v>
      </c>
      <c r="BG66">
        <f t="shared" si="81"/>
        <v>0.67097891915968289</v>
      </c>
      <c r="BH66">
        <f t="shared" si="82"/>
        <v>0.59922757374946978</v>
      </c>
      <c r="BI66">
        <f t="shared" si="83"/>
        <v>0.31537628722177258</v>
      </c>
      <c r="BJ66">
        <f t="shared" si="84"/>
        <v>0.62504339434651557</v>
      </c>
      <c r="BK66">
        <f t="shared" si="85"/>
        <v>0.32455356953903058</v>
      </c>
      <c r="BL66">
        <f t="shared" si="86"/>
        <v>0.32973457972297271</v>
      </c>
      <c r="BM66">
        <f t="shared" si="87"/>
        <v>0.67026542027702729</v>
      </c>
      <c r="BN66" t="s">
        <v>397</v>
      </c>
      <c r="BO66" t="s">
        <v>397</v>
      </c>
      <c r="BP66" t="s">
        <v>397</v>
      </c>
      <c r="BQ66" t="s">
        <v>397</v>
      </c>
      <c r="BR66" t="s">
        <v>397</v>
      </c>
      <c r="BS66" t="s">
        <v>397</v>
      </c>
      <c r="BT66" t="s">
        <v>397</v>
      </c>
      <c r="BU66" t="s">
        <v>397</v>
      </c>
      <c r="BV66" t="s">
        <v>397</v>
      </c>
      <c r="BW66" t="s">
        <v>397</v>
      </c>
      <c r="BX66" t="s">
        <v>397</v>
      </c>
      <c r="BY66" t="s">
        <v>397</v>
      </c>
      <c r="BZ66" t="s">
        <v>397</v>
      </c>
      <c r="CA66" t="s">
        <v>397</v>
      </c>
      <c r="CB66" t="s">
        <v>397</v>
      </c>
      <c r="CC66" t="s">
        <v>397</v>
      </c>
      <c r="CD66" t="s">
        <v>397</v>
      </c>
      <c r="CE66" t="s">
        <v>397</v>
      </c>
      <c r="CF66">
        <f t="shared" si="88"/>
        <v>599.90800000000002</v>
      </c>
      <c r="CG66">
        <f t="shared" si="89"/>
        <v>505.70741482359125</v>
      </c>
      <c r="CH66">
        <f t="shared" si="90"/>
        <v>0.84297494753127356</v>
      </c>
      <c r="CI66">
        <f t="shared" si="91"/>
        <v>0.16534164873535809</v>
      </c>
      <c r="CJ66">
        <v>9</v>
      </c>
      <c r="CK66">
        <v>0.5</v>
      </c>
      <c r="CL66" t="s">
        <v>398</v>
      </c>
      <c r="CM66">
        <v>1530552038</v>
      </c>
      <c r="CN66">
        <v>391.95299999999997</v>
      </c>
      <c r="CO66">
        <v>399.98599999999999</v>
      </c>
      <c r="CP66">
        <v>20.453499999999998</v>
      </c>
      <c r="CQ66">
        <v>19.648900000000001</v>
      </c>
      <c r="CR66">
        <v>392.32499999999999</v>
      </c>
      <c r="CS66">
        <v>20.5245</v>
      </c>
      <c r="CT66">
        <v>700.01400000000001</v>
      </c>
      <c r="CU66">
        <v>90.532499999999999</v>
      </c>
      <c r="CV66">
        <v>0.100188</v>
      </c>
      <c r="CW66">
        <v>25.955100000000002</v>
      </c>
      <c r="CX66">
        <v>25.897400000000001</v>
      </c>
      <c r="CY66">
        <v>999.9</v>
      </c>
      <c r="CZ66">
        <v>0</v>
      </c>
      <c r="DA66">
        <v>0</v>
      </c>
      <c r="DB66">
        <v>10005.6</v>
      </c>
      <c r="DC66">
        <v>0</v>
      </c>
      <c r="DD66">
        <v>0.21912699999999999</v>
      </c>
      <c r="DE66">
        <v>-8.0327800000000007</v>
      </c>
      <c r="DF66">
        <v>400.137</v>
      </c>
      <c r="DG66">
        <v>408.00299999999999</v>
      </c>
      <c r="DH66">
        <v>0.80457100000000004</v>
      </c>
      <c r="DI66">
        <v>399.98599999999999</v>
      </c>
      <c r="DJ66">
        <v>19.648900000000001</v>
      </c>
      <c r="DK66">
        <v>1.85171</v>
      </c>
      <c r="DL66">
        <v>1.77887</v>
      </c>
      <c r="DM66">
        <v>16.2303</v>
      </c>
      <c r="DN66">
        <v>15.6023</v>
      </c>
      <c r="DO66">
        <v>599.90800000000002</v>
      </c>
      <c r="DP66">
        <v>0.90000800000000003</v>
      </c>
      <c r="DQ66">
        <v>9.99921E-2</v>
      </c>
      <c r="DR66">
        <v>0</v>
      </c>
      <c r="DS66">
        <v>1124.69</v>
      </c>
      <c r="DT66">
        <v>4.9997400000000001</v>
      </c>
      <c r="DU66">
        <v>7076.19</v>
      </c>
      <c r="DV66">
        <v>4580.3500000000004</v>
      </c>
      <c r="DW66">
        <v>40.311999999999998</v>
      </c>
      <c r="DX66">
        <v>43.061999999999998</v>
      </c>
      <c r="DY66">
        <v>42.125</v>
      </c>
      <c r="DZ66">
        <v>43.436999999999998</v>
      </c>
      <c r="EA66">
        <v>43</v>
      </c>
      <c r="EB66">
        <v>535.41999999999996</v>
      </c>
      <c r="EC66">
        <v>59.49</v>
      </c>
      <c r="ED66">
        <v>0</v>
      </c>
      <c r="EE66">
        <v>40.100000143051098</v>
      </c>
      <c r="EF66">
        <v>0</v>
      </c>
      <c r="EG66">
        <v>1186.6895999999999</v>
      </c>
      <c r="EH66">
        <v>-645.63846154610599</v>
      </c>
      <c r="EI66">
        <v>-5150.0184611775803</v>
      </c>
      <c r="EJ66">
        <v>7590.33</v>
      </c>
      <c r="EK66">
        <v>15</v>
      </c>
      <c r="EL66">
        <v>0</v>
      </c>
      <c r="EM66" t="s">
        <v>399</v>
      </c>
      <c r="EN66">
        <v>1530550897.5999999</v>
      </c>
      <c r="EO66">
        <v>1632500976.0999999</v>
      </c>
      <c r="EP66">
        <v>0</v>
      </c>
      <c r="EQ66">
        <v>-3.5000000000000003E-2</v>
      </c>
      <c r="ER66">
        <v>-0.02</v>
      </c>
      <c r="ES66">
        <v>-0.372</v>
      </c>
      <c r="ET66">
        <v>-7.0999999999999994E-2</v>
      </c>
      <c r="EU66">
        <v>400</v>
      </c>
      <c r="EV66">
        <v>21</v>
      </c>
      <c r="EW66">
        <v>0.63</v>
      </c>
      <c r="EX66">
        <v>0.14000000000000001</v>
      </c>
      <c r="EY66">
        <v>-5.9439932000000004</v>
      </c>
      <c r="EZ66">
        <v>-23.593444772983101</v>
      </c>
      <c r="FA66">
        <v>2.6225079874056401</v>
      </c>
      <c r="FB66">
        <v>0</v>
      </c>
      <c r="FC66">
        <v>0.67763469929631004</v>
      </c>
      <c r="FD66">
        <v>0</v>
      </c>
      <c r="FE66">
        <v>0</v>
      </c>
      <c r="FF66">
        <v>0</v>
      </c>
      <c r="FG66">
        <v>0.40591549999999998</v>
      </c>
      <c r="FH66">
        <v>3.8638888953095698</v>
      </c>
      <c r="FI66">
        <v>0.40858589264907402</v>
      </c>
      <c r="FJ66">
        <v>0</v>
      </c>
      <c r="FK66">
        <v>0</v>
      </c>
      <c r="FL66">
        <v>3</v>
      </c>
      <c r="FM66" t="s">
        <v>407</v>
      </c>
      <c r="FN66">
        <v>3.4459599999999999</v>
      </c>
      <c r="FO66">
        <v>2.7797900000000002</v>
      </c>
      <c r="FP66">
        <v>8.24458E-2</v>
      </c>
      <c r="FQ66">
        <v>8.3638400000000002E-2</v>
      </c>
      <c r="FR66">
        <v>8.8975299999999993E-2</v>
      </c>
      <c r="FS66">
        <v>8.5486800000000002E-2</v>
      </c>
      <c r="FT66">
        <v>19565.3</v>
      </c>
      <c r="FU66">
        <v>23831.7</v>
      </c>
      <c r="FV66">
        <v>20778.7</v>
      </c>
      <c r="FW66">
        <v>25098.6</v>
      </c>
      <c r="FX66">
        <v>30033.200000000001</v>
      </c>
      <c r="FY66">
        <v>33799</v>
      </c>
      <c r="FZ66">
        <v>37522.400000000001</v>
      </c>
      <c r="GA66">
        <v>41652.9</v>
      </c>
      <c r="GB66">
        <v>2.2770199999999998</v>
      </c>
      <c r="GC66">
        <v>2.0432299999999999</v>
      </c>
      <c r="GD66">
        <v>5.4106099999999997E-2</v>
      </c>
      <c r="GE66">
        <v>0</v>
      </c>
      <c r="GF66">
        <v>25.010300000000001</v>
      </c>
      <c r="GG66">
        <v>999.9</v>
      </c>
      <c r="GH66">
        <v>48.981000000000002</v>
      </c>
      <c r="GI66">
        <v>30.382999999999999</v>
      </c>
      <c r="GJ66">
        <v>23.562000000000001</v>
      </c>
      <c r="GK66">
        <v>61.710500000000003</v>
      </c>
      <c r="GL66">
        <v>16.310099999999998</v>
      </c>
      <c r="GM66">
        <v>2</v>
      </c>
      <c r="GN66">
        <v>0.105711</v>
      </c>
      <c r="GO66">
        <v>1.37347</v>
      </c>
      <c r="GP66">
        <v>20.347000000000001</v>
      </c>
      <c r="GQ66">
        <v>5.2219300000000004</v>
      </c>
      <c r="GR66">
        <v>11.962</v>
      </c>
      <c r="GS66">
        <v>4.9857500000000003</v>
      </c>
      <c r="GT66">
        <v>3.3010000000000002</v>
      </c>
      <c r="GU66">
        <v>999.9</v>
      </c>
      <c r="GV66">
        <v>9999</v>
      </c>
      <c r="GW66">
        <v>9999</v>
      </c>
      <c r="GX66">
        <v>9999</v>
      </c>
      <c r="GY66">
        <v>1.8841399999999999</v>
      </c>
      <c r="GZ66">
        <v>1.8811</v>
      </c>
      <c r="HA66">
        <v>1.88273</v>
      </c>
      <c r="HB66">
        <v>1.8813899999999999</v>
      </c>
      <c r="HC66">
        <v>1.88279</v>
      </c>
      <c r="HD66">
        <v>1.88202</v>
      </c>
      <c r="HE66">
        <v>1.88402</v>
      </c>
      <c r="HF66">
        <v>1.8812599999999999</v>
      </c>
      <c r="HG66">
        <v>5</v>
      </c>
      <c r="HH66">
        <v>0</v>
      </c>
      <c r="HI66">
        <v>0</v>
      </c>
      <c r="HJ66">
        <v>0</v>
      </c>
      <c r="HK66" t="s">
        <v>401</v>
      </c>
      <c r="HL66" t="s">
        <v>402</v>
      </c>
      <c r="HM66" t="s">
        <v>403</v>
      </c>
      <c r="HN66" t="s">
        <v>403</v>
      </c>
      <c r="HO66" t="s">
        <v>403</v>
      </c>
      <c r="HP66" t="s">
        <v>403</v>
      </c>
      <c r="HQ66">
        <v>0</v>
      </c>
      <c r="HR66">
        <v>100</v>
      </c>
      <c r="HS66">
        <v>100</v>
      </c>
      <c r="HT66">
        <v>-0.372</v>
      </c>
      <c r="HU66">
        <v>-7.0999999999999994E-2</v>
      </c>
      <c r="HV66">
        <v>-0.372</v>
      </c>
      <c r="HW66">
        <v>0</v>
      </c>
      <c r="HX66">
        <v>0</v>
      </c>
      <c r="HY66">
        <v>0</v>
      </c>
      <c r="HZ66">
        <v>-7.0999999999999994E-2</v>
      </c>
      <c r="IA66">
        <v>0</v>
      </c>
      <c r="IB66">
        <v>0</v>
      </c>
      <c r="IC66">
        <v>0</v>
      </c>
      <c r="ID66">
        <v>-1</v>
      </c>
      <c r="IE66">
        <v>-1</v>
      </c>
      <c r="IF66">
        <v>-1</v>
      </c>
      <c r="IG66">
        <v>-1</v>
      </c>
      <c r="IH66">
        <v>19</v>
      </c>
      <c r="II66">
        <v>-1699149</v>
      </c>
      <c r="IJ66">
        <v>1.2829600000000001</v>
      </c>
      <c r="IK66">
        <v>2.5903299999999998</v>
      </c>
      <c r="IL66">
        <v>2.1008300000000002</v>
      </c>
      <c r="IM66">
        <v>2.66357</v>
      </c>
      <c r="IN66">
        <v>2.2485400000000002</v>
      </c>
      <c r="IO66">
        <v>2.3107899999999999</v>
      </c>
      <c r="IP66">
        <v>35.082500000000003</v>
      </c>
      <c r="IQ66">
        <v>14.193300000000001</v>
      </c>
      <c r="IR66">
        <v>18</v>
      </c>
      <c r="IS66">
        <v>755.15300000000002</v>
      </c>
      <c r="IT66">
        <v>530.32899999999995</v>
      </c>
      <c r="IU66">
        <v>23.9985</v>
      </c>
      <c r="IV66">
        <v>28.702100000000002</v>
      </c>
      <c r="IW66">
        <v>30.0002</v>
      </c>
      <c r="IX66">
        <v>28.622399999999999</v>
      </c>
      <c r="IY66">
        <v>28.6112</v>
      </c>
      <c r="IZ66">
        <v>25.6371</v>
      </c>
      <c r="JA66">
        <v>13.327400000000001</v>
      </c>
      <c r="JB66">
        <v>18.163499999999999</v>
      </c>
      <c r="JC66">
        <v>24</v>
      </c>
      <c r="JD66">
        <v>400</v>
      </c>
      <c r="JE66">
        <v>19.5627</v>
      </c>
      <c r="JF66">
        <v>101.131</v>
      </c>
      <c r="JG66">
        <v>100.402</v>
      </c>
    </row>
    <row r="67" spans="1:267" x14ac:dyDescent="0.25">
      <c r="A67">
        <v>49</v>
      </c>
      <c r="B67">
        <v>1530552083.5</v>
      </c>
      <c r="C67">
        <v>2610.9000000953702</v>
      </c>
      <c r="D67" t="s">
        <v>546</v>
      </c>
      <c r="E67" t="s">
        <v>547</v>
      </c>
      <c r="F67" t="s">
        <v>394</v>
      </c>
      <c r="I67">
        <v>1530552083.5</v>
      </c>
      <c r="J67">
        <f t="shared" si="46"/>
        <v>1.3211552929740379E-3</v>
      </c>
      <c r="K67">
        <f t="shared" si="47"/>
        <v>1.321155292974038</v>
      </c>
      <c r="L67">
        <f t="shared" si="48"/>
        <v>7.9780182209793482</v>
      </c>
      <c r="M67">
        <f t="shared" si="49"/>
        <v>389.303</v>
      </c>
      <c r="N67">
        <f t="shared" si="50"/>
        <v>230.88667245138268</v>
      </c>
      <c r="O67">
        <f t="shared" si="51"/>
        <v>20.925314929577542</v>
      </c>
      <c r="P67">
        <f t="shared" si="52"/>
        <v>35.282624984535097</v>
      </c>
      <c r="Q67">
        <f t="shared" si="53"/>
        <v>8.5970667752386959E-2</v>
      </c>
      <c r="R67">
        <f t="shared" si="54"/>
        <v>2.7570160298586455</v>
      </c>
      <c r="S67">
        <f t="shared" si="55"/>
        <v>8.4508673299602557E-2</v>
      </c>
      <c r="T67">
        <f t="shared" si="56"/>
        <v>5.2947204274816209E-2</v>
      </c>
      <c r="U67">
        <f t="shared" si="57"/>
        <v>99.213279194026015</v>
      </c>
      <c r="V67">
        <f t="shared" si="58"/>
        <v>26.174406660785447</v>
      </c>
      <c r="W67">
        <f t="shared" si="59"/>
        <v>25.4511</v>
      </c>
      <c r="X67">
        <f t="shared" si="60"/>
        <v>3.2662039533523735</v>
      </c>
      <c r="Y67">
        <f t="shared" si="61"/>
        <v>56.272067662530603</v>
      </c>
      <c r="Z67">
        <f t="shared" si="62"/>
        <v>1.88964960246917</v>
      </c>
      <c r="AA67">
        <f t="shared" si="63"/>
        <v>3.3580596572381061</v>
      </c>
      <c r="AB67">
        <f t="shared" si="64"/>
        <v>1.3765543508832034</v>
      </c>
      <c r="AC67">
        <f t="shared" si="65"/>
        <v>-58.26294842015507</v>
      </c>
      <c r="AD67">
        <f t="shared" si="66"/>
        <v>69.502309659133431</v>
      </c>
      <c r="AE67">
        <f t="shared" si="67"/>
        <v>5.3692202818477952</v>
      </c>
      <c r="AF67">
        <f t="shared" si="68"/>
        <v>115.82186071485218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48014.222744918385</v>
      </c>
      <c r="AL67" t="s">
        <v>395</v>
      </c>
      <c r="AM67">
        <v>8228.31</v>
      </c>
      <c r="AN67">
        <v>707.99599999999998</v>
      </c>
      <c r="AO67">
        <v>2598.1</v>
      </c>
      <c r="AP67">
        <f t="shared" si="72"/>
        <v>0.72749470767099034</v>
      </c>
      <c r="AQ67">
        <v>-0.89989093716372304</v>
      </c>
      <c r="AR67" t="s">
        <v>548</v>
      </c>
      <c r="AS67">
        <v>8266.75</v>
      </c>
      <c r="AT67">
        <v>1002.92644</v>
      </c>
      <c r="AU67">
        <v>1774.67</v>
      </c>
      <c r="AV67">
        <f t="shared" si="73"/>
        <v>0.43486595254328975</v>
      </c>
      <c r="AW67">
        <v>0.5</v>
      </c>
      <c r="AX67">
        <f t="shared" si="74"/>
        <v>505.830915644573</v>
      </c>
      <c r="AY67">
        <f t="shared" si="75"/>
        <v>7.9780182209793482</v>
      </c>
      <c r="AZ67">
        <f t="shared" si="76"/>
        <v>109.98432147881084</v>
      </c>
      <c r="BA67">
        <f t="shared" si="77"/>
        <v>1.7551139884026425E-2</v>
      </c>
      <c r="BB67">
        <f t="shared" si="78"/>
        <v>0.46399048837248602</v>
      </c>
      <c r="BC67">
        <f t="shared" si="79"/>
        <v>628.52534150572887</v>
      </c>
      <c r="BD67" t="s">
        <v>397</v>
      </c>
      <c r="BE67">
        <v>0</v>
      </c>
      <c r="BF67">
        <f t="shared" si="80"/>
        <v>628.52534150572887</v>
      </c>
      <c r="BG67">
        <f t="shared" si="81"/>
        <v>0.64583537136158897</v>
      </c>
      <c r="BH67">
        <f t="shared" si="82"/>
        <v>0.67333870491868419</v>
      </c>
      <c r="BI67">
        <f t="shared" si="83"/>
        <v>0.41807503790158812</v>
      </c>
      <c r="BJ67">
        <f t="shared" si="84"/>
        <v>0.72350461340578298</v>
      </c>
      <c r="BK67">
        <f t="shared" si="85"/>
        <v>0.43565327622183747</v>
      </c>
      <c r="BL67">
        <f t="shared" si="86"/>
        <v>0.42197555331978409</v>
      </c>
      <c r="BM67">
        <f t="shared" si="87"/>
        <v>0.57802444668021591</v>
      </c>
      <c r="BN67" t="s">
        <v>397</v>
      </c>
      <c r="BO67" t="s">
        <v>397</v>
      </c>
      <c r="BP67" t="s">
        <v>397</v>
      </c>
      <c r="BQ67" t="s">
        <v>397</v>
      </c>
      <c r="BR67" t="s">
        <v>397</v>
      </c>
      <c r="BS67" t="s">
        <v>397</v>
      </c>
      <c r="BT67" t="s">
        <v>397</v>
      </c>
      <c r="BU67" t="s">
        <v>397</v>
      </c>
      <c r="BV67" t="s">
        <v>397</v>
      </c>
      <c r="BW67" t="s">
        <v>397</v>
      </c>
      <c r="BX67" t="s">
        <v>397</v>
      </c>
      <c r="BY67" t="s">
        <v>397</v>
      </c>
      <c r="BZ67" t="s">
        <v>397</v>
      </c>
      <c r="CA67" t="s">
        <v>397</v>
      </c>
      <c r="CB67" t="s">
        <v>397</v>
      </c>
      <c r="CC67" t="s">
        <v>397</v>
      </c>
      <c r="CD67" t="s">
        <v>397</v>
      </c>
      <c r="CE67" t="s">
        <v>397</v>
      </c>
      <c r="CF67">
        <f t="shared" si="88"/>
        <v>600.05499999999995</v>
      </c>
      <c r="CG67">
        <f t="shared" si="89"/>
        <v>505.830915644573</v>
      </c>
      <c r="CH67">
        <f t="shared" si="90"/>
        <v>0.84297425343439025</v>
      </c>
      <c r="CI67">
        <f t="shared" si="91"/>
        <v>0.16534030912837328</v>
      </c>
      <c r="CJ67">
        <v>9</v>
      </c>
      <c r="CK67">
        <v>0.5</v>
      </c>
      <c r="CL67" t="s">
        <v>398</v>
      </c>
      <c r="CM67">
        <v>1530552083.5</v>
      </c>
      <c r="CN67">
        <v>389.303</v>
      </c>
      <c r="CO67">
        <v>400.221</v>
      </c>
      <c r="CP67">
        <v>20.850100000000001</v>
      </c>
      <c r="CQ67">
        <v>19.187000000000001</v>
      </c>
      <c r="CR67">
        <v>389.67500000000001</v>
      </c>
      <c r="CS67">
        <v>20.921099999999999</v>
      </c>
      <c r="CT67">
        <v>700.04700000000003</v>
      </c>
      <c r="CU67">
        <v>90.530299999999997</v>
      </c>
      <c r="CV67">
        <v>9.9941699999999994E-2</v>
      </c>
      <c r="CW67">
        <v>25.918700000000001</v>
      </c>
      <c r="CX67">
        <v>25.4511</v>
      </c>
      <c r="CY67">
        <v>999.9</v>
      </c>
      <c r="CZ67">
        <v>0</v>
      </c>
      <c r="DA67">
        <v>0</v>
      </c>
      <c r="DB67">
        <v>9993.75</v>
      </c>
      <c r="DC67">
        <v>0</v>
      </c>
      <c r="DD67">
        <v>0.21912699999999999</v>
      </c>
      <c r="DE67">
        <v>-10.9178</v>
      </c>
      <c r="DF67">
        <v>397.59300000000002</v>
      </c>
      <c r="DG67">
        <v>408.05</v>
      </c>
      <c r="DH67">
        <v>1.6631199999999999</v>
      </c>
      <c r="DI67">
        <v>400.221</v>
      </c>
      <c r="DJ67">
        <v>19.187000000000001</v>
      </c>
      <c r="DK67">
        <v>1.88757</v>
      </c>
      <c r="DL67">
        <v>1.7370099999999999</v>
      </c>
      <c r="DM67">
        <v>16.531500000000001</v>
      </c>
      <c r="DN67">
        <v>15.231199999999999</v>
      </c>
      <c r="DO67">
        <v>600.05499999999995</v>
      </c>
      <c r="DP67">
        <v>0.90002000000000004</v>
      </c>
      <c r="DQ67">
        <v>9.9980399999999997E-2</v>
      </c>
      <c r="DR67">
        <v>0</v>
      </c>
      <c r="DS67">
        <v>969.32100000000003</v>
      </c>
      <c r="DT67">
        <v>4.9997400000000001</v>
      </c>
      <c r="DU67">
        <v>6652.28</v>
      </c>
      <c r="DV67">
        <v>4581.51</v>
      </c>
      <c r="DW67">
        <v>40.311999999999998</v>
      </c>
      <c r="DX67">
        <v>43.125</v>
      </c>
      <c r="DY67">
        <v>42.125</v>
      </c>
      <c r="DZ67">
        <v>43.436999999999998</v>
      </c>
      <c r="EA67">
        <v>43</v>
      </c>
      <c r="EB67">
        <v>535.55999999999995</v>
      </c>
      <c r="EC67">
        <v>59.49</v>
      </c>
      <c r="ED67">
        <v>0</v>
      </c>
      <c r="EE67">
        <v>44.900000095367403</v>
      </c>
      <c r="EF67">
        <v>0</v>
      </c>
      <c r="EG67">
        <v>1002.92644</v>
      </c>
      <c r="EH67">
        <v>-457.06161493246799</v>
      </c>
      <c r="EI67">
        <v>-1910.8799981695299</v>
      </c>
      <c r="EJ67">
        <v>6710.7755999999999</v>
      </c>
      <c r="EK67">
        <v>15</v>
      </c>
      <c r="EL67">
        <v>0</v>
      </c>
      <c r="EM67" t="s">
        <v>399</v>
      </c>
      <c r="EN67">
        <v>1530550897.5999999</v>
      </c>
      <c r="EO67">
        <v>1632500976.0999999</v>
      </c>
      <c r="EP67">
        <v>0</v>
      </c>
      <c r="EQ67">
        <v>-3.5000000000000003E-2</v>
      </c>
      <c r="ER67">
        <v>-0.02</v>
      </c>
      <c r="ES67">
        <v>-0.372</v>
      </c>
      <c r="ET67">
        <v>-7.0999999999999994E-2</v>
      </c>
      <c r="EU67">
        <v>400</v>
      </c>
      <c r="EV67">
        <v>21</v>
      </c>
      <c r="EW67">
        <v>0.63</v>
      </c>
      <c r="EX67">
        <v>0.14000000000000001</v>
      </c>
      <c r="EY67">
        <v>-8.3986928499999998</v>
      </c>
      <c r="EZ67">
        <v>-27.1073605553471</v>
      </c>
      <c r="FA67">
        <v>2.9601176328258698</v>
      </c>
      <c r="FB67">
        <v>0</v>
      </c>
      <c r="FC67">
        <v>0.670978919159683</v>
      </c>
      <c r="FD67">
        <v>0</v>
      </c>
      <c r="FE67">
        <v>0</v>
      </c>
      <c r="FF67">
        <v>0</v>
      </c>
      <c r="FG67">
        <v>0.84786895500000004</v>
      </c>
      <c r="FH67">
        <v>6.13964517523452</v>
      </c>
      <c r="FI67">
        <v>0.61141845363138203</v>
      </c>
      <c r="FJ67">
        <v>0</v>
      </c>
      <c r="FK67">
        <v>0</v>
      </c>
      <c r="FL67">
        <v>3</v>
      </c>
      <c r="FM67" t="s">
        <v>407</v>
      </c>
      <c r="FN67">
        <v>3.4460099999999998</v>
      </c>
      <c r="FO67">
        <v>2.7794400000000001</v>
      </c>
      <c r="FP67">
        <v>8.2016599999999995E-2</v>
      </c>
      <c r="FQ67">
        <v>8.3668699999999999E-2</v>
      </c>
      <c r="FR67">
        <v>9.0214699999999995E-2</v>
      </c>
      <c r="FS67">
        <v>8.4021899999999997E-2</v>
      </c>
      <c r="FT67">
        <v>19574.5</v>
      </c>
      <c r="FU67">
        <v>23831.3</v>
      </c>
      <c r="FV67">
        <v>20778.8</v>
      </c>
      <c r="FW67">
        <v>25099</v>
      </c>
      <c r="FX67">
        <v>29991.5</v>
      </c>
      <c r="FY67">
        <v>33853.9</v>
      </c>
      <c r="FZ67">
        <v>37521.5</v>
      </c>
      <c r="GA67">
        <v>41653.9</v>
      </c>
      <c r="GB67">
        <v>2.2818000000000001</v>
      </c>
      <c r="GC67">
        <v>2.0416799999999999</v>
      </c>
      <c r="GD67">
        <v>2.7343599999999999E-2</v>
      </c>
      <c r="GE67">
        <v>0</v>
      </c>
      <c r="GF67">
        <v>25.002700000000001</v>
      </c>
      <c r="GG67">
        <v>999.9</v>
      </c>
      <c r="GH67">
        <v>48.784999999999997</v>
      </c>
      <c r="GI67">
        <v>30.434000000000001</v>
      </c>
      <c r="GJ67">
        <v>23.536200000000001</v>
      </c>
      <c r="GK67">
        <v>61.680500000000002</v>
      </c>
      <c r="GL67">
        <v>16.3261</v>
      </c>
      <c r="GM67">
        <v>2</v>
      </c>
      <c r="GN67">
        <v>0.10577</v>
      </c>
      <c r="GO67">
        <v>1.3397300000000001</v>
      </c>
      <c r="GP67">
        <v>20.346699999999998</v>
      </c>
      <c r="GQ67">
        <v>5.2193899999999998</v>
      </c>
      <c r="GR67">
        <v>11.962</v>
      </c>
      <c r="GS67">
        <v>4.9851999999999999</v>
      </c>
      <c r="GT67">
        <v>3.3003999999999998</v>
      </c>
      <c r="GU67">
        <v>999.9</v>
      </c>
      <c r="GV67">
        <v>9999</v>
      </c>
      <c r="GW67">
        <v>9999</v>
      </c>
      <c r="GX67">
        <v>9999</v>
      </c>
      <c r="GY67">
        <v>1.88415</v>
      </c>
      <c r="GZ67">
        <v>1.8811</v>
      </c>
      <c r="HA67">
        <v>1.88269</v>
      </c>
      <c r="HB67">
        <v>1.8813500000000001</v>
      </c>
      <c r="HC67">
        <v>1.8827799999999999</v>
      </c>
      <c r="HD67">
        <v>1.8820399999999999</v>
      </c>
      <c r="HE67">
        <v>1.8839999999999999</v>
      </c>
      <c r="HF67">
        <v>1.8812599999999999</v>
      </c>
      <c r="HG67">
        <v>5</v>
      </c>
      <c r="HH67">
        <v>0</v>
      </c>
      <c r="HI67">
        <v>0</v>
      </c>
      <c r="HJ67">
        <v>0</v>
      </c>
      <c r="HK67" t="s">
        <v>401</v>
      </c>
      <c r="HL67" t="s">
        <v>402</v>
      </c>
      <c r="HM67" t="s">
        <v>403</v>
      </c>
      <c r="HN67" t="s">
        <v>403</v>
      </c>
      <c r="HO67" t="s">
        <v>403</v>
      </c>
      <c r="HP67" t="s">
        <v>403</v>
      </c>
      <c r="HQ67">
        <v>0</v>
      </c>
      <c r="HR67">
        <v>100</v>
      </c>
      <c r="HS67">
        <v>100</v>
      </c>
      <c r="HT67">
        <v>-0.372</v>
      </c>
      <c r="HU67">
        <v>-7.0999999999999994E-2</v>
      </c>
      <c r="HV67">
        <v>-0.372</v>
      </c>
      <c r="HW67">
        <v>0</v>
      </c>
      <c r="HX67">
        <v>0</v>
      </c>
      <c r="HY67">
        <v>0</v>
      </c>
      <c r="HZ67">
        <v>-7.0999999999999994E-2</v>
      </c>
      <c r="IA67">
        <v>0</v>
      </c>
      <c r="IB67">
        <v>0</v>
      </c>
      <c r="IC67">
        <v>0</v>
      </c>
      <c r="ID67">
        <v>-1</v>
      </c>
      <c r="IE67">
        <v>-1</v>
      </c>
      <c r="IF67">
        <v>-1</v>
      </c>
      <c r="IG67">
        <v>-1</v>
      </c>
      <c r="IH67">
        <v>19.8</v>
      </c>
      <c r="II67">
        <v>-1699148.2</v>
      </c>
      <c r="IJ67">
        <v>1.2817400000000001</v>
      </c>
      <c r="IK67">
        <v>2.5903299999999998</v>
      </c>
      <c r="IL67">
        <v>2.1008300000000002</v>
      </c>
      <c r="IM67">
        <v>2.6660200000000001</v>
      </c>
      <c r="IN67">
        <v>2.2485400000000002</v>
      </c>
      <c r="IO67">
        <v>2.2985799999999998</v>
      </c>
      <c r="IP67">
        <v>35.105499999999999</v>
      </c>
      <c r="IQ67">
        <v>14.2021</v>
      </c>
      <c r="IR67">
        <v>18</v>
      </c>
      <c r="IS67">
        <v>759.54200000000003</v>
      </c>
      <c r="IT67">
        <v>529.27</v>
      </c>
      <c r="IU67">
        <v>23.998899999999999</v>
      </c>
      <c r="IV67">
        <v>28.7166</v>
      </c>
      <c r="IW67">
        <v>30.0001</v>
      </c>
      <c r="IX67">
        <v>28.633900000000001</v>
      </c>
      <c r="IY67">
        <v>28.618500000000001</v>
      </c>
      <c r="IZ67">
        <v>25.6203</v>
      </c>
      <c r="JA67">
        <v>17.3856</v>
      </c>
      <c r="JB67">
        <v>18.163499999999999</v>
      </c>
      <c r="JC67">
        <v>24</v>
      </c>
      <c r="JD67">
        <v>400</v>
      </c>
      <c r="JE67">
        <v>18.767800000000001</v>
      </c>
      <c r="JF67">
        <v>101.129</v>
      </c>
      <c r="JG67">
        <v>100.404</v>
      </c>
    </row>
    <row r="68" spans="1:267" x14ac:dyDescent="0.25">
      <c r="A68">
        <v>50</v>
      </c>
      <c r="B68">
        <v>1530552130.5</v>
      </c>
      <c r="C68">
        <v>2657.9000000953702</v>
      </c>
      <c r="D68" t="s">
        <v>549</v>
      </c>
      <c r="E68" t="s">
        <v>550</v>
      </c>
      <c r="F68" t="s">
        <v>394</v>
      </c>
      <c r="I68">
        <v>1530552130.5</v>
      </c>
      <c r="J68">
        <f t="shared" si="46"/>
        <v>9.2168313919302719E-4</v>
      </c>
      <c r="K68">
        <f t="shared" si="47"/>
        <v>0.92168313919302713</v>
      </c>
      <c r="L68">
        <f t="shared" si="48"/>
        <v>6.0720000247704862</v>
      </c>
      <c r="M68">
        <f t="shared" si="49"/>
        <v>391.57499999999999</v>
      </c>
      <c r="N68">
        <f t="shared" si="50"/>
        <v>207.54160515948044</v>
      </c>
      <c r="O68">
        <f t="shared" si="51"/>
        <v>18.810016044670331</v>
      </c>
      <c r="P68">
        <f t="shared" si="52"/>
        <v>35.489424045997495</v>
      </c>
      <c r="Q68">
        <f t="shared" si="53"/>
        <v>5.5720333337201999E-2</v>
      </c>
      <c r="R68">
        <f t="shared" si="54"/>
        <v>2.7606560700163536</v>
      </c>
      <c r="S68">
        <f t="shared" si="55"/>
        <v>5.5103002648240113E-2</v>
      </c>
      <c r="T68">
        <f t="shared" si="56"/>
        <v>3.4494271362894097E-2</v>
      </c>
      <c r="U68">
        <f t="shared" si="57"/>
        <v>99.228908510289628</v>
      </c>
      <c r="V68">
        <f t="shared" si="58"/>
        <v>26.282161360310386</v>
      </c>
      <c r="W68">
        <f t="shared" si="59"/>
        <v>25.605599999999999</v>
      </c>
      <c r="X68">
        <f t="shared" si="60"/>
        <v>3.2963081612529406</v>
      </c>
      <c r="Y68">
        <f t="shared" si="61"/>
        <v>54.298009967169023</v>
      </c>
      <c r="Z68">
        <f t="shared" si="62"/>
        <v>1.82315445359607</v>
      </c>
      <c r="AA68">
        <f t="shared" si="63"/>
        <v>3.3576819015990269</v>
      </c>
      <c r="AB68">
        <f t="shared" si="64"/>
        <v>1.4731537076568706</v>
      </c>
      <c r="AC68">
        <f t="shared" si="65"/>
        <v>-40.646226438412498</v>
      </c>
      <c r="AD68">
        <f t="shared" si="66"/>
        <v>46.316670902539705</v>
      </c>
      <c r="AE68">
        <f t="shared" si="67"/>
        <v>3.5760941379708142</v>
      </c>
      <c r="AF68">
        <f t="shared" si="68"/>
        <v>108.47544711238766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48113.816504409311</v>
      </c>
      <c r="AL68" t="s">
        <v>395</v>
      </c>
      <c r="AM68">
        <v>8228.31</v>
      </c>
      <c r="AN68">
        <v>707.99599999999998</v>
      </c>
      <c r="AO68">
        <v>2598.1</v>
      </c>
      <c r="AP68">
        <f t="shared" si="72"/>
        <v>0.72749470767099034</v>
      </c>
      <c r="AQ68">
        <v>-0.89989093716372304</v>
      </c>
      <c r="AR68" t="s">
        <v>551</v>
      </c>
      <c r="AS68">
        <v>8344.7900000000009</v>
      </c>
      <c r="AT68">
        <v>1347.2673076923099</v>
      </c>
      <c r="AU68">
        <v>1931.63</v>
      </c>
      <c r="AV68">
        <f t="shared" si="73"/>
        <v>0.3025230982681415</v>
      </c>
      <c r="AW68">
        <v>0.5</v>
      </c>
      <c r="AX68">
        <f t="shared" si="74"/>
        <v>505.91322969445059</v>
      </c>
      <c r="AY68">
        <f t="shared" si="75"/>
        <v>6.0720000247704862</v>
      </c>
      <c r="AZ68">
        <f t="shared" si="76"/>
        <v>76.525218851003558</v>
      </c>
      <c r="BA68">
        <f t="shared" si="77"/>
        <v>1.3780803807295029E-2</v>
      </c>
      <c r="BB68">
        <f t="shared" si="78"/>
        <v>0.34502984526022051</v>
      </c>
      <c r="BC68">
        <f t="shared" si="79"/>
        <v>647.14942026651079</v>
      </c>
      <c r="BD68" t="s">
        <v>397</v>
      </c>
      <c r="BE68">
        <v>0</v>
      </c>
      <c r="BF68">
        <f t="shared" si="80"/>
        <v>647.14942026651079</v>
      </c>
      <c r="BG68">
        <f t="shared" si="81"/>
        <v>0.66497237034705881</v>
      </c>
      <c r="BH68">
        <f t="shared" si="82"/>
        <v>0.45494085432489512</v>
      </c>
      <c r="BI68">
        <f t="shared" si="83"/>
        <v>0.34161295879214088</v>
      </c>
      <c r="BJ68">
        <f t="shared" si="84"/>
        <v>0.47756330104237882</v>
      </c>
      <c r="BK68">
        <f t="shared" si="85"/>
        <v>0.35261022673884607</v>
      </c>
      <c r="BL68">
        <f t="shared" si="86"/>
        <v>0.21852731707429338</v>
      </c>
      <c r="BM68">
        <f t="shared" si="87"/>
        <v>0.7814726829257066</v>
      </c>
      <c r="BN68" t="s">
        <v>397</v>
      </c>
      <c r="BO68" t="s">
        <v>397</v>
      </c>
      <c r="BP68" t="s">
        <v>397</v>
      </c>
      <c r="BQ68" t="s">
        <v>397</v>
      </c>
      <c r="BR68" t="s">
        <v>397</v>
      </c>
      <c r="BS68" t="s">
        <v>397</v>
      </c>
      <c r="BT68" t="s">
        <v>397</v>
      </c>
      <c r="BU68" t="s">
        <v>397</v>
      </c>
      <c r="BV68" t="s">
        <v>397</v>
      </c>
      <c r="BW68" t="s">
        <v>397</v>
      </c>
      <c r="BX68" t="s">
        <v>397</v>
      </c>
      <c r="BY68" t="s">
        <v>397</v>
      </c>
      <c r="BZ68" t="s">
        <v>397</v>
      </c>
      <c r="CA68" t="s">
        <v>397</v>
      </c>
      <c r="CB68" t="s">
        <v>397</v>
      </c>
      <c r="CC68" t="s">
        <v>397</v>
      </c>
      <c r="CD68" t="s">
        <v>397</v>
      </c>
      <c r="CE68" t="s">
        <v>397</v>
      </c>
      <c r="CF68">
        <f t="shared" si="88"/>
        <v>600.15300000000002</v>
      </c>
      <c r="CG68">
        <f t="shared" si="89"/>
        <v>505.91322969445059</v>
      </c>
      <c r="CH68">
        <f t="shared" si="90"/>
        <v>0.84297375784916606</v>
      </c>
      <c r="CI68">
        <f t="shared" si="91"/>
        <v>0.16533935264889058</v>
      </c>
      <c r="CJ68">
        <v>9</v>
      </c>
      <c r="CK68">
        <v>0.5</v>
      </c>
      <c r="CL68" t="s">
        <v>398</v>
      </c>
      <c r="CM68">
        <v>1530552130.5</v>
      </c>
      <c r="CN68">
        <v>391.57499999999999</v>
      </c>
      <c r="CO68">
        <v>399.846</v>
      </c>
      <c r="CP68">
        <v>20.1159</v>
      </c>
      <c r="CQ68">
        <v>18.954699999999999</v>
      </c>
      <c r="CR68">
        <v>391.947</v>
      </c>
      <c r="CS68">
        <v>20.186900000000001</v>
      </c>
      <c r="CT68">
        <v>699.99</v>
      </c>
      <c r="CU68">
        <v>90.532899999999998</v>
      </c>
      <c r="CV68">
        <v>9.9607299999999996E-2</v>
      </c>
      <c r="CW68">
        <v>25.916799999999999</v>
      </c>
      <c r="CX68">
        <v>25.605599999999999</v>
      </c>
      <c r="CY68">
        <v>999.9</v>
      </c>
      <c r="CZ68">
        <v>0</v>
      </c>
      <c r="DA68">
        <v>0</v>
      </c>
      <c r="DB68">
        <v>10015</v>
      </c>
      <c r="DC68">
        <v>0</v>
      </c>
      <c r="DD68">
        <v>0.232823</v>
      </c>
      <c r="DE68">
        <v>-8.2712400000000006</v>
      </c>
      <c r="DF68">
        <v>399.613</v>
      </c>
      <c r="DG68">
        <v>407.57100000000003</v>
      </c>
      <c r="DH68">
        <v>1.1612</v>
      </c>
      <c r="DI68">
        <v>399.846</v>
      </c>
      <c r="DJ68">
        <v>18.954699999999999</v>
      </c>
      <c r="DK68">
        <v>1.82115</v>
      </c>
      <c r="DL68">
        <v>1.7160200000000001</v>
      </c>
      <c r="DM68">
        <v>15.9695</v>
      </c>
      <c r="DN68">
        <v>15.0421</v>
      </c>
      <c r="DO68">
        <v>600.15300000000002</v>
      </c>
      <c r="DP68">
        <v>0.900038</v>
      </c>
      <c r="DQ68">
        <v>9.9962300000000004E-2</v>
      </c>
      <c r="DR68">
        <v>0</v>
      </c>
      <c r="DS68">
        <v>1282.3900000000001</v>
      </c>
      <c r="DT68">
        <v>4.9997400000000001</v>
      </c>
      <c r="DU68">
        <v>8379.57</v>
      </c>
      <c r="DV68">
        <v>4582.3</v>
      </c>
      <c r="DW68">
        <v>40.311999999999998</v>
      </c>
      <c r="DX68">
        <v>43.186999999999998</v>
      </c>
      <c r="DY68">
        <v>42.125</v>
      </c>
      <c r="DZ68">
        <v>43.436999999999998</v>
      </c>
      <c r="EA68">
        <v>43</v>
      </c>
      <c r="EB68">
        <v>535.66</v>
      </c>
      <c r="EC68">
        <v>59.49</v>
      </c>
      <c r="ED68">
        <v>0</v>
      </c>
      <c r="EE68">
        <v>46.700000047683702</v>
      </c>
      <c r="EF68">
        <v>0</v>
      </c>
      <c r="EG68">
        <v>1347.2673076923099</v>
      </c>
      <c r="EH68">
        <v>-625.18461587900094</v>
      </c>
      <c r="EI68">
        <v>-3546.9090627808901</v>
      </c>
      <c r="EJ68">
        <v>8737.8226923076909</v>
      </c>
      <c r="EK68">
        <v>15</v>
      </c>
      <c r="EL68">
        <v>0</v>
      </c>
      <c r="EM68" t="s">
        <v>399</v>
      </c>
      <c r="EN68">
        <v>1530550897.5999999</v>
      </c>
      <c r="EO68">
        <v>1632500976.0999999</v>
      </c>
      <c r="EP68">
        <v>0</v>
      </c>
      <c r="EQ68">
        <v>-3.5000000000000003E-2</v>
      </c>
      <c r="ER68">
        <v>-0.02</v>
      </c>
      <c r="ES68">
        <v>-0.372</v>
      </c>
      <c r="ET68">
        <v>-7.0999999999999994E-2</v>
      </c>
      <c r="EU68">
        <v>400</v>
      </c>
      <c r="EV68">
        <v>21</v>
      </c>
      <c r="EW68">
        <v>0.63</v>
      </c>
      <c r="EX68">
        <v>0.14000000000000001</v>
      </c>
      <c r="EY68">
        <v>-7.16099525</v>
      </c>
      <c r="EZ68">
        <v>-11.893561913696001</v>
      </c>
      <c r="FA68">
        <v>1.28426342656791</v>
      </c>
      <c r="FB68">
        <v>0</v>
      </c>
      <c r="FC68">
        <v>0.64583537136158897</v>
      </c>
      <c r="FD68">
        <v>0</v>
      </c>
      <c r="FE68">
        <v>0</v>
      </c>
      <c r="FF68">
        <v>0</v>
      </c>
      <c r="FG68">
        <v>1.0158011250000001</v>
      </c>
      <c r="FH68">
        <v>1.64106849906191</v>
      </c>
      <c r="FI68">
        <v>0.191727520919688</v>
      </c>
      <c r="FJ68">
        <v>0</v>
      </c>
      <c r="FK68">
        <v>0</v>
      </c>
      <c r="FL68">
        <v>3</v>
      </c>
      <c r="FM68" t="s">
        <v>407</v>
      </c>
      <c r="FN68">
        <v>3.4458899999999999</v>
      </c>
      <c r="FO68">
        <v>2.77929</v>
      </c>
      <c r="FP68">
        <v>8.2376500000000005E-2</v>
      </c>
      <c r="FQ68">
        <v>8.3605200000000005E-2</v>
      </c>
      <c r="FR68">
        <v>8.7903300000000004E-2</v>
      </c>
      <c r="FS68">
        <v>8.3280400000000004E-2</v>
      </c>
      <c r="FT68">
        <v>19565.900000000001</v>
      </c>
      <c r="FU68">
        <v>23832.5</v>
      </c>
      <c r="FV68">
        <v>20777.900000000001</v>
      </c>
      <c r="FW68">
        <v>25098.6</v>
      </c>
      <c r="FX68">
        <v>30067</v>
      </c>
      <c r="FY68">
        <v>33881.1</v>
      </c>
      <c r="FZ68">
        <v>37520.5</v>
      </c>
      <c r="GA68">
        <v>41653.800000000003</v>
      </c>
      <c r="GB68">
        <v>2.2860499999999999</v>
      </c>
      <c r="GC68">
        <v>2.0402499999999999</v>
      </c>
      <c r="GD68">
        <v>3.8117199999999997E-2</v>
      </c>
      <c r="GE68">
        <v>0</v>
      </c>
      <c r="GF68">
        <v>24.980599999999999</v>
      </c>
      <c r="GG68">
        <v>999.9</v>
      </c>
      <c r="GH68">
        <v>48.564999999999998</v>
      </c>
      <c r="GI68">
        <v>30.484000000000002</v>
      </c>
      <c r="GJ68">
        <v>23.499600000000001</v>
      </c>
      <c r="GK68">
        <v>61.6004</v>
      </c>
      <c r="GL68">
        <v>16.338100000000001</v>
      </c>
      <c r="GM68">
        <v>2</v>
      </c>
      <c r="GN68">
        <v>0.10696600000000001</v>
      </c>
      <c r="GO68">
        <v>1.30125</v>
      </c>
      <c r="GP68">
        <v>20.346800000000002</v>
      </c>
      <c r="GQ68">
        <v>5.2183400000000004</v>
      </c>
      <c r="GR68">
        <v>11.962</v>
      </c>
      <c r="GS68">
        <v>4.9847999999999999</v>
      </c>
      <c r="GT68">
        <v>3.3001999999999998</v>
      </c>
      <c r="GU68">
        <v>999.9</v>
      </c>
      <c r="GV68">
        <v>9999</v>
      </c>
      <c r="GW68">
        <v>9999</v>
      </c>
      <c r="GX68">
        <v>9999</v>
      </c>
      <c r="GY68">
        <v>1.8841600000000001</v>
      </c>
      <c r="GZ68">
        <v>1.8811</v>
      </c>
      <c r="HA68">
        <v>1.88273</v>
      </c>
      <c r="HB68">
        <v>1.8814</v>
      </c>
      <c r="HC68">
        <v>1.8827799999999999</v>
      </c>
      <c r="HD68">
        <v>1.8820300000000001</v>
      </c>
      <c r="HE68">
        <v>1.88402</v>
      </c>
      <c r="HF68">
        <v>1.8812599999999999</v>
      </c>
      <c r="HG68">
        <v>5</v>
      </c>
      <c r="HH68">
        <v>0</v>
      </c>
      <c r="HI68">
        <v>0</v>
      </c>
      <c r="HJ68">
        <v>0</v>
      </c>
      <c r="HK68" t="s">
        <v>401</v>
      </c>
      <c r="HL68" t="s">
        <v>402</v>
      </c>
      <c r="HM68" t="s">
        <v>403</v>
      </c>
      <c r="HN68" t="s">
        <v>403</v>
      </c>
      <c r="HO68" t="s">
        <v>403</v>
      </c>
      <c r="HP68" t="s">
        <v>403</v>
      </c>
      <c r="HQ68">
        <v>0</v>
      </c>
      <c r="HR68">
        <v>100</v>
      </c>
      <c r="HS68">
        <v>100</v>
      </c>
      <c r="HT68">
        <v>-0.372</v>
      </c>
      <c r="HU68">
        <v>-7.0999999999999994E-2</v>
      </c>
      <c r="HV68">
        <v>-0.372</v>
      </c>
      <c r="HW68">
        <v>0</v>
      </c>
      <c r="HX68">
        <v>0</v>
      </c>
      <c r="HY68">
        <v>0</v>
      </c>
      <c r="HZ68">
        <v>-7.0999999999999994E-2</v>
      </c>
      <c r="IA68">
        <v>0</v>
      </c>
      <c r="IB68">
        <v>0</v>
      </c>
      <c r="IC68">
        <v>0</v>
      </c>
      <c r="ID68">
        <v>-1</v>
      </c>
      <c r="IE68">
        <v>-1</v>
      </c>
      <c r="IF68">
        <v>-1</v>
      </c>
      <c r="IG68">
        <v>-1</v>
      </c>
      <c r="IH68">
        <v>20.5</v>
      </c>
      <c r="II68">
        <v>-1699147.4</v>
      </c>
      <c r="IJ68">
        <v>1.2829600000000001</v>
      </c>
      <c r="IK68">
        <v>2.5830099999999998</v>
      </c>
      <c r="IL68">
        <v>2.1008300000000002</v>
      </c>
      <c r="IM68">
        <v>2.66235</v>
      </c>
      <c r="IN68">
        <v>2.2485400000000002</v>
      </c>
      <c r="IO68">
        <v>2.3046899999999999</v>
      </c>
      <c r="IP68">
        <v>35.151600000000002</v>
      </c>
      <c r="IQ68">
        <v>14.2021</v>
      </c>
      <c r="IR68">
        <v>18</v>
      </c>
      <c r="IS68">
        <v>763.58500000000004</v>
      </c>
      <c r="IT68">
        <v>528.428</v>
      </c>
      <c r="IU68">
        <v>23.999600000000001</v>
      </c>
      <c r="IV68">
        <v>28.750399999999999</v>
      </c>
      <c r="IW68">
        <v>30.0002</v>
      </c>
      <c r="IX68">
        <v>28.651800000000001</v>
      </c>
      <c r="IY68">
        <v>28.638400000000001</v>
      </c>
      <c r="IZ68">
        <v>25.630500000000001</v>
      </c>
      <c r="JA68">
        <v>16.578600000000002</v>
      </c>
      <c r="JB68">
        <v>17.7911</v>
      </c>
      <c r="JC68">
        <v>24</v>
      </c>
      <c r="JD68">
        <v>400</v>
      </c>
      <c r="JE68">
        <v>19.160299999999999</v>
      </c>
      <c r="JF68">
        <v>101.126</v>
      </c>
      <c r="JG68">
        <v>100.40300000000001</v>
      </c>
    </row>
    <row r="69" spans="1:267" x14ac:dyDescent="0.25">
      <c r="A69">
        <v>51</v>
      </c>
      <c r="B69">
        <v>1530552166</v>
      </c>
      <c r="C69">
        <v>2693.4000000953702</v>
      </c>
      <c r="D69" t="s">
        <v>552</v>
      </c>
      <c r="E69" t="s">
        <v>553</v>
      </c>
      <c r="F69" t="s">
        <v>394</v>
      </c>
      <c r="I69">
        <v>1530552166</v>
      </c>
      <c r="J69">
        <f t="shared" si="46"/>
        <v>1.1111795049762241E-3</v>
      </c>
      <c r="K69">
        <f t="shared" si="47"/>
        <v>1.1111795049762241</v>
      </c>
      <c r="L69">
        <f t="shared" si="48"/>
        <v>7.9193418677732135</v>
      </c>
      <c r="M69">
        <f t="shared" si="49"/>
        <v>389.26499999999999</v>
      </c>
      <c r="N69">
        <f t="shared" si="50"/>
        <v>197.42832695592594</v>
      </c>
      <c r="O69">
        <f t="shared" si="51"/>
        <v>17.893666291702928</v>
      </c>
      <c r="P69">
        <f t="shared" si="52"/>
        <v>35.280540115171497</v>
      </c>
      <c r="Q69">
        <f t="shared" si="53"/>
        <v>6.9594476917782741E-2</v>
      </c>
      <c r="R69">
        <f t="shared" si="54"/>
        <v>2.7565519865939372</v>
      </c>
      <c r="S69">
        <f t="shared" si="55"/>
        <v>6.8632895137744329E-2</v>
      </c>
      <c r="T69">
        <f t="shared" si="56"/>
        <v>4.2980846869611525E-2</v>
      </c>
      <c r="U69">
        <f t="shared" si="57"/>
        <v>99.198229493481918</v>
      </c>
      <c r="V69">
        <f t="shared" si="58"/>
        <v>26.199890871533793</v>
      </c>
      <c r="W69">
        <f t="shared" si="59"/>
        <v>25.526499999999999</v>
      </c>
      <c r="X69">
        <f t="shared" si="60"/>
        <v>3.2808654430301614</v>
      </c>
      <c r="Y69">
        <f t="shared" si="61"/>
        <v>55.347903640758368</v>
      </c>
      <c r="Z69">
        <f t="shared" si="62"/>
        <v>1.85506405897087</v>
      </c>
      <c r="AA69">
        <f t="shared" si="63"/>
        <v>3.3516428571737178</v>
      </c>
      <c r="AB69">
        <f t="shared" si="64"/>
        <v>1.4258013840592914</v>
      </c>
      <c r="AC69">
        <f t="shared" si="65"/>
        <v>-49.003016169451485</v>
      </c>
      <c r="AD69">
        <f t="shared" si="66"/>
        <v>53.485181929380666</v>
      </c>
      <c r="AE69">
        <f t="shared" si="67"/>
        <v>4.1334477945468571</v>
      </c>
      <c r="AF69">
        <f t="shared" si="68"/>
        <v>107.81384304795796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48006.839767474485</v>
      </c>
      <c r="AL69" t="s">
        <v>395</v>
      </c>
      <c r="AM69">
        <v>8228.31</v>
      </c>
      <c r="AN69">
        <v>707.99599999999998</v>
      </c>
      <c r="AO69">
        <v>2598.1</v>
      </c>
      <c r="AP69">
        <f t="shared" si="72"/>
        <v>0.72749470767099034</v>
      </c>
      <c r="AQ69">
        <v>-0.89989093716372304</v>
      </c>
      <c r="AR69" t="s">
        <v>554</v>
      </c>
      <c r="AS69">
        <v>8246.86</v>
      </c>
      <c r="AT69">
        <v>1275.6271999999999</v>
      </c>
      <c r="AU69">
        <v>1992.06</v>
      </c>
      <c r="AV69">
        <f t="shared" si="73"/>
        <v>0.35964418742407356</v>
      </c>
      <c r="AW69">
        <v>0.5</v>
      </c>
      <c r="AX69">
        <f t="shared" si="74"/>
        <v>505.74360077382482</v>
      </c>
      <c r="AY69">
        <f t="shared" si="75"/>
        <v>7.9193418677732135</v>
      </c>
      <c r="AZ69">
        <f t="shared" si="76"/>
        <v>90.94387317261365</v>
      </c>
      <c r="BA69">
        <f t="shared" si="77"/>
        <v>1.7438150065453843E-2</v>
      </c>
      <c r="BB69">
        <f t="shared" si="78"/>
        <v>0.30422778430368563</v>
      </c>
      <c r="BC69">
        <f t="shared" si="79"/>
        <v>653.79406518638677</v>
      </c>
      <c r="BD69" t="s">
        <v>397</v>
      </c>
      <c r="BE69">
        <v>0</v>
      </c>
      <c r="BF69">
        <f t="shared" si="80"/>
        <v>653.79406518638677</v>
      </c>
      <c r="BG69">
        <f t="shared" si="81"/>
        <v>0.67180001346024376</v>
      </c>
      <c r="BH69">
        <f t="shared" si="82"/>
        <v>0.53534412059870684</v>
      </c>
      <c r="BI69">
        <f t="shared" si="83"/>
        <v>0.3116999177694208</v>
      </c>
      <c r="BJ69">
        <f t="shared" si="84"/>
        <v>0.55794166022877378</v>
      </c>
      <c r="BK69">
        <f t="shared" si="85"/>
        <v>0.32063844105932798</v>
      </c>
      <c r="BL69">
        <f t="shared" si="86"/>
        <v>0.27437860283934046</v>
      </c>
      <c r="BM69">
        <f t="shared" si="87"/>
        <v>0.72562139716065954</v>
      </c>
      <c r="BN69" t="s">
        <v>397</v>
      </c>
      <c r="BO69" t="s">
        <v>397</v>
      </c>
      <c r="BP69" t="s">
        <v>397</v>
      </c>
      <c r="BQ69" t="s">
        <v>397</v>
      </c>
      <c r="BR69" t="s">
        <v>397</v>
      </c>
      <c r="BS69" t="s">
        <v>397</v>
      </c>
      <c r="BT69" t="s">
        <v>397</v>
      </c>
      <c r="BU69" t="s">
        <v>397</v>
      </c>
      <c r="BV69" t="s">
        <v>397</v>
      </c>
      <c r="BW69" t="s">
        <v>397</v>
      </c>
      <c r="BX69" t="s">
        <v>397</v>
      </c>
      <c r="BY69" t="s">
        <v>397</v>
      </c>
      <c r="BZ69" t="s">
        <v>397</v>
      </c>
      <c r="CA69" t="s">
        <v>397</v>
      </c>
      <c r="CB69" t="s">
        <v>397</v>
      </c>
      <c r="CC69" t="s">
        <v>397</v>
      </c>
      <c r="CD69" t="s">
        <v>397</v>
      </c>
      <c r="CE69" t="s">
        <v>397</v>
      </c>
      <c r="CF69">
        <f t="shared" si="88"/>
        <v>599.95000000000005</v>
      </c>
      <c r="CG69">
        <f t="shared" si="89"/>
        <v>505.74360077382482</v>
      </c>
      <c r="CH69">
        <f t="shared" si="90"/>
        <v>0.84297624931048387</v>
      </c>
      <c r="CI69">
        <f t="shared" si="91"/>
        <v>0.16534416116923395</v>
      </c>
      <c r="CJ69">
        <v>9</v>
      </c>
      <c r="CK69">
        <v>0.5</v>
      </c>
      <c r="CL69" t="s">
        <v>398</v>
      </c>
      <c r="CM69">
        <v>1530552166</v>
      </c>
      <c r="CN69">
        <v>389.26499999999999</v>
      </c>
      <c r="CO69">
        <v>400.00299999999999</v>
      </c>
      <c r="CP69">
        <v>20.467700000000001</v>
      </c>
      <c r="CQ69">
        <v>19.068300000000001</v>
      </c>
      <c r="CR69">
        <v>389.637</v>
      </c>
      <c r="CS69">
        <v>20.538699999999999</v>
      </c>
      <c r="CT69">
        <v>700.00900000000001</v>
      </c>
      <c r="CU69">
        <v>90.533799999999999</v>
      </c>
      <c r="CV69">
        <v>9.9933099999999997E-2</v>
      </c>
      <c r="CW69">
        <v>25.886399999999998</v>
      </c>
      <c r="CX69">
        <v>25.526499999999999</v>
      </c>
      <c r="CY69">
        <v>999.9</v>
      </c>
      <c r="CZ69">
        <v>0</v>
      </c>
      <c r="DA69">
        <v>0</v>
      </c>
      <c r="DB69">
        <v>9990.6200000000008</v>
      </c>
      <c r="DC69">
        <v>0</v>
      </c>
      <c r="DD69">
        <v>0.21912699999999999</v>
      </c>
      <c r="DE69">
        <v>-10.737399999999999</v>
      </c>
      <c r="DF69">
        <v>397.399</v>
      </c>
      <c r="DG69">
        <v>407.77800000000002</v>
      </c>
      <c r="DH69">
        <v>1.3993500000000001</v>
      </c>
      <c r="DI69">
        <v>400.00299999999999</v>
      </c>
      <c r="DJ69">
        <v>19.068300000000001</v>
      </c>
      <c r="DK69">
        <v>1.8530199999999999</v>
      </c>
      <c r="DL69">
        <v>1.7263299999999999</v>
      </c>
      <c r="DM69">
        <v>16.241399999999999</v>
      </c>
      <c r="DN69">
        <v>15.135199999999999</v>
      </c>
      <c r="DO69">
        <v>599.95000000000005</v>
      </c>
      <c r="DP69">
        <v>0.89996200000000004</v>
      </c>
      <c r="DQ69">
        <v>0.100038</v>
      </c>
      <c r="DR69">
        <v>0</v>
      </c>
      <c r="DS69">
        <v>1180.58</v>
      </c>
      <c r="DT69">
        <v>4.9997400000000001</v>
      </c>
      <c r="DU69">
        <v>7537.22</v>
      </c>
      <c r="DV69">
        <v>4580.6000000000004</v>
      </c>
      <c r="DW69">
        <v>40.375</v>
      </c>
      <c r="DX69">
        <v>43.186999999999998</v>
      </c>
      <c r="DY69">
        <v>42.186999999999998</v>
      </c>
      <c r="DZ69">
        <v>43.436999999999998</v>
      </c>
      <c r="EA69">
        <v>43</v>
      </c>
      <c r="EB69">
        <v>535.42999999999995</v>
      </c>
      <c r="EC69">
        <v>59.52</v>
      </c>
      <c r="ED69">
        <v>0</v>
      </c>
      <c r="EE69">
        <v>34.900000095367403</v>
      </c>
      <c r="EF69">
        <v>0</v>
      </c>
      <c r="EG69">
        <v>1275.6271999999999</v>
      </c>
      <c r="EH69">
        <v>-1033.7907678502399</v>
      </c>
      <c r="EI69">
        <v>-6115.0869148895799</v>
      </c>
      <c r="EJ69">
        <v>8155.3011999999999</v>
      </c>
      <c r="EK69">
        <v>15</v>
      </c>
      <c r="EL69">
        <v>0</v>
      </c>
      <c r="EM69" t="s">
        <v>399</v>
      </c>
      <c r="EN69">
        <v>1530550897.5999999</v>
      </c>
      <c r="EO69">
        <v>1632500976.0999999</v>
      </c>
      <c r="EP69">
        <v>0</v>
      </c>
      <c r="EQ69">
        <v>-3.5000000000000003E-2</v>
      </c>
      <c r="ER69">
        <v>-0.02</v>
      </c>
      <c r="ES69">
        <v>-0.372</v>
      </c>
      <c r="ET69">
        <v>-7.0999999999999994E-2</v>
      </c>
      <c r="EU69">
        <v>400</v>
      </c>
      <c r="EV69">
        <v>21</v>
      </c>
      <c r="EW69">
        <v>0.63</v>
      </c>
      <c r="EX69">
        <v>0.14000000000000001</v>
      </c>
      <c r="EY69">
        <v>-7.0862113999999998</v>
      </c>
      <c r="EZ69">
        <v>-34.611479639774899</v>
      </c>
      <c r="FA69">
        <v>3.6235785087530301</v>
      </c>
      <c r="FB69">
        <v>0</v>
      </c>
      <c r="FC69">
        <v>0.66497237034705903</v>
      </c>
      <c r="FD69">
        <v>0</v>
      </c>
      <c r="FE69">
        <v>0</v>
      </c>
      <c r="FF69">
        <v>0</v>
      </c>
      <c r="FG69">
        <v>0.63902581999999997</v>
      </c>
      <c r="FH69">
        <v>5.9360521575984997</v>
      </c>
      <c r="FI69">
        <v>0.61296933527293895</v>
      </c>
      <c r="FJ69">
        <v>0</v>
      </c>
      <c r="FK69">
        <v>0</v>
      </c>
      <c r="FL69">
        <v>3</v>
      </c>
      <c r="FM69" t="s">
        <v>407</v>
      </c>
      <c r="FN69">
        <v>3.4459200000000001</v>
      </c>
      <c r="FO69">
        <v>2.7794099999999999</v>
      </c>
      <c r="FP69">
        <v>8.2004199999999999E-2</v>
      </c>
      <c r="FQ69">
        <v>8.3629700000000001E-2</v>
      </c>
      <c r="FR69">
        <v>8.90122E-2</v>
      </c>
      <c r="FS69">
        <v>8.3641599999999997E-2</v>
      </c>
      <c r="FT69">
        <v>19573.5</v>
      </c>
      <c r="FU69">
        <v>23832</v>
      </c>
      <c r="FV69">
        <v>20777.5</v>
      </c>
      <c r="FW69">
        <v>25098.9</v>
      </c>
      <c r="FX69">
        <v>30030.2</v>
      </c>
      <c r="FY69">
        <v>33868</v>
      </c>
      <c r="FZ69">
        <v>37520.300000000003</v>
      </c>
      <c r="GA69">
        <v>41654.1</v>
      </c>
      <c r="GB69">
        <v>2.2683</v>
      </c>
      <c r="GC69">
        <v>2.0407199999999999</v>
      </c>
      <c r="GD69">
        <v>3.6705300000000003E-2</v>
      </c>
      <c r="GE69">
        <v>0</v>
      </c>
      <c r="GF69">
        <v>24.924499999999998</v>
      </c>
      <c r="GG69">
        <v>999.9</v>
      </c>
      <c r="GH69">
        <v>48.418999999999997</v>
      </c>
      <c r="GI69">
        <v>30.533999999999999</v>
      </c>
      <c r="GJ69">
        <v>23.495000000000001</v>
      </c>
      <c r="GK69">
        <v>61.660400000000003</v>
      </c>
      <c r="GL69">
        <v>16.290099999999999</v>
      </c>
      <c r="GM69">
        <v>2</v>
      </c>
      <c r="GN69">
        <v>0.107485</v>
      </c>
      <c r="GO69">
        <v>1.2817099999999999</v>
      </c>
      <c r="GP69">
        <v>20.347999999999999</v>
      </c>
      <c r="GQ69">
        <v>5.2217799999999999</v>
      </c>
      <c r="GR69">
        <v>11.962</v>
      </c>
      <c r="GS69">
        <v>4.9857500000000003</v>
      </c>
      <c r="GT69">
        <v>3.3010000000000002</v>
      </c>
      <c r="GU69">
        <v>999.9</v>
      </c>
      <c r="GV69">
        <v>9999</v>
      </c>
      <c r="GW69">
        <v>9999</v>
      </c>
      <c r="GX69">
        <v>9999</v>
      </c>
      <c r="GY69">
        <v>1.8841600000000001</v>
      </c>
      <c r="GZ69">
        <v>1.8811</v>
      </c>
      <c r="HA69">
        <v>1.88276</v>
      </c>
      <c r="HB69">
        <v>1.8814</v>
      </c>
      <c r="HC69">
        <v>1.8827799999999999</v>
      </c>
      <c r="HD69">
        <v>1.8820399999999999</v>
      </c>
      <c r="HE69">
        <v>1.88402</v>
      </c>
      <c r="HF69">
        <v>1.88127</v>
      </c>
      <c r="HG69">
        <v>5</v>
      </c>
      <c r="HH69">
        <v>0</v>
      </c>
      <c r="HI69">
        <v>0</v>
      </c>
      <c r="HJ69">
        <v>0</v>
      </c>
      <c r="HK69" t="s">
        <v>401</v>
      </c>
      <c r="HL69" t="s">
        <v>402</v>
      </c>
      <c r="HM69" t="s">
        <v>403</v>
      </c>
      <c r="HN69" t="s">
        <v>403</v>
      </c>
      <c r="HO69" t="s">
        <v>403</v>
      </c>
      <c r="HP69" t="s">
        <v>403</v>
      </c>
      <c r="HQ69">
        <v>0</v>
      </c>
      <c r="HR69">
        <v>100</v>
      </c>
      <c r="HS69">
        <v>100</v>
      </c>
      <c r="HT69">
        <v>-0.372</v>
      </c>
      <c r="HU69">
        <v>-7.0999999999999994E-2</v>
      </c>
      <c r="HV69">
        <v>-0.372</v>
      </c>
      <c r="HW69">
        <v>0</v>
      </c>
      <c r="HX69">
        <v>0</v>
      </c>
      <c r="HY69">
        <v>0</v>
      </c>
      <c r="HZ69">
        <v>-7.0999999999999994E-2</v>
      </c>
      <c r="IA69">
        <v>0</v>
      </c>
      <c r="IB69">
        <v>0</v>
      </c>
      <c r="IC69">
        <v>0</v>
      </c>
      <c r="ID69">
        <v>-1</v>
      </c>
      <c r="IE69">
        <v>-1</v>
      </c>
      <c r="IF69">
        <v>-1</v>
      </c>
      <c r="IG69">
        <v>-1</v>
      </c>
      <c r="IH69">
        <v>21.1</v>
      </c>
      <c r="II69">
        <v>-1699146.8</v>
      </c>
      <c r="IJ69">
        <v>1.2841800000000001</v>
      </c>
      <c r="IK69">
        <v>2.5976599999999999</v>
      </c>
      <c r="IL69">
        <v>2.1008300000000002</v>
      </c>
      <c r="IM69">
        <v>2.66479</v>
      </c>
      <c r="IN69">
        <v>2.2485400000000002</v>
      </c>
      <c r="IO69">
        <v>2.2839399999999999</v>
      </c>
      <c r="IP69">
        <v>35.174700000000001</v>
      </c>
      <c r="IQ69">
        <v>14.193300000000001</v>
      </c>
      <c r="IR69">
        <v>18</v>
      </c>
      <c r="IS69">
        <v>747.93899999999996</v>
      </c>
      <c r="IT69">
        <v>528.86300000000006</v>
      </c>
      <c r="IU69">
        <v>23.9999</v>
      </c>
      <c r="IV69">
        <v>28.756599999999999</v>
      </c>
      <c r="IW69">
        <v>30.0001</v>
      </c>
      <c r="IX69">
        <v>28.664100000000001</v>
      </c>
      <c r="IY69">
        <v>28.6478</v>
      </c>
      <c r="IZ69">
        <v>25.645199999999999</v>
      </c>
      <c r="JA69">
        <v>17.158200000000001</v>
      </c>
      <c r="JB69">
        <v>17.7911</v>
      </c>
      <c r="JC69">
        <v>24</v>
      </c>
      <c r="JD69">
        <v>400</v>
      </c>
      <c r="JE69">
        <v>18.814599999999999</v>
      </c>
      <c r="JF69">
        <v>101.125</v>
      </c>
      <c r="JG69">
        <v>100.404</v>
      </c>
    </row>
    <row r="70" spans="1:267" x14ac:dyDescent="0.25">
      <c r="A70">
        <v>52</v>
      </c>
      <c r="B70">
        <v>1530552229.5999999</v>
      </c>
      <c r="C70">
        <v>2757</v>
      </c>
      <c r="D70" t="s">
        <v>555</v>
      </c>
      <c r="E70" t="s">
        <v>556</v>
      </c>
      <c r="F70" t="s">
        <v>394</v>
      </c>
      <c r="I70">
        <v>1530552229.5999999</v>
      </c>
      <c r="J70">
        <f t="shared" si="46"/>
        <v>1.6582546000533957E-3</v>
      </c>
      <c r="K70">
        <f t="shared" si="47"/>
        <v>1.6582546000533958</v>
      </c>
      <c r="L70">
        <f t="shared" si="48"/>
        <v>8.8620929245467579</v>
      </c>
      <c r="M70">
        <f t="shared" si="49"/>
        <v>387.745</v>
      </c>
      <c r="N70">
        <f t="shared" si="50"/>
        <v>246.78480941525333</v>
      </c>
      <c r="O70">
        <f t="shared" si="51"/>
        <v>22.367764190514823</v>
      </c>
      <c r="P70">
        <f t="shared" si="52"/>
        <v>35.143932669930003</v>
      </c>
      <c r="Q70">
        <f t="shared" si="53"/>
        <v>0.10855442397178711</v>
      </c>
      <c r="R70">
        <f t="shared" si="54"/>
        <v>2.7589360677644934</v>
      </c>
      <c r="S70">
        <f t="shared" si="55"/>
        <v>0.10623618189117025</v>
      </c>
      <c r="T70">
        <f t="shared" si="56"/>
        <v>6.6601775105925423E-2</v>
      </c>
      <c r="U70">
        <f t="shared" si="57"/>
        <v>99.211931516865334</v>
      </c>
      <c r="V70">
        <f t="shared" si="58"/>
        <v>25.984475972071543</v>
      </c>
      <c r="W70">
        <f t="shared" si="59"/>
        <v>25.272600000000001</v>
      </c>
      <c r="X70">
        <f t="shared" si="60"/>
        <v>3.2317226680967712</v>
      </c>
      <c r="Y70">
        <f t="shared" si="61"/>
        <v>55.608690235816894</v>
      </c>
      <c r="Z70">
        <f t="shared" si="62"/>
        <v>1.8566749589471998</v>
      </c>
      <c r="AA70">
        <f t="shared" si="63"/>
        <v>3.3388215961816301</v>
      </c>
      <c r="AB70">
        <f t="shared" si="64"/>
        <v>1.3750477091495714</v>
      </c>
      <c r="AC70">
        <f t="shared" si="65"/>
        <v>-73.129027862354747</v>
      </c>
      <c r="AD70">
        <f t="shared" si="66"/>
        <v>81.673002921768756</v>
      </c>
      <c r="AE70">
        <f t="shared" si="67"/>
        <v>6.2963266537141616</v>
      </c>
      <c r="AF70">
        <f t="shared" si="68"/>
        <v>114.0522332299935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48082.29926757959</v>
      </c>
      <c r="AL70" t="s">
        <v>395</v>
      </c>
      <c r="AM70">
        <v>8228.31</v>
      </c>
      <c r="AN70">
        <v>707.99599999999998</v>
      </c>
      <c r="AO70">
        <v>2598.1</v>
      </c>
      <c r="AP70">
        <f t="shared" si="72"/>
        <v>0.72749470767099034</v>
      </c>
      <c r="AQ70">
        <v>-0.89989093716372304</v>
      </c>
      <c r="AR70" t="s">
        <v>557</v>
      </c>
      <c r="AS70">
        <v>8245.8799999999992</v>
      </c>
      <c r="AT70">
        <v>966.86832000000004</v>
      </c>
      <c r="AU70">
        <v>1897.96</v>
      </c>
      <c r="AV70">
        <f t="shared" si="73"/>
        <v>0.49057497523656979</v>
      </c>
      <c r="AW70">
        <v>0.5</v>
      </c>
      <c r="AX70">
        <f t="shared" si="74"/>
        <v>505.82112969785766</v>
      </c>
      <c r="AY70">
        <f t="shared" si="75"/>
        <v>8.8620929245467579</v>
      </c>
      <c r="AZ70">
        <f t="shared" si="76"/>
        <v>124.07159408783014</v>
      </c>
      <c r="BA70">
        <f t="shared" si="77"/>
        <v>1.9299280493761919E-2</v>
      </c>
      <c r="BB70">
        <f t="shared" si="78"/>
        <v>0.36889080907922184</v>
      </c>
      <c r="BC70">
        <f t="shared" si="79"/>
        <v>643.32586214324454</v>
      </c>
      <c r="BD70" t="s">
        <v>397</v>
      </c>
      <c r="BE70">
        <v>0</v>
      </c>
      <c r="BF70">
        <f t="shared" si="80"/>
        <v>643.32586214324454</v>
      </c>
      <c r="BG70">
        <f t="shared" si="81"/>
        <v>0.66104350874452333</v>
      </c>
      <c r="BH70">
        <f t="shared" si="82"/>
        <v>0.74212206722714325</v>
      </c>
      <c r="BI70">
        <f t="shared" si="83"/>
        <v>0.35816925671404892</v>
      </c>
      <c r="BJ70">
        <f t="shared" si="84"/>
        <v>0.78245365406012291</v>
      </c>
      <c r="BK70">
        <f t="shared" si="85"/>
        <v>0.37042406132149341</v>
      </c>
      <c r="BL70">
        <f t="shared" si="86"/>
        <v>0.49378628799672408</v>
      </c>
      <c r="BM70">
        <f t="shared" si="87"/>
        <v>0.50621371200327592</v>
      </c>
      <c r="BN70" t="s">
        <v>397</v>
      </c>
      <c r="BO70" t="s">
        <v>397</v>
      </c>
      <c r="BP70" t="s">
        <v>397</v>
      </c>
      <c r="BQ70" t="s">
        <v>397</v>
      </c>
      <c r="BR70" t="s">
        <v>397</v>
      </c>
      <c r="BS70" t="s">
        <v>397</v>
      </c>
      <c r="BT70" t="s">
        <v>397</v>
      </c>
      <c r="BU70" t="s">
        <v>397</v>
      </c>
      <c r="BV70" t="s">
        <v>397</v>
      </c>
      <c r="BW70" t="s">
        <v>397</v>
      </c>
      <c r="BX70" t="s">
        <v>397</v>
      </c>
      <c r="BY70" t="s">
        <v>397</v>
      </c>
      <c r="BZ70" t="s">
        <v>397</v>
      </c>
      <c r="CA70" t="s">
        <v>397</v>
      </c>
      <c r="CB70" t="s">
        <v>397</v>
      </c>
      <c r="CC70" t="s">
        <v>397</v>
      </c>
      <c r="CD70" t="s">
        <v>397</v>
      </c>
      <c r="CE70" t="s">
        <v>397</v>
      </c>
      <c r="CF70">
        <f t="shared" si="88"/>
        <v>600.04300000000001</v>
      </c>
      <c r="CG70">
        <f t="shared" si="89"/>
        <v>505.82112969785766</v>
      </c>
      <c r="CH70">
        <f t="shared" si="90"/>
        <v>0.84297480296888327</v>
      </c>
      <c r="CI70">
        <f t="shared" si="91"/>
        <v>0.1653413697299449</v>
      </c>
      <c r="CJ70">
        <v>9</v>
      </c>
      <c r="CK70">
        <v>0.5</v>
      </c>
      <c r="CL70" t="s">
        <v>398</v>
      </c>
      <c r="CM70">
        <v>1530552229.5999999</v>
      </c>
      <c r="CN70">
        <v>387.745</v>
      </c>
      <c r="CO70">
        <v>399.96600000000001</v>
      </c>
      <c r="CP70">
        <v>20.4848</v>
      </c>
      <c r="CQ70">
        <v>18.3964</v>
      </c>
      <c r="CR70">
        <v>388.11700000000002</v>
      </c>
      <c r="CS70">
        <v>20.555800000000001</v>
      </c>
      <c r="CT70">
        <v>699.98900000000003</v>
      </c>
      <c r="CU70">
        <v>90.536699999999996</v>
      </c>
      <c r="CV70">
        <v>0.10001400000000001</v>
      </c>
      <c r="CW70">
        <v>25.8217</v>
      </c>
      <c r="CX70">
        <v>25.272600000000001</v>
      </c>
      <c r="CY70">
        <v>999.9</v>
      </c>
      <c r="CZ70">
        <v>0</v>
      </c>
      <c r="DA70">
        <v>0</v>
      </c>
      <c r="DB70">
        <v>10004.4</v>
      </c>
      <c r="DC70">
        <v>0</v>
      </c>
      <c r="DD70">
        <v>0.21912699999999999</v>
      </c>
      <c r="DE70">
        <v>-12.2217</v>
      </c>
      <c r="DF70">
        <v>395.85399999999998</v>
      </c>
      <c r="DG70">
        <v>407.46199999999999</v>
      </c>
      <c r="DH70">
        <v>2.08846</v>
      </c>
      <c r="DI70">
        <v>399.96600000000001</v>
      </c>
      <c r="DJ70">
        <v>18.3964</v>
      </c>
      <c r="DK70">
        <v>1.85463</v>
      </c>
      <c r="DL70">
        <v>1.6655500000000001</v>
      </c>
      <c r="DM70">
        <v>16.254999999999999</v>
      </c>
      <c r="DN70">
        <v>14.579000000000001</v>
      </c>
      <c r="DO70">
        <v>600.04300000000001</v>
      </c>
      <c r="DP70">
        <v>0.90000800000000003</v>
      </c>
      <c r="DQ70">
        <v>9.99921E-2</v>
      </c>
      <c r="DR70">
        <v>0</v>
      </c>
      <c r="DS70">
        <v>955.65</v>
      </c>
      <c r="DT70">
        <v>4.9997400000000001</v>
      </c>
      <c r="DU70">
        <v>5880.46</v>
      </c>
      <c r="DV70">
        <v>4581.3900000000003</v>
      </c>
      <c r="DW70">
        <v>40.5</v>
      </c>
      <c r="DX70">
        <v>43</v>
      </c>
      <c r="DY70">
        <v>42.375</v>
      </c>
      <c r="DZ70">
        <v>43.311999999999998</v>
      </c>
      <c r="EA70">
        <v>43.25</v>
      </c>
      <c r="EB70">
        <v>535.54</v>
      </c>
      <c r="EC70">
        <v>59.5</v>
      </c>
      <c r="ED70">
        <v>0</v>
      </c>
      <c r="EE70">
        <v>63.300000190734899</v>
      </c>
      <c r="EF70">
        <v>0</v>
      </c>
      <c r="EG70">
        <v>966.86832000000004</v>
      </c>
      <c r="EH70">
        <v>-99.404230631953098</v>
      </c>
      <c r="EI70">
        <v>-761.55922990155</v>
      </c>
      <c r="EJ70">
        <v>6005.9103999999998</v>
      </c>
      <c r="EK70">
        <v>15</v>
      </c>
      <c r="EL70">
        <v>0</v>
      </c>
      <c r="EM70" t="s">
        <v>399</v>
      </c>
      <c r="EN70">
        <v>1530550897.5999999</v>
      </c>
      <c r="EO70">
        <v>1632500976.0999999</v>
      </c>
      <c r="EP70">
        <v>0</v>
      </c>
      <c r="EQ70">
        <v>-3.5000000000000003E-2</v>
      </c>
      <c r="ER70">
        <v>-0.02</v>
      </c>
      <c r="ES70">
        <v>-0.372</v>
      </c>
      <c r="ET70">
        <v>-7.0999999999999994E-2</v>
      </c>
      <c r="EU70">
        <v>400</v>
      </c>
      <c r="EV70">
        <v>21</v>
      </c>
      <c r="EW70">
        <v>0.63</v>
      </c>
      <c r="EX70">
        <v>0.14000000000000001</v>
      </c>
      <c r="EY70">
        <v>-11.797504999999999</v>
      </c>
      <c r="EZ70">
        <v>-4.2159624765478201</v>
      </c>
      <c r="FA70">
        <v>0.44423042891612002</v>
      </c>
      <c r="FB70">
        <v>0</v>
      </c>
      <c r="FC70">
        <v>0.67180001346024398</v>
      </c>
      <c r="FD70">
        <v>0</v>
      </c>
      <c r="FE70">
        <v>0</v>
      </c>
      <c r="FF70">
        <v>0</v>
      </c>
      <c r="FG70">
        <v>1.8381562499999999</v>
      </c>
      <c r="FH70">
        <v>1.5615826266416499</v>
      </c>
      <c r="FI70">
        <v>0.150617102310586</v>
      </c>
      <c r="FJ70">
        <v>0</v>
      </c>
      <c r="FK70">
        <v>0</v>
      </c>
      <c r="FL70">
        <v>3</v>
      </c>
      <c r="FM70" t="s">
        <v>407</v>
      </c>
      <c r="FN70">
        <v>3.4459</v>
      </c>
      <c r="FO70">
        <v>2.7796099999999999</v>
      </c>
      <c r="FP70">
        <v>8.1764799999999999E-2</v>
      </c>
      <c r="FQ70">
        <v>8.3625400000000003E-2</v>
      </c>
      <c r="FR70">
        <v>8.9073200000000005E-2</v>
      </c>
      <c r="FS70">
        <v>8.1492300000000004E-2</v>
      </c>
      <c r="FT70">
        <v>19581</v>
      </c>
      <c r="FU70">
        <v>23834.7</v>
      </c>
      <c r="FV70">
        <v>20779.900000000001</v>
      </c>
      <c r="FW70">
        <v>25101.4</v>
      </c>
      <c r="FX70">
        <v>30031.3</v>
      </c>
      <c r="FY70">
        <v>33950.6</v>
      </c>
      <c r="FZ70">
        <v>37524.199999999997</v>
      </c>
      <c r="GA70">
        <v>41657.800000000003</v>
      </c>
      <c r="GB70">
        <v>2.2870499999999998</v>
      </c>
      <c r="GC70">
        <v>2.0376799999999999</v>
      </c>
      <c r="GD70">
        <v>2.9128000000000001E-2</v>
      </c>
      <c r="GE70">
        <v>0</v>
      </c>
      <c r="GF70">
        <v>24.794799999999999</v>
      </c>
      <c r="GG70">
        <v>999.9</v>
      </c>
      <c r="GH70">
        <v>48.076999999999998</v>
      </c>
      <c r="GI70">
        <v>30.625</v>
      </c>
      <c r="GJ70">
        <v>23.448699999999999</v>
      </c>
      <c r="GK70">
        <v>61.4968</v>
      </c>
      <c r="GL70">
        <v>16.193899999999999</v>
      </c>
      <c r="GM70">
        <v>2</v>
      </c>
      <c r="GN70">
        <v>0.104703</v>
      </c>
      <c r="GO70">
        <v>1.2465599999999999</v>
      </c>
      <c r="GP70">
        <v>20.348199999999999</v>
      </c>
      <c r="GQ70">
        <v>5.2216300000000002</v>
      </c>
      <c r="GR70">
        <v>11.962</v>
      </c>
      <c r="GS70">
        <v>4.9856999999999996</v>
      </c>
      <c r="GT70">
        <v>3.3010000000000002</v>
      </c>
      <c r="GU70">
        <v>999.9</v>
      </c>
      <c r="GV70">
        <v>9999</v>
      </c>
      <c r="GW70">
        <v>9999</v>
      </c>
      <c r="GX70">
        <v>9999</v>
      </c>
      <c r="GY70">
        <v>1.8841600000000001</v>
      </c>
      <c r="GZ70">
        <v>1.8811</v>
      </c>
      <c r="HA70">
        <v>1.8827</v>
      </c>
      <c r="HB70">
        <v>1.8813899999999999</v>
      </c>
      <c r="HC70">
        <v>1.8827799999999999</v>
      </c>
      <c r="HD70">
        <v>1.8820300000000001</v>
      </c>
      <c r="HE70">
        <v>1.88401</v>
      </c>
      <c r="HF70">
        <v>1.8812599999999999</v>
      </c>
      <c r="HG70">
        <v>5</v>
      </c>
      <c r="HH70">
        <v>0</v>
      </c>
      <c r="HI70">
        <v>0</v>
      </c>
      <c r="HJ70">
        <v>0</v>
      </c>
      <c r="HK70" t="s">
        <v>401</v>
      </c>
      <c r="HL70" t="s">
        <v>402</v>
      </c>
      <c r="HM70" t="s">
        <v>403</v>
      </c>
      <c r="HN70" t="s">
        <v>403</v>
      </c>
      <c r="HO70" t="s">
        <v>403</v>
      </c>
      <c r="HP70" t="s">
        <v>403</v>
      </c>
      <c r="HQ70">
        <v>0</v>
      </c>
      <c r="HR70">
        <v>100</v>
      </c>
      <c r="HS70">
        <v>100</v>
      </c>
      <c r="HT70">
        <v>-0.372</v>
      </c>
      <c r="HU70">
        <v>-7.0999999999999994E-2</v>
      </c>
      <c r="HV70">
        <v>-0.372</v>
      </c>
      <c r="HW70">
        <v>0</v>
      </c>
      <c r="HX70">
        <v>0</v>
      </c>
      <c r="HY70">
        <v>0</v>
      </c>
      <c r="HZ70">
        <v>-7.0999999999999994E-2</v>
      </c>
      <c r="IA70">
        <v>0</v>
      </c>
      <c r="IB70">
        <v>0</v>
      </c>
      <c r="IC70">
        <v>0</v>
      </c>
      <c r="ID70">
        <v>-1</v>
      </c>
      <c r="IE70">
        <v>-1</v>
      </c>
      <c r="IF70">
        <v>-1</v>
      </c>
      <c r="IG70">
        <v>-1</v>
      </c>
      <c r="IH70">
        <v>22.2</v>
      </c>
      <c r="II70">
        <v>-1699145.8</v>
      </c>
      <c r="IJ70">
        <v>1.2829600000000001</v>
      </c>
      <c r="IK70">
        <v>2.5915499999999998</v>
      </c>
      <c r="IL70">
        <v>2.1008300000000002</v>
      </c>
      <c r="IM70">
        <v>2.66479</v>
      </c>
      <c r="IN70">
        <v>2.2485400000000002</v>
      </c>
      <c r="IO70">
        <v>2.2961399999999998</v>
      </c>
      <c r="IP70">
        <v>35.2209</v>
      </c>
      <c r="IQ70">
        <v>14.132</v>
      </c>
      <c r="IR70">
        <v>18</v>
      </c>
      <c r="IS70">
        <v>764.38099999999997</v>
      </c>
      <c r="IT70">
        <v>526.46600000000001</v>
      </c>
      <c r="IU70">
        <v>24.001100000000001</v>
      </c>
      <c r="IV70">
        <v>28.718599999999999</v>
      </c>
      <c r="IW70">
        <v>29.9998</v>
      </c>
      <c r="IX70">
        <v>28.643899999999999</v>
      </c>
      <c r="IY70">
        <v>28.627199999999998</v>
      </c>
      <c r="IZ70">
        <v>25.6326</v>
      </c>
      <c r="JA70">
        <v>20.317499999999999</v>
      </c>
      <c r="JB70">
        <v>17.032499999999999</v>
      </c>
      <c r="JC70">
        <v>24</v>
      </c>
      <c r="JD70">
        <v>400</v>
      </c>
      <c r="JE70">
        <v>18.196400000000001</v>
      </c>
      <c r="JF70">
        <v>101.136</v>
      </c>
      <c r="JG70">
        <v>100.413</v>
      </c>
    </row>
    <row r="71" spans="1:267" x14ac:dyDescent="0.25">
      <c r="A71">
        <v>53</v>
      </c>
      <c r="B71">
        <v>1530552299.5999999</v>
      </c>
      <c r="C71">
        <v>2827</v>
      </c>
      <c r="D71" t="s">
        <v>558</v>
      </c>
      <c r="E71" t="s">
        <v>559</v>
      </c>
      <c r="F71" t="s">
        <v>394</v>
      </c>
      <c r="I71">
        <v>1530552299.5999999</v>
      </c>
      <c r="J71">
        <f t="shared" si="46"/>
        <v>3.1814717825700325E-4</v>
      </c>
      <c r="K71">
        <f t="shared" si="47"/>
        <v>0.31814717825700323</v>
      </c>
      <c r="L71">
        <f t="shared" si="48"/>
        <v>2.5947406498129881</v>
      </c>
      <c r="M71">
        <f t="shared" si="49"/>
        <v>396.56799999999998</v>
      </c>
      <c r="N71">
        <f t="shared" si="50"/>
        <v>168.25319481245032</v>
      </c>
      <c r="O71">
        <f t="shared" si="51"/>
        <v>15.249595502453447</v>
      </c>
      <c r="P71">
        <f t="shared" si="52"/>
        <v>35.94286334924</v>
      </c>
      <c r="Q71">
        <f t="shared" si="53"/>
        <v>1.8874493092660909E-2</v>
      </c>
      <c r="R71">
        <f t="shared" si="54"/>
        <v>2.757096304093714</v>
      </c>
      <c r="S71">
        <f t="shared" si="55"/>
        <v>1.880300292546256E-2</v>
      </c>
      <c r="T71">
        <f t="shared" si="56"/>
        <v>1.1758277271079254E-2</v>
      </c>
      <c r="U71">
        <f t="shared" si="57"/>
        <v>99.173983150471557</v>
      </c>
      <c r="V71">
        <f t="shared" si="58"/>
        <v>26.466743164489134</v>
      </c>
      <c r="W71">
        <f t="shared" si="59"/>
        <v>25.7835</v>
      </c>
      <c r="X71">
        <f t="shared" si="60"/>
        <v>3.3312718332373579</v>
      </c>
      <c r="Y71">
        <f t="shared" si="61"/>
        <v>54.784720763980452</v>
      </c>
      <c r="Z71">
        <f t="shared" si="62"/>
        <v>1.8414907775484999</v>
      </c>
      <c r="AA71">
        <f t="shared" si="63"/>
        <v>3.3613218281824895</v>
      </c>
      <c r="AB71">
        <f t="shared" si="64"/>
        <v>1.489781055688858</v>
      </c>
      <c r="AC71">
        <f t="shared" si="65"/>
        <v>-14.030290561133842</v>
      </c>
      <c r="AD71">
        <f t="shared" si="66"/>
        <v>22.533911313458891</v>
      </c>
      <c r="AE71">
        <f t="shared" si="67"/>
        <v>1.7437981199277728</v>
      </c>
      <c r="AF71">
        <f t="shared" si="68"/>
        <v>109.42140202272438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48013.869067225729</v>
      </c>
      <c r="AL71" t="s">
        <v>395</v>
      </c>
      <c r="AM71">
        <v>8228.31</v>
      </c>
      <c r="AN71">
        <v>707.99599999999998</v>
      </c>
      <c r="AO71">
        <v>2598.1</v>
      </c>
      <c r="AP71">
        <f t="shared" si="72"/>
        <v>0.72749470767099034</v>
      </c>
      <c r="AQ71">
        <v>-0.89989093716372304</v>
      </c>
      <c r="AR71" t="s">
        <v>560</v>
      </c>
      <c r="AS71">
        <v>8379.5300000000007</v>
      </c>
      <c r="AT71">
        <v>1192.222</v>
      </c>
      <c r="AU71">
        <v>1490.01</v>
      </c>
      <c r="AV71">
        <f t="shared" si="73"/>
        <v>0.1998563768028403</v>
      </c>
      <c r="AW71">
        <v>0.5</v>
      </c>
      <c r="AX71">
        <f t="shared" si="74"/>
        <v>505.6242577981717</v>
      </c>
      <c r="AY71">
        <f t="shared" si="75"/>
        <v>2.5947406498129881</v>
      </c>
      <c r="AZ71">
        <f t="shared" si="76"/>
        <v>50.52611609358393</v>
      </c>
      <c r="BA71">
        <f t="shared" si="77"/>
        <v>6.9115188464151014E-3</v>
      </c>
      <c r="BB71">
        <f t="shared" si="78"/>
        <v>0.74367957262031792</v>
      </c>
      <c r="BC71">
        <f t="shared" si="79"/>
        <v>588.69338813508125</v>
      </c>
      <c r="BD71" t="s">
        <v>397</v>
      </c>
      <c r="BE71">
        <v>0</v>
      </c>
      <c r="BF71">
        <f t="shared" si="80"/>
        <v>588.69338813508125</v>
      </c>
      <c r="BG71">
        <f t="shared" si="81"/>
        <v>0.60490641798707312</v>
      </c>
      <c r="BH71">
        <f t="shared" si="82"/>
        <v>0.3303922240863234</v>
      </c>
      <c r="BI71">
        <f t="shared" si="83"/>
        <v>0.55145135556789471</v>
      </c>
      <c r="BJ71">
        <f t="shared" si="84"/>
        <v>0.38079625172950871</v>
      </c>
      <c r="BK71">
        <f t="shared" si="85"/>
        <v>0.58625874555050939</v>
      </c>
      <c r="BL71">
        <f t="shared" si="86"/>
        <v>0.1631405206504013</v>
      </c>
      <c r="BM71">
        <f t="shared" si="87"/>
        <v>0.8368594793495987</v>
      </c>
      <c r="BN71" t="s">
        <v>397</v>
      </c>
      <c r="BO71" t="s">
        <v>397</v>
      </c>
      <c r="BP71" t="s">
        <v>397</v>
      </c>
      <c r="BQ71" t="s">
        <v>397</v>
      </c>
      <c r="BR71" t="s">
        <v>397</v>
      </c>
      <c r="BS71" t="s">
        <v>397</v>
      </c>
      <c r="BT71" t="s">
        <v>397</v>
      </c>
      <c r="BU71" t="s">
        <v>397</v>
      </c>
      <c r="BV71" t="s">
        <v>397</v>
      </c>
      <c r="BW71" t="s">
        <v>397</v>
      </c>
      <c r="BX71" t="s">
        <v>397</v>
      </c>
      <c r="BY71" t="s">
        <v>397</v>
      </c>
      <c r="BZ71" t="s">
        <v>397</v>
      </c>
      <c r="CA71" t="s">
        <v>397</v>
      </c>
      <c r="CB71" t="s">
        <v>397</v>
      </c>
      <c r="CC71" t="s">
        <v>397</v>
      </c>
      <c r="CD71" t="s">
        <v>397</v>
      </c>
      <c r="CE71" t="s">
        <v>397</v>
      </c>
      <c r="CF71">
        <f t="shared" si="88"/>
        <v>599.80899999999997</v>
      </c>
      <c r="CG71">
        <f t="shared" si="89"/>
        <v>505.6242577981717</v>
      </c>
      <c r="CH71">
        <f t="shared" si="90"/>
        <v>0.84297544351313791</v>
      </c>
      <c r="CI71">
        <f t="shared" si="91"/>
        <v>0.16534260598035636</v>
      </c>
      <c r="CJ71">
        <v>9</v>
      </c>
      <c r="CK71">
        <v>0.5</v>
      </c>
      <c r="CL71" t="s">
        <v>398</v>
      </c>
      <c r="CM71">
        <v>1530552299.5999999</v>
      </c>
      <c r="CN71">
        <v>396.56799999999998</v>
      </c>
      <c r="CO71">
        <v>400.06599999999997</v>
      </c>
      <c r="CP71">
        <v>20.317699999999999</v>
      </c>
      <c r="CQ71">
        <v>19.917000000000002</v>
      </c>
      <c r="CR71">
        <v>396.94</v>
      </c>
      <c r="CS71">
        <v>20.3887</v>
      </c>
      <c r="CT71">
        <v>700.06200000000001</v>
      </c>
      <c r="CU71">
        <v>90.534599999999998</v>
      </c>
      <c r="CV71">
        <v>0.100205</v>
      </c>
      <c r="CW71">
        <v>25.935099999999998</v>
      </c>
      <c r="CX71">
        <v>25.7835</v>
      </c>
      <c r="CY71">
        <v>999.9</v>
      </c>
      <c r="CZ71">
        <v>0</v>
      </c>
      <c r="DA71">
        <v>0</v>
      </c>
      <c r="DB71">
        <v>9993.75</v>
      </c>
      <c r="DC71">
        <v>0</v>
      </c>
      <c r="DD71">
        <v>0.21912699999999999</v>
      </c>
      <c r="DE71">
        <v>-3.4972799999999999</v>
      </c>
      <c r="DF71">
        <v>404.79300000000001</v>
      </c>
      <c r="DG71">
        <v>408.19600000000003</v>
      </c>
      <c r="DH71">
        <v>0.40073199999999998</v>
      </c>
      <c r="DI71">
        <v>400.06599999999997</v>
      </c>
      <c r="DJ71">
        <v>19.917000000000002</v>
      </c>
      <c r="DK71">
        <v>1.83945</v>
      </c>
      <c r="DL71">
        <v>1.8031699999999999</v>
      </c>
      <c r="DM71">
        <v>16.126200000000001</v>
      </c>
      <c r="DN71">
        <v>15.814299999999999</v>
      </c>
      <c r="DO71">
        <v>599.80899999999997</v>
      </c>
      <c r="DP71">
        <v>0.89998599999999995</v>
      </c>
      <c r="DQ71">
        <v>0.10001400000000001</v>
      </c>
      <c r="DR71">
        <v>0</v>
      </c>
      <c r="DS71">
        <v>1162.75</v>
      </c>
      <c r="DT71">
        <v>4.9997400000000001</v>
      </c>
      <c r="DU71">
        <v>6881.97</v>
      </c>
      <c r="DV71">
        <v>4579.55</v>
      </c>
      <c r="DW71">
        <v>40.561999999999998</v>
      </c>
      <c r="DX71">
        <v>42.936999999999998</v>
      </c>
      <c r="DY71">
        <v>42.311999999999998</v>
      </c>
      <c r="DZ71">
        <v>42.936999999999998</v>
      </c>
      <c r="EA71">
        <v>43.186999999999998</v>
      </c>
      <c r="EB71">
        <v>535.32000000000005</v>
      </c>
      <c r="EC71">
        <v>59.49</v>
      </c>
      <c r="ED71">
        <v>0</v>
      </c>
      <c r="EE71">
        <v>69.700000047683702</v>
      </c>
      <c r="EF71">
        <v>0</v>
      </c>
      <c r="EG71">
        <v>1192.222</v>
      </c>
      <c r="EH71">
        <v>-259.6238457517</v>
      </c>
      <c r="EI71">
        <v>-1480.3746131415301</v>
      </c>
      <c r="EJ71">
        <v>7058.2035999999998</v>
      </c>
      <c r="EK71">
        <v>15</v>
      </c>
      <c r="EL71">
        <v>0</v>
      </c>
      <c r="EM71" t="s">
        <v>399</v>
      </c>
      <c r="EN71">
        <v>1530550897.5999999</v>
      </c>
      <c r="EO71">
        <v>1632500976.0999999</v>
      </c>
      <c r="EP71">
        <v>0</v>
      </c>
      <c r="EQ71">
        <v>-3.5000000000000003E-2</v>
      </c>
      <c r="ER71">
        <v>-0.02</v>
      </c>
      <c r="ES71">
        <v>-0.372</v>
      </c>
      <c r="ET71">
        <v>-7.0999999999999994E-2</v>
      </c>
      <c r="EU71">
        <v>400</v>
      </c>
      <c r="EV71">
        <v>21</v>
      </c>
      <c r="EW71">
        <v>0.63</v>
      </c>
      <c r="EX71">
        <v>0.14000000000000001</v>
      </c>
      <c r="EY71">
        <v>-3.6998972499999998</v>
      </c>
      <c r="EZ71">
        <v>0.46803951219512002</v>
      </c>
      <c r="FA71">
        <v>6.0967855710509403E-2</v>
      </c>
      <c r="FB71">
        <v>0</v>
      </c>
      <c r="FC71">
        <v>0.661043508744523</v>
      </c>
      <c r="FD71">
        <v>0</v>
      </c>
      <c r="FE71">
        <v>0</v>
      </c>
      <c r="FF71">
        <v>0</v>
      </c>
      <c r="FG71">
        <v>0.26628059999999998</v>
      </c>
      <c r="FH71">
        <v>0.84936977110694201</v>
      </c>
      <c r="FI71">
        <v>8.2666268298139597E-2</v>
      </c>
      <c r="FJ71">
        <v>0</v>
      </c>
      <c r="FK71">
        <v>0</v>
      </c>
      <c r="FL71">
        <v>3</v>
      </c>
      <c r="FM71" t="s">
        <v>407</v>
      </c>
      <c r="FN71">
        <v>3.4460600000000001</v>
      </c>
      <c r="FO71">
        <v>2.7797100000000001</v>
      </c>
      <c r="FP71">
        <v>8.31895E-2</v>
      </c>
      <c r="FQ71">
        <v>8.3655499999999994E-2</v>
      </c>
      <c r="FR71">
        <v>8.8549600000000006E-2</v>
      </c>
      <c r="FS71">
        <v>8.6330799999999999E-2</v>
      </c>
      <c r="FT71">
        <v>19552.599999999999</v>
      </c>
      <c r="FU71">
        <v>23836</v>
      </c>
      <c r="FV71">
        <v>20781.900000000001</v>
      </c>
      <c r="FW71">
        <v>25103.5</v>
      </c>
      <c r="FX71">
        <v>30050.9</v>
      </c>
      <c r="FY71">
        <v>33774.400000000001</v>
      </c>
      <c r="FZ71">
        <v>37526.9</v>
      </c>
      <c r="GA71">
        <v>41661</v>
      </c>
      <c r="GB71">
        <v>2.2854800000000002</v>
      </c>
      <c r="GC71">
        <v>2.0409000000000002</v>
      </c>
      <c r="GD71">
        <v>5.1844899999999999E-2</v>
      </c>
      <c r="GE71">
        <v>0</v>
      </c>
      <c r="GF71">
        <v>24.933299999999999</v>
      </c>
      <c r="GG71">
        <v>999.9</v>
      </c>
      <c r="GH71">
        <v>47.734999999999999</v>
      </c>
      <c r="GI71">
        <v>30.706</v>
      </c>
      <c r="GJ71">
        <v>23.3886</v>
      </c>
      <c r="GK71">
        <v>61.576799999999999</v>
      </c>
      <c r="GL71">
        <v>16.1418</v>
      </c>
      <c r="GM71">
        <v>2</v>
      </c>
      <c r="GN71">
        <v>0.102035</v>
      </c>
      <c r="GO71">
        <v>1.3697999999999999</v>
      </c>
      <c r="GP71">
        <v>20.347100000000001</v>
      </c>
      <c r="GQ71">
        <v>5.2208800000000002</v>
      </c>
      <c r="GR71">
        <v>11.962</v>
      </c>
      <c r="GS71">
        <v>4.9857500000000003</v>
      </c>
      <c r="GT71">
        <v>3.3010000000000002</v>
      </c>
      <c r="GU71">
        <v>999.9</v>
      </c>
      <c r="GV71">
        <v>9999</v>
      </c>
      <c r="GW71">
        <v>9999</v>
      </c>
      <c r="GX71">
        <v>9999</v>
      </c>
      <c r="GY71">
        <v>1.88415</v>
      </c>
      <c r="GZ71">
        <v>1.8811</v>
      </c>
      <c r="HA71">
        <v>1.8827499999999999</v>
      </c>
      <c r="HB71">
        <v>1.8813899999999999</v>
      </c>
      <c r="HC71">
        <v>1.88279</v>
      </c>
      <c r="HD71">
        <v>1.88202</v>
      </c>
      <c r="HE71">
        <v>1.88402</v>
      </c>
      <c r="HF71">
        <v>1.8812599999999999</v>
      </c>
      <c r="HG71">
        <v>5</v>
      </c>
      <c r="HH71">
        <v>0</v>
      </c>
      <c r="HI71">
        <v>0</v>
      </c>
      <c r="HJ71">
        <v>0</v>
      </c>
      <c r="HK71" t="s">
        <v>401</v>
      </c>
      <c r="HL71" t="s">
        <v>402</v>
      </c>
      <c r="HM71" t="s">
        <v>403</v>
      </c>
      <c r="HN71" t="s">
        <v>403</v>
      </c>
      <c r="HO71" t="s">
        <v>403</v>
      </c>
      <c r="HP71" t="s">
        <v>403</v>
      </c>
      <c r="HQ71">
        <v>0</v>
      </c>
      <c r="HR71">
        <v>100</v>
      </c>
      <c r="HS71">
        <v>100</v>
      </c>
      <c r="HT71">
        <v>-0.372</v>
      </c>
      <c r="HU71">
        <v>-7.0999999999999994E-2</v>
      </c>
      <c r="HV71">
        <v>-0.372</v>
      </c>
      <c r="HW71">
        <v>0</v>
      </c>
      <c r="HX71">
        <v>0</v>
      </c>
      <c r="HY71">
        <v>0</v>
      </c>
      <c r="HZ71">
        <v>-7.0999999999999994E-2</v>
      </c>
      <c r="IA71">
        <v>0</v>
      </c>
      <c r="IB71">
        <v>0</v>
      </c>
      <c r="IC71">
        <v>0</v>
      </c>
      <c r="ID71">
        <v>-1</v>
      </c>
      <c r="IE71">
        <v>-1</v>
      </c>
      <c r="IF71">
        <v>-1</v>
      </c>
      <c r="IG71">
        <v>-1</v>
      </c>
      <c r="IH71">
        <v>23.4</v>
      </c>
      <c r="II71">
        <v>-1699144.6</v>
      </c>
      <c r="IJ71">
        <v>1.2854000000000001</v>
      </c>
      <c r="IK71">
        <v>2.6025399999999999</v>
      </c>
      <c r="IL71">
        <v>2.1008300000000002</v>
      </c>
      <c r="IM71">
        <v>2.66357</v>
      </c>
      <c r="IN71">
        <v>2.2485400000000002</v>
      </c>
      <c r="IO71">
        <v>2.2766099999999998</v>
      </c>
      <c r="IP71">
        <v>35.267099999999999</v>
      </c>
      <c r="IQ71">
        <v>14.1233</v>
      </c>
      <c r="IR71">
        <v>18</v>
      </c>
      <c r="IS71">
        <v>762.64800000000002</v>
      </c>
      <c r="IT71">
        <v>528.62300000000005</v>
      </c>
      <c r="IU71">
        <v>24.002400000000002</v>
      </c>
      <c r="IV71">
        <v>28.683</v>
      </c>
      <c r="IW71">
        <v>30.0001</v>
      </c>
      <c r="IX71">
        <v>28.62</v>
      </c>
      <c r="IY71">
        <v>28.609500000000001</v>
      </c>
      <c r="IZ71">
        <v>25.689699999999998</v>
      </c>
      <c r="JA71">
        <v>10.793799999999999</v>
      </c>
      <c r="JB71">
        <v>17.431999999999999</v>
      </c>
      <c r="JC71">
        <v>24</v>
      </c>
      <c r="JD71">
        <v>400</v>
      </c>
      <c r="JE71">
        <v>19.8855</v>
      </c>
      <c r="JF71">
        <v>101.14400000000001</v>
      </c>
      <c r="JG71">
        <v>100.42100000000001</v>
      </c>
    </row>
    <row r="72" spans="1:267" x14ac:dyDescent="0.25">
      <c r="A72">
        <v>54</v>
      </c>
      <c r="B72">
        <v>1530552341.5999999</v>
      </c>
      <c r="C72">
        <v>2869</v>
      </c>
      <c r="D72" t="s">
        <v>561</v>
      </c>
      <c r="E72" t="s">
        <v>562</v>
      </c>
      <c r="F72" t="s">
        <v>394</v>
      </c>
      <c r="I72">
        <v>1530552341.5999999</v>
      </c>
      <c r="J72">
        <f t="shared" si="46"/>
        <v>7.033093187237368E-4</v>
      </c>
      <c r="K72">
        <f t="shared" si="47"/>
        <v>0.70330931872373681</v>
      </c>
      <c r="L72">
        <f t="shared" si="48"/>
        <v>6.4790016859608226</v>
      </c>
      <c r="M72">
        <f t="shared" si="49"/>
        <v>391.399</v>
      </c>
      <c r="N72">
        <f t="shared" si="50"/>
        <v>136.32833819951156</v>
      </c>
      <c r="O72">
        <f t="shared" si="51"/>
        <v>12.355710929262168</v>
      </c>
      <c r="P72">
        <f t="shared" si="52"/>
        <v>35.473276986072797</v>
      </c>
      <c r="Q72">
        <f t="shared" si="53"/>
        <v>4.2108952629220604E-2</v>
      </c>
      <c r="R72">
        <f t="shared" si="54"/>
        <v>2.7569430887365396</v>
      </c>
      <c r="S72">
        <f t="shared" si="55"/>
        <v>4.1754883159318724E-2</v>
      </c>
      <c r="T72">
        <f t="shared" si="56"/>
        <v>2.6128365435160193E-2</v>
      </c>
      <c r="U72">
        <f t="shared" si="57"/>
        <v>99.205770899829844</v>
      </c>
      <c r="V72">
        <f t="shared" si="58"/>
        <v>26.419585990076424</v>
      </c>
      <c r="W72">
        <f t="shared" si="59"/>
        <v>25.937000000000001</v>
      </c>
      <c r="X72">
        <f t="shared" si="60"/>
        <v>3.3616999414733595</v>
      </c>
      <c r="Y72">
        <f t="shared" si="61"/>
        <v>55.714293861806311</v>
      </c>
      <c r="Z72">
        <f t="shared" si="62"/>
        <v>1.879254669292</v>
      </c>
      <c r="AA72">
        <f t="shared" si="63"/>
        <v>3.3730207080310519</v>
      </c>
      <c r="AB72">
        <f t="shared" si="64"/>
        <v>1.4824452721813595</v>
      </c>
      <c r="AC72">
        <f t="shared" si="65"/>
        <v>-31.015940955716793</v>
      </c>
      <c r="AD72">
        <f t="shared" si="66"/>
        <v>8.4423155374378354</v>
      </c>
      <c r="AE72">
        <f t="shared" si="67"/>
        <v>0.6540452238760579</v>
      </c>
      <c r="AF72">
        <f t="shared" si="68"/>
        <v>77.286190705426932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48000.214269311233</v>
      </c>
      <c r="AL72" t="s">
        <v>395</v>
      </c>
      <c r="AM72">
        <v>8228.31</v>
      </c>
      <c r="AN72">
        <v>707.99599999999998</v>
      </c>
      <c r="AO72">
        <v>2598.1</v>
      </c>
      <c r="AP72">
        <f t="shared" si="72"/>
        <v>0.72749470767099034</v>
      </c>
      <c r="AQ72">
        <v>-0.89989093716372304</v>
      </c>
      <c r="AR72" t="s">
        <v>563</v>
      </c>
      <c r="AS72">
        <v>8247.3700000000008</v>
      </c>
      <c r="AT72">
        <v>1060.38192307692</v>
      </c>
      <c r="AU72">
        <v>1794.06</v>
      </c>
      <c r="AV72">
        <f t="shared" si="73"/>
        <v>0.40894846154703857</v>
      </c>
      <c r="AW72">
        <v>0.5</v>
      </c>
      <c r="AX72">
        <f t="shared" si="74"/>
        <v>505.78310160612943</v>
      </c>
      <c r="AY72">
        <f t="shared" si="75"/>
        <v>6.4790016859608226</v>
      </c>
      <c r="AZ72">
        <f t="shared" si="76"/>
        <v>103.41961063915807</v>
      </c>
      <c r="BA72">
        <f t="shared" si="77"/>
        <v>1.4589045382680145E-2</v>
      </c>
      <c r="BB72">
        <f t="shared" si="78"/>
        <v>0.44816784277002997</v>
      </c>
      <c r="BC72">
        <f t="shared" si="79"/>
        <v>630.94043747539115</v>
      </c>
      <c r="BD72" t="s">
        <v>397</v>
      </c>
      <c r="BE72">
        <v>0</v>
      </c>
      <c r="BF72">
        <f t="shared" si="80"/>
        <v>630.94043747539115</v>
      </c>
      <c r="BG72">
        <f t="shared" si="81"/>
        <v>0.64831698077244293</v>
      </c>
      <c r="BH72">
        <f t="shared" si="82"/>
        <v>0.63078474523340944</v>
      </c>
      <c r="BI72">
        <f t="shared" si="83"/>
        <v>0.4087314599778134</v>
      </c>
      <c r="BJ72">
        <f t="shared" si="84"/>
        <v>0.67553852896613831</v>
      </c>
      <c r="BK72">
        <f t="shared" si="85"/>
        <v>0.42539458146218412</v>
      </c>
      <c r="BL72">
        <f t="shared" si="86"/>
        <v>0.37532477162146088</v>
      </c>
      <c r="BM72">
        <f t="shared" si="87"/>
        <v>0.62467522837853906</v>
      </c>
      <c r="BN72" t="s">
        <v>397</v>
      </c>
      <c r="BO72" t="s">
        <v>397</v>
      </c>
      <c r="BP72" t="s">
        <v>397</v>
      </c>
      <c r="BQ72" t="s">
        <v>397</v>
      </c>
      <c r="BR72" t="s">
        <v>397</v>
      </c>
      <c r="BS72" t="s">
        <v>397</v>
      </c>
      <c r="BT72" t="s">
        <v>397</v>
      </c>
      <c r="BU72" t="s">
        <v>397</v>
      </c>
      <c r="BV72" t="s">
        <v>397</v>
      </c>
      <c r="BW72" t="s">
        <v>397</v>
      </c>
      <c r="BX72" t="s">
        <v>397</v>
      </c>
      <c r="BY72" t="s">
        <v>397</v>
      </c>
      <c r="BZ72" t="s">
        <v>397</v>
      </c>
      <c r="CA72" t="s">
        <v>397</v>
      </c>
      <c r="CB72" t="s">
        <v>397</v>
      </c>
      <c r="CC72" t="s">
        <v>397</v>
      </c>
      <c r="CD72" t="s">
        <v>397</v>
      </c>
      <c r="CE72" t="s">
        <v>397</v>
      </c>
      <c r="CF72">
        <f t="shared" si="88"/>
        <v>599.99699999999996</v>
      </c>
      <c r="CG72">
        <f t="shared" si="89"/>
        <v>505.78310160612943</v>
      </c>
      <c r="CH72">
        <f t="shared" si="90"/>
        <v>0.84297605089047023</v>
      </c>
      <c r="CI72">
        <f t="shared" si="91"/>
        <v>0.16534377821860752</v>
      </c>
      <c r="CJ72">
        <v>9</v>
      </c>
      <c r="CK72">
        <v>0.5</v>
      </c>
      <c r="CL72" t="s">
        <v>398</v>
      </c>
      <c r="CM72">
        <v>1530552341.5999999</v>
      </c>
      <c r="CN72">
        <v>391.399</v>
      </c>
      <c r="CO72">
        <v>400.084</v>
      </c>
      <c r="CP72">
        <v>20.734999999999999</v>
      </c>
      <c r="CQ72">
        <v>19.849399999999999</v>
      </c>
      <c r="CR72">
        <v>391.77100000000002</v>
      </c>
      <c r="CS72">
        <v>20.806000000000001</v>
      </c>
      <c r="CT72">
        <v>699.92499999999995</v>
      </c>
      <c r="CU72">
        <v>90.5321</v>
      </c>
      <c r="CV72">
        <v>9.9907200000000002E-2</v>
      </c>
      <c r="CW72">
        <v>25.9938</v>
      </c>
      <c r="CX72">
        <v>25.937000000000001</v>
      </c>
      <c r="CY72">
        <v>999.9</v>
      </c>
      <c r="CZ72">
        <v>0</v>
      </c>
      <c r="DA72">
        <v>0</v>
      </c>
      <c r="DB72">
        <v>9993.1200000000008</v>
      </c>
      <c r="DC72">
        <v>0</v>
      </c>
      <c r="DD72">
        <v>0.232823</v>
      </c>
      <c r="DE72">
        <v>-8.6843900000000005</v>
      </c>
      <c r="DF72">
        <v>399.68700000000001</v>
      </c>
      <c r="DG72">
        <v>408.18599999999998</v>
      </c>
      <c r="DH72">
        <v>0.88563700000000001</v>
      </c>
      <c r="DI72">
        <v>400.084</v>
      </c>
      <c r="DJ72">
        <v>19.849399999999999</v>
      </c>
      <c r="DK72">
        <v>1.8771899999999999</v>
      </c>
      <c r="DL72">
        <v>1.79701</v>
      </c>
      <c r="DM72">
        <v>16.444800000000001</v>
      </c>
      <c r="DN72">
        <v>15.7608</v>
      </c>
      <c r="DO72">
        <v>599.99699999999996</v>
      </c>
      <c r="DP72">
        <v>0.89996200000000004</v>
      </c>
      <c r="DQ72">
        <v>0.100038</v>
      </c>
      <c r="DR72">
        <v>0</v>
      </c>
      <c r="DS72">
        <v>1003.57</v>
      </c>
      <c r="DT72">
        <v>4.9997400000000001</v>
      </c>
      <c r="DU72">
        <v>6103.98</v>
      </c>
      <c r="DV72">
        <v>4580.96</v>
      </c>
      <c r="DW72">
        <v>40.75</v>
      </c>
      <c r="DX72">
        <v>43</v>
      </c>
      <c r="DY72">
        <v>42.311999999999998</v>
      </c>
      <c r="DZ72">
        <v>42.686999999999998</v>
      </c>
      <c r="EA72">
        <v>43.25</v>
      </c>
      <c r="EB72">
        <v>535.47</v>
      </c>
      <c r="EC72">
        <v>59.52</v>
      </c>
      <c r="ED72">
        <v>0</v>
      </c>
      <c r="EE72">
        <v>41.5</v>
      </c>
      <c r="EF72">
        <v>0</v>
      </c>
      <c r="EG72">
        <v>1060.38192307692</v>
      </c>
      <c r="EH72">
        <v>-656.38735071328404</v>
      </c>
      <c r="EI72">
        <v>-3873.7863264612101</v>
      </c>
      <c r="EJ72">
        <v>6444.375</v>
      </c>
      <c r="EK72">
        <v>15</v>
      </c>
      <c r="EL72">
        <v>0</v>
      </c>
      <c r="EM72" t="s">
        <v>399</v>
      </c>
      <c r="EN72">
        <v>1530550897.5999999</v>
      </c>
      <c r="EO72">
        <v>1632500976.0999999</v>
      </c>
      <c r="EP72">
        <v>0</v>
      </c>
      <c r="EQ72">
        <v>-3.5000000000000003E-2</v>
      </c>
      <c r="ER72">
        <v>-0.02</v>
      </c>
      <c r="ES72">
        <v>-0.372</v>
      </c>
      <c r="ET72">
        <v>-7.0999999999999994E-2</v>
      </c>
      <c r="EU72">
        <v>400</v>
      </c>
      <c r="EV72">
        <v>21</v>
      </c>
      <c r="EW72">
        <v>0.63</v>
      </c>
      <c r="EX72">
        <v>0.14000000000000001</v>
      </c>
      <c r="EY72">
        <v>-4.7583344749999998</v>
      </c>
      <c r="EZ72">
        <v>-41.534618555347102</v>
      </c>
      <c r="FA72">
        <v>4.4522445498082801</v>
      </c>
      <c r="FB72">
        <v>0</v>
      </c>
      <c r="FC72">
        <v>0.60490641798707301</v>
      </c>
      <c r="FD72">
        <v>0</v>
      </c>
      <c r="FE72">
        <v>0</v>
      </c>
      <c r="FF72">
        <v>0</v>
      </c>
      <c r="FG72">
        <v>0.2119000825</v>
      </c>
      <c r="FH72">
        <v>5.4581925827392102</v>
      </c>
      <c r="FI72">
        <v>0.55403300399892197</v>
      </c>
      <c r="FJ72">
        <v>0</v>
      </c>
      <c r="FK72">
        <v>0</v>
      </c>
      <c r="FL72">
        <v>3</v>
      </c>
      <c r="FM72" t="s">
        <v>407</v>
      </c>
      <c r="FN72">
        <v>3.4457900000000001</v>
      </c>
      <c r="FO72">
        <v>2.7793999999999999</v>
      </c>
      <c r="FP72">
        <v>8.2358700000000007E-2</v>
      </c>
      <c r="FQ72">
        <v>8.36557E-2</v>
      </c>
      <c r="FR72">
        <v>8.9859300000000003E-2</v>
      </c>
      <c r="FS72">
        <v>8.6116700000000004E-2</v>
      </c>
      <c r="FT72">
        <v>19569.8</v>
      </c>
      <c r="FU72">
        <v>23835.5</v>
      </c>
      <c r="FV72">
        <v>20781.400000000001</v>
      </c>
      <c r="FW72">
        <v>25103</v>
      </c>
      <c r="FX72">
        <v>30007.1</v>
      </c>
      <c r="FY72">
        <v>33781.699999999997</v>
      </c>
      <c r="FZ72">
        <v>37526.300000000003</v>
      </c>
      <c r="GA72">
        <v>41660.300000000003</v>
      </c>
      <c r="GB72">
        <v>2.2780499999999999</v>
      </c>
      <c r="GC72">
        <v>2.0404499999999999</v>
      </c>
      <c r="GD72">
        <v>5.3681399999999997E-2</v>
      </c>
      <c r="GE72">
        <v>0</v>
      </c>
      <c r="GF72">
        <v>25.056999999999999</v>
      </c>
      <c r="GG72">
        <v>999.9</v>
      </c>
      <c r="GH72">
        <v>47.661999999999999</v>
      </c>
      <c r="GI72">
        <v>30.745999999999999</v>
      </c>
      <c r="GJ72">
        <v>23.409800000000001</v>
      </c>
      <c r="GK72">
        <v>61.666800000000002</v>
      </c>
      <c r="GL72">
        <v>16.290099999999999</v>
      </c>
      <c r="GM72">
        <v>2</v>
      </c>
      <c r="GN72">
        <v>0.102576</v>
      </c>
      <c r="GO72">
        <v>1.4645300000000001</v>
      </c>
      <c r="GP72">
        <v>20.345500000000001</v>
      </c>
      <c r="GQ72">
        <v>5.2180400000000002</v>
      </c>
      <c r="GR72">
        <v>11.962</v>
      </c>
      <c r="GS72">
        <v>4.98475</v>
      </c>
      <c r="GT72">
        <v>3.3001999999999998</v>
      </c>
      <c r="GU72">
        <v>999.9</v>
      </c>
      <c r="GV72">
        <v>9999</v>
      </c>
      <c r="GW72">
        <v>9999</v>
      </c>
      <c r="GX72">
        <v>9999</v>
      </c>
      <c r="GY72">
        <v>1.8841600000000001</v>
      </c>
      <c r="GZ72">
        <v>1.8811</v>
      </c>
      <c r="HA72">
        <v>1.8827100000000001</v>
      </c>
      <c r="HB72">
        <v>1.8814</v>
      </c>
      <c r="HC72">
        <v>1.8828</v>
      </c>
      <c r="HD72">
        <v>1.8820399999999999</v>
      </c>
      <c r="HE72">
        <v>1.88402</v>
      </c>
      <c r="HF72">
        <v>1.8812599999999999</v>
      </c>
      <c r="HG72">
        <v>5</v>
      </c>
      <c r="HH72">
        <v>0</v>
      </c>
      <c r="HI72">
        <v>0</v>
      </c>
      <c r="HJ72">
        <v>0</v>
      </c>
      <c r="HK72" t="s">
        <v>401</v>
      </c>
      <c r="HL72" t="s">
        <v>402</v>
      </c>
      <c r="HM72" t="s">
        <v>403</v>
      </c>
      <c r="HN72" t="s">
        <v>403</v>
      </c>
      <c r="HO72" t="s">
        <v>403</v>
      </c>
      <c r="HP72" t="s">
        <v>403</v>
      </c>
      <c r="HQ72">
        <v>0</v>
      </c>
      <c r="HR72">
        <v>100</v>
      </c>
      <c r="HS72">
        <v>100</v>
      </c>
      <c r="HT72">
        <v>-0.372</v>
      </c>
      <c r="HU72">
        <v>-7.0999999999999994E-2</v>
      </c>
      <c r="HV72">
        <v>-0.372</v>
      </c>
      <c r="HW72">
        <v>0</v>
      </c>
      <c r="HX72">
        <v>0</v>
      </c>
      <c r="HY72">
        <v>0</v>
      </c>
      <c r="HZ72">
        <v>-7.0999999999999994E-2</v>
      </c>
      <c r="IA72">
        <v>0</v>
      </c>
      <c r="IB72">
        <v>0</v>
      </c>
      <c r="IC72">
        <v>0</v>
      </c>
      <c r="ID72">
        <v>-1</v>
      </c>
      <c r="IE72">
        <v>-1</v>
      </c>
      <c r="IF72">
        <v>-1</v>
      </c>
      <c r="IG72">
        <v>-1</v>
      </c>
      <c r="IH72">
        <v>24.1</v>
      </c>
      <c r="II72">
        <v>-1699143.9</v>
      </c>
      <c r="IJ72">
        <v>1.2854000000000001</v>
      </c>
      <c r="IK72">
        <v>2.5939899999999998</v>
      </c>
      <c r="IL72">
        <v>2.1008300000000002</v>
      </c>
      <c r="IM72">
        <v>2.66479</v>
      </c>
      <c r="IN72">
        <v>2.2485400000000002</v>
      </c>
      <c r="IO72">
        <v>2.3071299999999999</v>
      </c>
      <c r="IP72">
        <v>35.290199999999999</v>
      </c>
      <c r="IQ72">
        <v>14.1846</v>
      </c>
      <c r="IR72">
        <v>18</v>
      </c>
      <c r="IS72">
        <v>756.04200000000003</v>
      </c>
      <c r="IT72">
        <v>528.31299999999999</v>
      </c>
      <c r="IU72">
        <v>24.002300000000002</v>
      </c>
      <c r="IV72">
        <v>28.687899999999999</v>
      </c>
      <c r="IW72">
        <v>30.0001</v>
      </c>
      <c r="IX72">
        <v>28.622399999999999</v>
      </c>
      <c r="IY72">
        <v>28.6112</v>
      </c>
      <c r="IZ72">
        <v>25.692</v>
      </c>
      <c r="JA72">
        <v>12.632400000000001</v>
      </c>
      <c r="JB72">
        <v>17.808199999999999</v>
      </c>
      <c r="JC72">
        <v>24</v>
      </c>
      <c r="JD72">
        <v>400</v>
      </c>
      <c r="JE72">
        <v>19.548500000000001</v>
      </c>
      <c r="JF72">
        <v>101.142</v>
      </c>
      <c r="JG72">
        <v>100.42</v>
      </c>
    </row>
    <row r="73" spans="1:267" x14ac:dyDescent="0.25">
      <c r="A73">
        <v>55</v>
      </c>
      <c r="B73">
        <v>1530552386.0999999</v>
      </c>
      <c r="C73">
        <v>2913.5</v>
      </c>
      <c r="D73" t="s">
        <v>564</v>
      </c>
      <c r="E73" t="s">
        <v>565</v>
      </c>
      <c r="F73" t="s">
        <v>394</v>
      </c>
      <c r="I73">
        <v>1530552386.0999999</v>
      </c>
      <c r="J73">
        <f t="shared" si="46"/>
        <v>4.6705510744224203E-4</v>
      </c>
      <c r="K73">
        <f t="shared" si="47"/>
        <v>0.46705510744224205</v>
      </c>
      <c r="L73">
        <f t="shared" si="48"/>
        <v>5.1915339754852932</v>
      </c>
      <c r="M73">
        <f t="shared" si="49"/>
        <v>392.97300000000001</v>
      </c>
      <c r="N73">
        <f t="shared" si="50"/>
        <v>82.98353843076876</v>
      </c>
      <c r="O73">
        <f t="shared" si="51"/>
        <v>7.5209491180205159</v>
      </c>
      <c r="P73">
        <f t="shared" si="52"/>
        <v>35.615858200859996</v>
      </c>
      <c r="Q73">
        <f t="shared" si="53"/>
        <v>2.7499398162113324E-2</v>
      </c>
      <c r="R73">
        <f t="shared" si="54"/>
        <v>2.7576725438132703</v>
      </c>
      <c r="S73">
        <f t="shared" si="55"/>
        <v>2.734795794597732E-2</v>
      </c>
      <c r="T73">
        <f t="shared" si="56"/>
        <v>1.7106010361575899E-2</v>
      </c>
      <c r="U73">
        <f t="shared" si="57"/>
        <v>99.194813513692651</v>
      </c>
      <c r="V73">
        <f t="shared" si="58"/>
        <v>26.515842352602878</v>
      </c>
      <c r="W73">
        <f t="shared" si="59"/>
        <v>25.8001</v>
      </c>
      <c r="X73">
        <f t="shared" si="60"/>
        <v>3.3345507862194865</v>
      </c>
      <c r="Y73">
        <f t="shared" si="61"/>
        <v>54.177783463785609</v>
      </c>
      <c r="Z73">
        <f t="shared" si="62"/>
        <v>1.8308262062739999</v>
      </c>
      <c r="AA73">
        <f t="shared" si="63"/>
        <v>3.379293299250218</v>
      </c>
      <c r="AB73">
        <f t="shared" si="64"/>
        <v>1.5037245799454866</v>
      </c>
      <c r="AC73">
        <f t="shared" si="65"/>
        <v>-20.597130238202872</v>
      </c>
      <c r="AD73">
        <f t="shared" si="66"/>
        <v>33.465986655182121</v>
      </c>
      <c r="AE73">
        <f t="shared" si="67"/>
        <v>2.5906282205838158</v>
      </c>
      <c r="AF73">
        <f t="shared" si="68"/>
        <v>114.65429815125572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48015.034390090863</v>
      </c>
      <c r="AL73" t="s">
        <v>395</v>
      </c>
      <c r="AM73">
        <v>8228.31</v>
      </c>
      <c r="AN73">
        <v>707.99599999999998</v>
      </c>
      <c r="AO73">
        <v>2598.1</v>
      </c>
      <c r="AP73">
        <f t="shared" si="72"/>
        <v>0.72749470767099034</v>
      </c>
      <c r="AQ73">
        <v>-0.89989093716372304</v>
      </c>
      <c r="AR73" t="s">
        <v>566</v>
      </c>
      <c r="AS73">
        <v>8265.2900000000009</v>
      </c>
      <c r="AT73">
        <v>1619.73038461538</v>
      </c>
      <c r="AU73">
        <v>2420.31</v>
      </c>
      <c r="AV73">
        <f t="shared" si="73"/>
        <v>0.33077565079870763</v>
      </c>
      <c r="AW73">
        <v>0.5</v>
      </c>
      <c r="AX73">
        <f t="shared" si="74"/>
        <v>505.73652969621372</v>
      </c>
      <c r="AY73">
        <f t="shared" si="75"/>
        <v>5.1915339754852932</v>
      </c>
      <c r="AZ73">
        <f t="shared" si="76"/>
        <v>83.642664871472505</v>
      </c>
      <c r="BA73">
        <f t="shared" si="77"/>
        <v>1.2044660717524238E-2</v>
      </c>
      <c r="BB73">
        <f t="shared" si="78"/>
        <v>7.3457532299581449E-2</v>
      </c>
      <c r="BC73">
        <f t="shared" si="79"/>
        <v>694.10177175586114</v>
      </c>
      <c r="BD73" t="s">
        <v>397</v>
      </c>
      <c r="BE73">
        <v>0</v>
      </c>
      <c r="BF73">
        <f t="shared" si="80"/>
        <v>694.10177175586114</v>
      </c>
      <c r="BG73">
        <f t="shared" si="81"/>
        <v>0.71321782261121047</v>
      </c>
      <c r="BH73">
        <f t="shared" si="82"/>
        <v>0.46377928356821241</v>
      </c>
      <c r="BI73">
        <f t="shared" si="83"/>
        <v>9.3377187731922079E-2</v>
      </c>
      <c r="BJ73">
        <f t="shared" si="84"/>
        <v>0.46754252747137504</v>
      </c>
      <c r="BK73">
        <f t="shared" si="85"/>
        <v>9.4063607081938339E-2</v>
      </c>
      <c r="BL73">
        <f t="shared" si="86"/>
        <v>0.19874296703077574</v>
      </c>
      <c r="BM73">
        <f t="shared" si="87"/>
        <v>0.80125703296922424</v>
      </c>
      <c r="BN73" t="s">
        <v>397</v>
      </c>
      <c r="BO73" t="s">
        <v>397</v>
      </c>
      <c r="BP73" t="s">
        <v>397</v>
      </c>
      <c r="BQ73" t="s">
        <v>397</v>
      </c>
      <c r="BR73" t="s">
        <v>397</v>
      </c>
      <c r="BS73" t="s">
        <v>397</v>
      </c>
      <c r="BT73" t="s">
        <v>397</v>
      </c>
      <c r="BU73" t="s">
        <v>397</v>
      </c>
      <c r="BV73" t="s">
        <v>397</v>
      </c>
      <c r="BW73" t="s">
        <v>397</v>
      </c>
      <c r="BX73" t="s">
        <v>397</v>
      </c>
      <c r="BY73" t="s">
        <v>397</v>
      </c>
      <c r="BZ73" t="s">
        <v>397</v>
      </c>
      <c r="CA73" t="s">
        <v>397</v>
      </c>
      <c r="CB73" t="s">
        <v>397</v>
      </c>
      <c r="CC73" t="s">
        <v>397</v>
      </c>
      <c r="CD73" t="s">
        <v>397</v>
      </c>
      <c r="CE73" t="s">
        <v>397</v>
      </c>
      <c r="CF73">
        <f t="shared" si="88"/>
        <v>599.94299999999998</v>
      </c>
      <c r="CG73">
        <f t="shared" si="89"/>
        <v>505.73652969621372</v>
      </c>
      <c r="CH73">
        <f t="shared" si="90"/>
        <v>0.84297429871873453</v>
      </c>
      <c r="CI73">
        <f t="shared" si="91"/>
        <v>0.16534039652715785</v>
      </c>
      <c r="CJ73">
        <v>9</v>
      </c>
      <c r="CK73">
        <v>0.5</v>
      </c>
      <c r="CL73" t="s">
        <v>398</v>
      </c>
      <c r="CM73">
        <v>1530552386.0999999</v>
      </c>
      <c r="CN73">
        <v>392.97300000000001</v>
      </c>
      <c r="CO73">
        <v>399.88299999999998</v>
      </c>
      <c r="CP73">
        <v>20.200700000000001</v>
      </c>
      <c r="CQ73">
        <v>19.612400000000001</v>
      </c>
      <c r="CR73">
        <v>393.34500000000003</v>
      </c>
      <c r="CS73">
        <v>20.271699999999999</v>
      </c>
      <c r="CT73">
        <v>700.08199999999999</v>
      </c>
      <c r="CU73">
        <v>90.531499999999994</v>
      </c>
      <c r="CV73">
        <v>0.10032000000000001</v>
      </c>
      <c r="CW73">
        <v>26.025200000000002</v>
      </c>
      <c r="CX73">
        <v>25.8001</v>
      </c>
      <c r="CY73">
        <v>999.9</v>
      </c>
      <c r="CZ73">
        <v>0</v>
      </c>
      <c r="DA73">
        <v>0</v>
      </c>
      <c r="DB73">
        <v>9997.5</v>
      </c>
      <c r="DC73">
        <v>0</v>
      </c>
      <c r="DD73">
        <v>0.21912699999999999</v>
      </c>
      <c r="DE73">
        <v>-6.9102499999999996</v>
      </c>
      <c r="DF73">
        <v>401.07499999999999</v>
      </c>
      <c r="DG73">
        <v>407.88299999999998</v>
      </c>
      <c r="DH73">
        <v>0.588306</v>
      </c>
      <c r="DI73">
        <v>399.88299999999998</v>
      </c>
      <c r="DJ73">
        <v>19.612400000000001</v>
      </c>
      <c r="DK73">
        <v>1.8288</v>
      </c>
      <c r="DL73">
        <v>1.7755399999999999</v>
      </c>
      <c r="DM73">
        <v>16.0351</v>
      </c>
      <c r="DN73">
        <v>15.5731</v>
      </c>
      <c r="DO73">
        <v>599.94299999999998</v>
      </c>
      <c r="DP73">
        <v>0.90002000000000004</v>
      </c>
      <c r="DQ73">
        <v>9.9980399999999997E-2</v>
      </c>
      <c r="DR73">
        <v>0</v>
      </c>
      <c r="DS73">
        <v>1553.41</v>
      </c>
      <c r="DT73">
        <v>4.9997400000000001</v>
      </c>
      <c r="DU73">
        <v>9315.51</v>
      </c>
      <c r="DV73">
        <v>4580.6400000000003</v>
      </c>
      <c r="DW73">
        <v>40.311999999999998</v>
      </c>
      <c r="DX73">
        <v>43.125</v>
      </c>
      <c r="DY73">
        <v>42.186999999999998</v>
      </c>
      <c r="DZ73">
        <v>43.436999999999998</v>
      </c>
      <c r="EA73">
        <v>43</v>
      </c>
      <c r="EB73">
        <v>535.46</v>
      </c>
      <c r="EC73">
        <v>59.48</v>
      </c>
      <c r="ED73">
        <v>0</v>
      </c>
      <c r="EE73">
        <v>44.299999952316298</v>
      </c>
      <c r="EF73">
        <v>0</v>
      </c>
      <c r="EG73">
        <v>1619.73038461538</v>
      </c>
      <c r="EH73">
        <v>-588.52683683426096</v>
      </c>
      <c r="EI73">
        <v>-3521.9986278587799</v>
      </c>
      <c r="EJ73">
        <v>9721.4923076923096</v>
      </c>
      <c r="EK73">
        <v>15</v>
      </c>
      <c r="EL73">
        <v>0</v>
      </c>
      <c r="EM73" t="s">
        <v>399</v>
      </c>
      <c r="EN73">
        <v>1530550897.5999999</v>
      </c>
      <c r="EO73">
        <v>1632500976.0999999</v>
      </c>
      <c r="EP73">
        <v>0</v>
      </c>
      <c r="EQ73">
        <v>-3.5000000000000003E-2</v>
      </c>
      <c r="ER73">
        <v>-0.02</v>
      </c>
      <c r="ES73">
        <v>-0.372</v>
      </c>
      <c r="ET73">
        <v>-7.0999999999999994E-2</v>
      </c>
      <c r="EU73">
        <v>400</v>
      </c>
      <c r="EV73">
        <v>21</v>
      </c>
      <c r="EW73">
        <v>0.63</v>
      </c>
      <c r="EX73">
        <v>0.14000000000000001</v>
      </c>
      <c r="EY73">
        <v>-2.7604011549999998</v>
      </c>
      <c r="EZ73">
        <v>-44.629601018386502</v>
      </c>
      <c r="FA73">
        <v>4.7940618433655304</v>
      </c>
      <c r="FB73">
        <v>0</v>
      </c>
      <c r="FC73">
        <v>0.64831698077244304</v>
      </c>
      <c r="FD73">
        <v>0</v>
      </c>
      <c r="FE73">
        <v>0</v>
      </c>
      <c r="FF73">
        <v>0</v>
      </c>
      <c r="FG73">
        <v>0.13743902750000001</v>
      </c>
      <c r="FH73">
        <v>4.9334410075046904</v>
      </c>
      <c r="FI73">
        <v>0.51039668562304896</v>
      </c>
      <c r="FJ73">
        <v>0</v>
      </c>
      <c r="FK73">
        <v>0</v>
      </c>
      <c r="FL73">
        <v>3</v>
      </c>
      <c r="FM73" t="s">
        <v>407</v>
      </c>
      <c r="FN73">
        <v>3.4460799999999998</v>
      </c>
      <c r="FO73">
        <v>2.7798600000000002</v>
      </c>
      <c r="FP73">
        <v>8.2604800000000006E-2</v>
      </c>
      <c r="FQ73">
        <v>8.3617999999999998E-2</v>
      </c>
      <c r="FR73">
        <v>8.8173799999999997E-2</v>
      </c>
      <c r="FS73">
        <v>8.5367899999999997E-2</v>
      </c>
      <c r="FT73">
        <v>19564</v>
      </c>
      <c r="FU73">
        <v>23835.200000000001</v>
      </c>
      <c r="FV73">
        <v>20780.900000000001</v>
      </c>
      <c r="FW73">
        <v>25101.7</v>
      </c>
      <c r="FX73">
        <v>30062.6</v>
      </c>
      <c r="FY73">
        <v>33807.699999999997</v>
      </c>
      <c r="FZ73">
        <v>37526</v>
      </c>
      <c r="GA73">
        <v>41658.300000000003</v>
      </c>
      <c r="GB73">
        <v>2.2838699999999998</v>
      </c>
      <c r="GC73">
        <v>2.0392700000000001</v>
      </c>
      <c r="GD73">
        <v>3.92869E-2</v>
      </c>
      <c r="GE73">
        <v>0</v>
      </c>
      <c r="GF73">
        <v>25.155999999999999</v>
      </c>
      <c r="GG73">
        <v>999.9</v>
      </c>
      <c r="GH73">
        <v>47.54</v>
      </c>
      <c r="GI73">
        <v>30.806000000000001</v>
      </c>
      <c r="GJ73">
        <v>23.430199999999999</v>
      </c>
      <c r="GK73">
        <v>61.636899999999997</v>
      </c>
      <c r="GL73">
        <v>16.213899999999999</v>
      </c>
      <c r="GM73">
        <v>2</v>
      </c>
      <c r="GN73">
        <v>0.103923</v>
      </c>
      <c r="GO73">
        <v>1.5105200000000001</v>
      </c>
      <c r="GP73">
        <v>20.3462</v>
      </c>
      <c r="GQ73">
        <v>5.2219300000000004</v>
      </c>
      <c r="GR73">
        <v>11.962</v>
      </c>
      <c r="GS73">
        <v>4.9857500000000003</v>
      </c>
      <c r="GT73">
        <v>3.3010000000000002</v>
      </c>
      <c r="GU73">
        <v>999.9</v>
      </c>
      <c r="GV73">
        <v>9999</v>
      </c>
      <c r="GW73">
        <v>9999</v>
      </c>
      <c r="GX73">
        <v>9999</v>
      </c>
      <c r="GY73">
        <v>1.8841600000000001</v>
      </c>
      <c r="GZ73">
        <v>1.8811</v>
      </c>
      <c r="HA73">
        <v>1.8827400000000001</v>
      </c>
      <c r="HB73">
        <v>1.8814</v>
      </c>
      <c r="HC73">
        <v>1.88279</v>
      </c>
      <c r="HD73">
        <v>1.88202</v>
      </c>
      <c r="HE73">
        <v>1.8839999999999999</v>
      </c>
      <c r="HF73">
        <v>1.8812599999999999</v>
      </c>
      <c r="HG73">
        <v>5</v>
      </c>
      <c r="HH73">
        <v>0</v>
      </c>
      <c r="HI73">
        <v>0</v>
      </c>
      <c r="HJ73">
        <v>0</v>
      </c>
      <c r="HK73" t="s">
        <v>401</v>
      </c>
      <c r="HL73" t="s">
        <v>402</v>
      </c>
      <c r="HM73" t="s">
        <v>403</v>
      </c>
      <c r="HN73" t="s">
        <v>403</v>
      </c>
      <c r="HO73" t="s">
        <v>403</v>
      </c>
      <c r="HP73" t="s">
        <v>403</v>
      </c>
      <c r="HQ73">
        <v>0</v>
      </c>
      <c r="HR73">
        <v>100</v>
      </c>
      <c r="HS73">
        <v>100</v>
      </c>
      <c r="HT73">
        <v>-0.372</v>
      </c>
      <c r="HU73">
        <v>-7.0999999999999994E-2</v>
      </c>
      <c r="HV73">
        <v>-0.372</v>
      </c>
      <c r="HW73">
        <v>0</v>
      </c>
      <c r="HX73">
        <v>0</v>
      </c>
      <c r="HY73">
        <v>0</v>
      </c>
      <c r="HZ73">
        <v>-7.0999999999999994E-2</v>
      </c>
      <c r="IA73">
        <v>0</v>
      </c>
      <c r="IB73">
        <v>0</v>
      </c>
      <c r="IC73">
        <v>0</v>
      </c>
      <c r="ID73">
        <v>-1</v>
      </c>
      <c r="IE73">
        <v>-1</v>
      </c>
      <c r="IF73">
        <v>-1</v>
      </c>
      <c r="IG73">
        <v>-1</v>
      </c>
      <c r="IH73">
        <v>24.8</v>
      </c>
      <c r="II73">
        <v>-1699143.2</v>
      </c>
      <c r="IJ73">
        <v>1.2854000000000001</v>
      </c>
      <c r="IK73">
        <v>2.5915499999999998</v>
      </c>
      <c r="IL73">
        <v>2.1008300000000002</v>
      </c>
      <c r="IM73">
        <v>2.66235</v>
      </c>
      <c r="IN73">
        <v>2.2485400000000002</v>
      </c>
      <c r="IO73">
        <v>2.3168899999999999</v>
      </c>
      <c r="IP73">
        <v>35.336500000000001</v>
      </c>
      <c r="IQ73">
        <v>14.175800000000001</v>
      </c>
      <c r="IR73">
        <v>18</v>
      </c>
      <c r="IS73">
        <v>761.40700000000004</v>
      </c>
      <c r="IT73">
        <v>527.59400000000005</v>
      </c>
      <c r="IU73">
        <v>24.001200000000001</v>
      </c>
      <c r="IV73">
        <v>28.709599999999998</v>
      </c>
      <c r="IW73">
        <v>30.0002</v>
      </c>
      <c r="IX73">
        <v>28.634599999999999</v>
      </c>
      <c r="IY73">
        <v>28.624700000000001</v>
      </c>
      <c r="IZ73">
        <v>25.6709</v>
      </c>
      <c r="JA73">
        <v>12.546200000000001</v>
      </c>
      <c r="JB73">
        <v>17.808199999999999</v>
      </c>
      <c r="JC73">
        <v>24</v>
      </c>
      <c r="JD73">
        <v>400</v>
      </c>
      <c r="JE73">
        <v>19.779499999999999</v>
      </c>
      <c r="JF73">
        <v>101.14100000000001</v>
      </c>
      <c r="JG73">
        <v>100.414</v>
      </c>
    </row>
    <row r="74" spans="1:267" x14ac:dyDescent="0.25">
      <c r="A74">
        <v>56</v>
      </c>
      <c r="B74">
        <v>1530552441.0999999</v>
      </c>
      <c r="C74">
        <v>2968.5</v>
      </c>
      <c r="D74" t="s">
        <v>567</v>
      </c>
      <c r="E74" t="s">
        <v>568</v>
      </c>
      <c r="F74" t="s">
        <v>394</v>
      </c>
      <c r="I74">
        <v>1530552441.0999999</v>
      </c>
      <c r="J74">
        <f t="shared" si="46"/>
        <v>2.3711408373225135E-4</v>
      </c>
      <c r="K74">
        <f t="shared" si="47"/>
        <v>0.23711408373225135</v>
      </c>
      <c r="L74">
        <f t="shared" si="48"/>
        <v>2.6639332081479257</v>
      </c>
      <c r="M74">
        <f t="shared" si="49"/>
        <v>396.38299999999998</v>
      </c>
      <c r="N74">
        <f t="shared" si="50"/>
        <v>76.638322550632623</v>
      </c>
      <c r="O74">
        <f t="shared" si="51"/>
        <v>6.9459475993867175</v>
      </c>
      <c r="P74">
        <f t="shared" si="52"/>
        <v>35.925310675592002</v>
      </c>
      <c r="Q74">
        <f t="shared" si="53"/>
        <v>1.3642929299652568E-2</v>
      </c>
      <c r="R74">
        <f t="shared" si="54"/>
        <v>2.7596067852979478</v>
      </c>
      <c r="S74">
        <f t="shared" si="55"/>
        <v>1.3605569081382267E-2</v>
      </c>
      <c r="T74">
        <f t="shared" si="56"/>
        <v>8.5068287565782993E-3</v>
      </c>
      <c r="U74">
        <f t="shared" si="57"/>
        <v>99.193110804659753</v>
      </c>
      <c r="V74">
        <f t="shared" si="58"/>
        <v>26.628552456368812</v>
      </c>
      <c r="W74">
        <f t="shared" si="59"/>
        <v>26.116299999999999</v>
      </c>
      <c r="X74">
        <f t="shared" si="60"/>
        <v>3.397549497099595</v>
      </c>
      <c r="Y74">
        <f t="shared" si="61"/>
        <v>54.993471912658165</v>
      </c>
      <c r="Z74">
        <f t="shared" si="62"/>
        <v>1.8638730888424002</v>
      </c>
      <c r="AA74">
        <f t="shared" si="63"/>
        <v>3.3892624415542345</v>
      </c>
      <c r="AB74">
        <f t="shared" si="64"/>
        <v>1.5336764082571948</v>
      </c>
      <c r="AC74">
        <f t="shared" si="65"/>
        <v>-10.456731092592285</v>
      </c>
      <c r="AD74">
        <f t="shared" si="66"/>
        <v>-6.1444455376709479</v>
      </c>
      <c r="AE74">
        <f t="shared" si="67"/>
        <v>-0.47618640823608105</v>
      </c>
      <c r="AF74">
        <f t="shared" si="68"/>
        <v>82.115747766160439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48059.767741491451</v>
      </c>
      <c r="AL74" t="s">
        <v>395</v>
      </c>
      <c r="AM74">
        <v>8228.31</v>
      </c>
      <c r="AN74">
        <v>707.99599999999998</v>
      </c>
      <c r="AO74">
        <v>2598.1</v>
      </c>
      <c r="AP74">
        <f t="shared" si="72"/>
        <v>0.72749470767099034</v>
      </c>
      <c r="AQ74">
        <v>-0.89989093716372304</v>
      </c>
      <c r="AR74" t="s">
        <v>569</v>
      </c>
      <c r="AS74">
        <v>8297.5499999999993</v>
      </c>
      <c r="AT74">
        <v>1033.1764000000001</v>
      </c>
      <c r="AU74">
        <v>1402.68</v>
      </c>
      <c r="AV74">
        <f t="shared" si="73"/>
        <v>0.26342686856588815</v>
      </c>
      <c r="AW74">
        <v>0.5</v>
      </c>
      <c r="AX74">
        <f t="shared" si="74"/>
        <v>505.71671482106728</v>
      </c>
      <c r="AY74">
        <f t="shared" si="75"/>
        <v>2.6639332081479257</v>
      </c>
      <c r="AZ74">
        <f t="shared" si="76"/>
        <v>66.609685283371022</v>
      </c>
      <c r="BA74">
        <f t="shared" si="77"/>
        <v>7.0470760425085047E-3</v>
      </c>
      <c r="BB74">
        <f t="shared" si="78"/>
        <v>0.85223999771865266</v>
      </c>
      <c r="BC74">
        <f t="shared" si="79"/>
        <v>574.56019271849095</v>
      </c>
      <c r="BD74" t="s">
        <v>397</v>
      </c>
      <c r="BE74">
        <v>0</v>
      </c>
      <c r="BF74">
        <f t="shared" si="80"/>
        <v>574.56019271849095</v>
      </c>
      <c r="BG74">
        <f t="shared" si="81"/>
        <v>0.59038398443088158</v>
      </c>
      <c r="BH74">
        <f t="shared" si="82"/>
        <v>0.44619582426482379</v>
      </c>
      <c r="BI74">
        <f t="shared" si="83"/>
        <v>0.59075684881433943</v>
      </c>
      <c r="BJ74">
        <f t="shared" si="84"/>
        <v>0.53190169918984742</v>
      </c>
      <c r="BK74">
        <f t="shared" si="85"/>
        <v>0.63246255232516302</v>
      </c>
      <c r="BL74">
        <f t="shared" si="86"/>
        <v>0.24813416061360194</v>
      </c>
      <c r="BM74">
        <f t="shared" si="87"/>
        <v>0.75186583938639806</v>
      </c>
      <c r="BN74" t="s">
        <v>397</v>
      </c>
      <c r="BO74" t="s">
        <v>397</v>
      </c>
      <c r="BP74" t="s">
        <v>397</v>
      </c>
      <c r="BQ74" t="s">
        <v>397</v>
      </c>
      <c r="BR74" t="s">
        <v>397</v>
      </c>
      <c r="BS74" t="s">
        <v>397</v>
      </c>
      <c r="BT74" t="s">
        <v>397</v>
      </c>
      <c r="BU74" t="s">
        <v>397</v>
      </c>
      <c r="BV74" t="s">
        <v>397</v>
      </c>
      <c r="BW74" t="s">
        <v>397</v>
      </c>
      <c r="BX74" t="s">
        <v>397</v>
      </c>
      <c r="BY74" t="s">
        <v>397</v>
      </c>
      <c r="BZ74" t="s">
        <v>397</v>
      </c>
      <c r="CA74" t="s">
        <v>397</v>
      </c>
      <c r="CB74" t="s">
        <v>397</v>
      </c>
      <c r="CC74" t="s">
        <v>397</v>
      </c>
      <c r="CD74" t="s">
        <v>397</v>
      </c>
      <c r="CE74" t="s">
        <v>397</v>
      </c>
      <c r="CF74">
        <f t="shared" si="88"/>
        <v>599.91800000000001</v>
      </c>
      <c r="CG74">
        <f t="shared" si="89"/>
        <v>505.71671482106728</v>
      </c>
      <c r="CH74">
        <f t="shared" si="90"/>
        <v>0.8429763981428583</v>
      </c>
      <c r="CI74">
        <f t="shared" si="91"/>
        <v>0.16534444841571641</v>
      </c>
      <c r="CJ74">
        <v>9</v>
      </c>
      <c r="CK74">
        <v>0.5</v>
      </c>
      <c r="CL74" t="s">
        <v>398</v>
      </c>
      <c r="CM74">
        <v>1530552441.0999999</v>
      </c>
      <c r="CN74">
        <v>396.38299999999998</v>
      </c>
      <c r="CO74">
        <v>399.92899999999997</v>
      </c>
      <c r="CP74">
        <v>20.565100000000001</v>
      </c>
      <c r="CQ74">
        <v>20.266500000000001</v>
      </c>
      <c r="CR74">
        <v>396.755</v>
      </c>
      <c r="CS74">
        <v>20.636099999999999</v>
      </c>
      <c r="CT74">
        <v>699.98</v>
      </c>
      <c r="CU74">
        <v>90.532799999999995</v>
      </c>
      <c r="CV74">
        <v>0.100024</v>
      </c>
      <c r="CW74">
        <v>26.074999999999999</v>
      </c>
      <c r="CX74">
        <v>26.116299999999999</v>
      </c>
      <c r="CY74">
        <v>999.9</v>
      </c>
      <c r="CZ74">
        <v>0</v>
      </c>
      <c r="DA74">
        <v>0</v>
      </c>
      <c r="DB74">
        <v>10008.799999999999</v>
      </c>
      <c r="DC74">
        <v>0</v>
      </c>
      <c r="DD74">
        <v>0.21912699999999999</v>
      </c>
      <c r="DE74">
        <v>-3.5460500000000001</v>
      </c>
      <c r="DF74">
        <v>404.70600000000002</v>
      </c>
      <c r="DG74">
        <v>408.202</v>
      </c>
      <c r="DH74">
        <v>0.29864299999999999</v>
      </c>
      <c r="DI74">
        <v>399.92899999999997</v>
      </c>
      <c r="DJ74">
        <v>20.266500000000001</v>
      </c>
      <c r="DK74">
        <v>1.86182</v>
      </c>
      <c r="DL74">
        <v>1.8347800000000001</v>
      </c>
      <c r="DM74">
        <v>16.3157</v>
      </c>
      <c r="DN74">
        <v>16.086300000000001</v>
      </c>
      <c r="DO74">
        <v>599.91800000000001</v>
      </c>
      <c r="DP74">
        <v>0.89995400000000003</v>
      </c>
      <c r="DQ74">
        <v>0.100046</v>
      </c>
      <c r="DR74">
        <v>0</v>
      </c>
      <c r="DS74">
        <v>1001.07</v>
      </c>
      <c r="DT74">
        <v>4.9997400000000001</v>
      </c>
      <c r="DU74">
        <v>6029.77</v>
      </c>
      <c r="DV74">
        <v>4580.34</v>
      </c>
      <c r="DW74">
        <v>40.811999999999998</v>
      </c>
      <c r="DX74">
        <v>43.125</v>
      </c>
      <c r="DY74">
        <v>42.375</v>
      </c>
      <c r="DZ74">
        <v>43.125</v>
      </c>
      <c r="EA74">
        <v>43.25</v>
      </c>
      <c r="EB74">
        <v>535.4</v>
      </c>
      <c r="EC74">
        <v>59.52</v>
      </c>
      <c r="ED74">
        <v>0</v>
      </c>
      <c r="EE74">
        <v>54.700000047683702</v>
      </c>
      <c r="EF74">
        <v>0</v>
      </c>
      <c r="EG74">
        <v>1033.1764000000001</v>
      </c>
      <c r="EH74">
        <v>-289.414614947529</v>
      </c>
      <c r="EI74">
        <v>-1776.9692279262599</v>
      </c>
      <c r="EJ74">
        <v>6220.7924000000003</v>
      </c>
      <c r="EK74">
        <v>15</v>
      </c>
      <c r="EL74">
        <v>0</v>
      </c>
      <c r="EM74" t="s">
        <v>399</v>
      </c>
      <c r="EN74">
        <v>1530550897.5999999</v>
      </c>
      <c r="EO74">
        <v>1632500976.0999999</v>
      </c>
      <c r="EP74">
        <v>0</v>
      </c>
      <c r="EQ74">
        <v>-3.5000000000000003E-2</v>
      </c>
      <c r="ER74">
        <v>-0.02</v>
      </c>
      <c r="ES74">
        <v>-0.372</v>
      </c>
      <c r="ET74">
        <v>-7.0999999999999994E-2</v>
      </c>
      <c r="EU74">
        <v>400</v>
      </c>
      <c r="EV74">
        <v>21</v>
      </c>
      <c r="EW74">
        <v>0.63</v>
      </c>
      <c r="EX74">
        <v>0.14000000000000001</v>
      </c>
      <c r="EY74">
        <v>-3.5526837499999999</v>
      </c>
      <c r="EZ74">
        <v>-0.44107598499061301</v>
      </c>
      <c r="FA74">
        <v>0.123570050713907</v>
      </c>
      <c r="FB74">
        <v>0</v>
      </c>
      <c r="FC74">
        <v>0.71321782261121003</v>
      </c>
      <c r="FD74">
        <v>0</v>
      </c>
      <c r="FE74">
        <v>0</v>
      </c>
      <c r="FF74">
        <v>0</v>
      </c>
      <c r="FG74">
        <v>0.22280872500000001</v>
      </c>
      <c r="FH74">
        <v>0.28542444652908</v>
      </c>
      <c r="FI74">
        <v>3.9573511985915202E-2</v>
      </c>
      <c r="FJ74">
        <v>1</v>
      </c>
      <c r="FK74">
        <v>1</v>
      </c>
      <c r="FL74">
        <v>3</v>
      </c>
      <c r="FM74" t="s">
        <v>400</v>
      </c>
      <c r="FN74">
        <v>3.4458700000000002</v>
      </c>
      <c r="FO74">
        <v>2.7796599999999998</v>
      </c>
      <c r="FP74">
        <v>8.3152100000000007E-2</v>
      </c>
      <c r="FQ74">
        <v>8.3626500000000006E-2</v>
      </c>
      <c r="FR74">
        <v>8.9318900000000007E-2</v>
      </c>
      <c r="FS74">
        <v>8.7411900000000001E-2</v>
      </c>
      <c r="FT74">
        <v>19551</v>
      </c>
      <c r="FU74">
        <v>23834.3</v>
      </c>
      <c r="FV74">
        <v>20779.599999999999</v>
      </c>
      <c r="FW74">
        <v>25101.1</v>
      </c>
      <c r="FX74">
        <v>30022.9</v>
      </c>
      <c r="FY74">
        <v>33731.300000000003</v>
      </c>
      <c r="FZ74">
        <v>37523.800000000003</v>
      </c>
      <c r="GA74">
        <v>41657.4</v>
      </c>
      <c r="GB74">
        <v>2.2742200000000001</v>
      </c>
      <c r="GC74">
        <v>2.03993</v>
      </c>
      <c r="GD74">
        <v>5.3368499999999999E-2</v>
      </c>
      <c r="GE74">
        <v>0</v>
      </c>
      <c r="GF74">
        <v>25.241700000000002</v>
      </c>
      <c r="GG74">
        <v>999.9</v>
      </c>
      <c r="GH74">
        <v>47.515999999999998</v>
      </c>
      <c r="GI74">
        <v>30.867000000000001</v>
      </c>
      <c r="GJ74">
        <v>23.5001</v>
      </c>
      <c r="GK74">
        <v>61.476900000000001</v>
      </c>
      <c r="GL74">
        <v>16.318100000000001</v>
      </c>
      <c r="GM74">
        <v>2</v>
      </c>
      <c r="GN74">
        <v>0.106352</v>
      </c>
      <c r="GO74">
        <v>1.5215099999999999</v>
      </c>
      <c r="GP74">
        <v>20.346299999999999</v>
      </c>
      <c r="GQ74">
        <v>5.2210299999999998</v>
      </c>
      <c r="GR74">
        <v>11.962</v>
      </c>
      <c r="GS74">
        <v>4.9856499999999997</v>
      </c>
      <c r="GT74">
        <v>3.3010000000000002</v>
      </c>
      <c r="GU74">
        <v>999.9</v>
      </c>
      <c r="GV74">
        <v>9999</v>
      </c>
      <c r="GW74">
        <v>9999</v>
      </c>
      <c r="GX74">
        <v>9999</v>
      </c>
      <c r="GY74">
        <v>1.8841600000000001</v>
      </c>
      <c r="GZ74">
        <v>1.8811</v>
      </c>
      <c r="HA74">
        <v>1.8827</v>
      </c>
      <c r="HB74">
        <v>1.8813800000000001</v>
      </c>
      <c r="HC74">
        <v>1.88279</v>
      </c>
      <c r="HD74">
        <v>1.8820300000000001</v>
      </c>
      <c r="HE74">
        <v>1.8839999999999999</v>
      </c>
      <c r="HF74">
        <v>1.8812599999999999</v>
      </c>
      <c r="HG74">
        <v>5</v>
      </c>
      <c r="HH74">
        <v>0</v>
      </c>
      <c r="HI74">
        <v>0</v>
      </c>
      <c r="HJ74">
        <v>0</v>
      </c>
      <c r="HK74" t="s">
        <v>401</v>
      </c>
      <c r="HL74" t="s">
        <v>402</v>
      </c>
      <c r="HM74" t="s">
        <v>403</v>
      </c>
      <c r="HN74" t="s">
        <v>403</v>
      </c>
      <c r="HO74" t="s">
        <v>403</v>
      </c>
      <c r="HP74" t="s">
        <v>403</v>
      </c>
      <c r="HQ74">
        <v>0</v>
      </c>
      <c r="HR74">
        <v>100</v>
      </c>
      <c r="HS74">
        <v>100</v>
      </c>
      <c r="HT74">
        <v>-0.372</v>
      </c>
      <c r="HU74">
        <v>-7.0999999999999994E-2</v>
      </c>
      <c r="HV74">
        <v>-0.372</v>
      </c>
      <c r="HW74">
        <v>0</v>
      </c>
      <c r="HX74">
        <v>0</v>
      </c>
      <c r="HY74">
        <v>0</v>
      </c>
      <c r="HZ74">
        <v>-7.0999999999999994E-2</v>
      </c>
      <c r="IA74">
        <v>0</v>
      </c>
      <c r="IB74">
        <v>0</v>
      </c>
      <c r="IC74">
        <v>0</v>
      </c>
      <c r="ID74">
        <v>-1</v>
      </c>
      <c r="IE74">
        <v>-1</v>
      </c>
      <c r="IF74">
        <v>-1</v>
      </c>
      <c r="IG74">
        <v>-1</v>
      </c>
      <c r="IH74">
        <v>25.7</v>
      </c>
      <c r="II74">
        <v>-1699142.2</v>
      </c>
      <c r="IJ74">
        <v>1.2866200000000001</v>
      </c>
      <c r="IK74">
        <v>2.6000999999999999</v>
      </c>
      <c r="IL74">
        <v>2.1008300000000002</v>
      </c>
      <c r="IM74">
        <v>2.66357</v>
      </c>
      <c r="IN74">
        <v>2.2485400000000002</v>
      </c>
      <c r="IO74">
        <v>2.2900399999999999</v>
      </c>
      <c r="IP74">
        <v>35.3827</v>
      </c>
      <c r="IQ74">
        <v>14.1671</v>
      </c>
      <c r="IR74">
        <v>18</v>
      </c>
      <c r="IS74">
        <v>753.10500000000002</v>
      </c>
      <c r="IT74">
        <v>528.29600000000005</v>
      </c>
      <c r="IU74">
        <v>23.9999</v>
      </c>
      <c r="IV74">
        <v>28.744199999999999</v>
      </c>
      <c r="IW74">
        <v>30.0002</v>
      </c>
      <c r="IX74">
        <v>28.658100000000001</v>
      </c>
      <c r="IY74">
        <v>28.6492</v>
      </c>
      <c r="IZ74">
        <v>25.6906</v>
      </c>
      <c r="JA74">
        <v>9.6718299999999999</v>
      </c>
      <c r="JB74">
        <v>19.089600000000001</v>
      </c>
      <c r="JC74">
        <v>24</v>
      </c>
      <c r="JD74">
        <v>400</v>
      </c>
      <c r="JE74">
        <v>20.28</v>
      </c>
      <c r="JF74">
        <v>101.13500000000001</v>
      </c>
      <c r="JG74">
        <v>100.41200000000001</v>
      </c>
    </row>
    <row r="75" spans="1:267" x14ac:dyDescent="0.25">
      <c r="A75">
        <v>57</v>
      </c>
      <c r="B75">
        <v>1530552489.5999999</v>
      </c>
      <c r="C75">
        <v>3017</v>
      </c>
      <c r="D75" t="s">
        <v>570</v>
      </c>
      <c r="E75" t="s">
        <v>571</v>
      </c>
      <c r="F75" t="s">
        <v>394</v>
      </c>
      <c r="I75">
        <v>1530552489.5999999</v>
      </c>
      <c r="J75">
        <f t="shared" si="46"/>
        <v>1.536796507311512E-3</v>
      </c>
      <c r="K75">
        <f t="shared" si="47"/>
        <v>1.536796507311512</v>
      </c>
      <c r="L75">
        <f t="shared" si="48"/>
        <v>8.5884200315136106</v>
      </c>
      <c r="M75">
        <f t="shared" si="49"/>
        <v>388.53300000000002</v>
      </c>
      <c r="N75">
        <f t="shared" si="50"/>
        <v>239.7757324497513</v>
      </c>
      <c r="O75">
        <f t="shared" si="51"/>
        <v>21.732040661307863</v>
      </c>
      <c r="P75">
        <f t="shared" si="52"/>
        <v>35.214635225979002</v>
      </c>
      <c r="Q75">
        <f t="shared" si="53"/>
        <v>9.9235153348244412E-2</v>
      </c>
      <c r="R75">
        <f t="shared" si="54"/>
        <v>2.7587935701543027</v>
      </c>
      <c r="S75">
        <f t="shared" si="55"/>
        <v>9.7293929297705695E-2</v>
      </c>
      <c r="T75">
        <f t="shared" si="56"/>
        <v>6.0979954214475579E-2</v>
      </c>
      <c r="U75">
        <f t="shared" si="57"/>
        <v>99.243661835482229</v>
      </c>
      <c r="V75">
        <f t="shared" si="58"/>
        <v>26.220881851017047</v>
      </c>
      <c r="W75">
        <f t="shared" si="59"/>
        <v>25.638500000000001</v>
      </c>
      <c r="X75">
        <f t="shared" si="60"/>
        <v>3.3027499130161844</v>
      </c>
      <c r="Y75">
        <f t="shared" si="61"/>
        <v>56.591782064243525</v>
      </c>
      <c r="Z75">
        <f t="shared" si="62"/>
        <v>1.9123231014096</v>
      </c>
      <c r="AA75">
        <f t="shared" si="63"/>
        <v>3.3791533534651954</v>
      </c>
      <c r="AB75">
        <f t="shared" si="64"/>
        <v>1.3904268116065843</v>
      </c>
      <c r="AC75">
        <f t="shared" si="65"/>
        <v>-67.772725972437684</v>
      </c>
      <c r="AD75">
        <f t="shared" si="66"/>
        <v>57.410582476305173</v>
      </c>
      <c r="AE75">
        <f t="shared" si="67"/>
        <v>4.4387763288548454</v>
      </c>
      <c r="AF75">
        <f t="shared" si="68"/>
        <v>93.320294668204554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48045.75843043888</v>
      </c>
      <c r="AL75" t="s">
        <v>395</v>
      </c>
      <c r="AM75">
        <v>8228.31</v>
      </c>
      <c r="AN75">
        <v>707.99599999999998</v>
      </c>
      <c r="AO75">
        <v>2598.1</v>
      </c>
      <c r="AP75">
        <f t="shared" si="72"/>
        <v>0.72749470767099034</v>
      </c>
      <c r="AQ75">
        <v>-0.89989093716372304</v>
      </c>
      <c r="AR75" t="s">
        <v>572</v>
      </c>
      <c r="AS75">
        <v>8260.9</v>
      </c>
      <c r="AT75">
        <v>1140.5032000000001</v>
      </c>
      <c r="AU75">
        <v>2219.4</v>
      </c>
      <c r="AV75">
        <f t="shared" si="73"/>
        <v>0.48612093358565378</v>
      </c>
      <c r="AW75">
        <v>0.5</v>
      </c>
      <c r="AX75">
        <f t="shared" si="74"/>
        <v>505.97994374895455</v>
      </c>
      <c r="AY75">
        <f t="shared" si="75"/>
        <v>8.5884200315136106</v>
      </c>
      <c r="AZ75">
        <f t="shared" si="76"/>
        <v>122.98372131542919</v>
      </c>
      <c r="BA75">
        <f t="shared" si="77"/>
        <v>1.8752345989004309E-2</v>
      </c>
      <c r="BB75">
        <f t="shared" si="78"/>
        <v>0.17063170226187249</v>
      </c>
      <c r="BC75">
        <f t="shared" si="79"/>
        <v>676.53829405249326</v>
      </c>
      <c r="BD75" t="s">
        <v>397</v>
      </c>
      <c r="BE75">
        <v>0</v>
      </c>
      <c r="BF75">
        <f t="shared" si="80"/>
        <v>676.53829405249326</v>
      </c>
      <c r="BG75">
        <f t="shared" si="81"/>
        <v>0.69517063438204318</v>
      </c>
      <c r="BH75">
        <f t="shared" si="82"/>
        <v>0.69928289479284511</v>
      </c>
      <c r="BI75">
        <f t="shared" si="83"/>
        <v>0.19707928130950439</v>
      </c>
      <c r="BJ75">
        <f t="shared" si="84"/>
        <v>0.71383746503251277</v>
      </c>
      <c r="BK75">
        <f t="shared" si="85"/>
        <v>0.20035934530586669</v>
      </c>
      <c r="BL75">
        <f t="shared" si="86"/>
        <v>0.41480958291326192</v>
      </c>
      <c r="BM75">
        <f t="shared" si="87"/>
        <v>0.58519041708673813</v>
      </c>
      <c r="BN75" t="s">
        <v>397</v>
      </c>
      <c r="BO75" t="s">
        <v>397</v>
      </c>
      <c r="BP75" t="s">
        <v>397</v>
      </c>
      <c r="BQ75" t="s">
        <v>397</v>
      </c>
      <c r="BR75" t="s">
        <v>397</v>
      </c>
      <c r="BS75" t="s">
        <v>397</v>
      </c>
      <c r="BT75" t="s">
        <v>397</v>
      </c>
      <c r="BU75" t="s">
        <v>397</v>
      </c>
      <c r="BV75" t="s">
        <v>397</v>
      </c>
      <c r="BW75" t="s">
        <v>397</v>
      </c>
      <c r="BX75" t="s">
        <v>397</v>
      </c>
      <c r="BY75" t="s">
        <v>397</v>
      </c>
      <c r="BZ75" t="s">
        <v>397</v>
      </c>
      <c r="CA75" t="s">
        <v>397</v>
      </c>
      <c r="CB75" t="s">
        <v>397</v>
      </c>
      <c r="CC75" t="s">
        <v>397</v>
      </c>
      <c r="CD75" t="s">
        <v>397</v>
      </c>
      <c r="CE75" t="s">
        <v>397</v>
      </c>
      <c r="CF75">
        <f t="shared" si="88"/>
        <v>600.23099999999999</v>
      </c>
      <c r="CG75">
        <f t="shared" si="89"/>
        <v>505.97994374895455</v>
      </c>
      <c r="CH75">
        <f t="shared" si="90"/>
        <v>0.84297536073437485</v>
      </c>
      <c r="CI75">
        <f t="shared" si="91"/>
        <v>0.16534244621734337</v>
      </c>
      <c r="CJ75">
        <v>9</v>
      </c>
      <c r="CK75">
        <v>0.5</v>
      </c>
      <c r="CL75" t="s">
        <v>398</v>
      </c>
      <c r="CM75">
        <v>1530552489.5999999</v>
      </c>
      <c r="CN75">
        <v>388.53300000000002</v>
      </c>
      <c r="CO75">
        <v>400.34300000000002</v>
      </c>
      <c r="CP75">
        <v>21.0992</v>
      </c>
      <c r="CQ75">
        <v>19.164999999999999</v>
      </c>
      <c r="CR75">
        <v>388.90499999999997</v>
      </c>
      <c r="CS75">
        <v>21.170200000000001</v>
      </c>
      <c r="CT75">
        <v>699.99699999999996</v>
      </c>
      <c r="CU75">
        <v>90.534499999999994</v>
      </c>
      <c r="CV75">
        <v>0.10036299999999999</v>
      </c>
      <c r="CW75">
        <v>26.0245</v>
      </c>
      <c r="CX75">
        <v>25.638500000000001</v>
      </c>
      <c r="CY75">
        <v>999.9</v>
      </c>
      <c r="CZ75">
        <v>0</v>
      </c>
      <c r="DA75">
        <v>0</v>
      </c>
      <c r="DB75">
        <v>10003.799999999999</v>
      </c>
      <c r="DC75">
        <v>0</v>
      </c>
      <c r="DD75">
        <v>0.21912699999999999</v>
      </c>
      <c r="DE75">
        <v>-11.8102</v>
      </c>
      <c r="DF75">
        <v>396.90699999999998</v>
      </c>
      <c r="DG75">
        <v>408.16500000000002</v>
      </c>
      <c r="DH75">
        <v>1.93425</v>
      </c>
      <c r="DI75">
        <v>400.34300000000002</v>
      </c>
      <c r="DJ75">
        <v>19.164999999999999</v>
      </c>
      <c r="DK75">
        <v>1.91021</v>
      </c>
      <c r="DL75">
        <v>1.73509</v>
      </c>
      <c r="DM75">
        <v>16.719000000000001</v>
      </c>
      <c r="DN75">
        <v>15.214</v>
      </c>
      <c r="DO75">
        <v>600.23099999999999</v>
      </c>
      <c r="DP75">
        <v>0.89999099999999999</v>
      </c>
      <c r="DQ75">
        <v>0.100009</v>
      </c>
      <c r="DR75">
        <v>0</v>
      </c>
      <c r="DS75">
        <v>1126.5899999999999</v>
      </c>
      <c r="DT75">
        <v>4.9997400000000001</v>
      </c>
      <c r="DU75">
        <v>7231.83</v>
      </c>
      <c r="DV75">
        <v>4582.82</v>
      </c>
      <c r="DW75">
        <v>40.375</v>
      </c>
      <c r="DX75">
        <v>43.25</v>
      </c>
      <c r="DY75">
        <v>42.25</v>
      </c>
      <c r="DZ75">
        <v>43.5</v>
      </c>
      <c r="EA75">
        <v>43.061999999999998</v>
      </c>
      <c r="EB75">
        <v>535.70000000000005</v>
      </c>
      <c r="EC75">
        <v>59.53</v>
      </c>
      <c r="ED75">
        <v>0</v>
      </c>
      <c r="EE75">
        <v>48.099999904632597</v>
      </c>
      <c r="EF75">
        <v>0</v>
      </c>
      <c r="EG75">
        <v>1140.5032000000001</v>
      </c>
      <c r="EH75">
        <v>-112.395384600882</v>
      </c>
      <c r="EI75">
        <v>-1026.03000036254</v>
      </c>
      <c r="EJ75">
        <v>7367.9964</v>
      </c>
      <c r="EK75">
        <v>15</v>
      </c>
      <c r="EL75">
        <v>0</v>
      </c>
      <c r="EM75" t="s">
        <v>399</v>
      </c>
      <c r="EN75">
        <v>1530550897.5999999</v>
      </c>
      <c r="EO75">
        <v>1632500976.0999999</v>
      </c>
      <c r="EP75">
        <v>0</v>
      </c>
      <c r="EQ75">
        <v>-3.5000000000000003E-2</v>
      </c>
      <c r="ER75">
        <v>-0.02</v>
      </c>
      <c r="ES75">
        <v>-0.372</v>
      </c>
      <c r="ET75">
        <v>-7.0999999999999994E-2</v>
      </c>
      <c r="EU75">
        <v>400</v>
      </c>
      <c r="EV75">
        <v>21</v>
      </c>
      <c r="EW75">
        <v>0.63</v>
      </c>
      <c r="EX75">
        <v>0.14000000000000001</v>
      </c>
      <c r="EY75">
        <v>-10.953818999999999</v>
      </c>
      <c r="EZ75">
        <v>-8.0568364727954709</v>
      </c>
      <c r="FA75">
        <v>0.862796015891937</v>
      </c>
      <c r="FB75">
        <v>0</v>
      </c>
      <c r="FC75">
        <v>0.59038398443088203</v>
      </c>
      <c r="FD75">
        <v>0</v>
      </c>
      <c r="FE75">
        <v>0</v>
      </c>
      <c r="FF75">
        <v>0</v>
      </c>
      <c r="FG75">
        <v>1.2735842749999999</v>
      </c>
      <c r="FH75">
        <v>4.8851103377110698</v>
      </c>
      <c r="FI75">
        <v>0.47442679486196698</v>
      </c>
      <c r="FJ75">
        <v>0</v>
      </c>
      <c r="FK75">
        <v>0</v>
      </c>
      <c r="FL75">
        <v>3</v>
      </c>
      <c r="FM75" t="s">
        <v>407</v>
      </c>
      <c r="FN75">
        <v>3.4458899999999999</v>
      </c>
      <c r="FO75">
        <v>2.7799499999999999</v>
      </c>
      <c r="FP75">
        <v>8.1887000000000001E-2</v>
      </c>
      <c r="FQ75">
        <v>8.36808E-2</v>
      </c>
      <c r="FR75">
        <v>9.0984200000000001E-2</v>
      </c>
      <c r="FS75">
        <v>8.3945099999999995E-2</v>
      </c>
      <c r="FT75">
        <v>19575.3</v>
      </c>
      <c r="FU75">
        <v>23831</v>
      </c>
      <c r="FV75">
        <v>20776.8</v>
      </c>
      <c r="FW75">
        <v>25099.200000000001</v>
      </c>
      <c r="FX75">
        <v>29964.1</v>
      </c>
      <c r="FY75">
        <v>33858.5</v>
      </c>
      <c r="FZ75">
        <v>37519.199999999997</v>
      </c>
      <c r="GA75">
        <v>41656.199999999997</v>
      </c>
      <c r="GB75">
        <v>2.2816299999999998</v>
      </c>
      <c r="GC75">
        <v>2.0369000000000002</v>
      </c>
      <c r="GD75">
        <v>2.5529400000000001E-2</v>
      </c>
      <c r="GE75">
        <v>0</v>
      </c>
      <c r="GF75">
        <v>25.219899999999999</v>
      </c>
      <c r="GG75">
        <v>999.9</v>
      </c>
      <c r="GH75">
        <v>47.466999999999999</v>
      </c>
      <c r="GI75">
        <v>30.917000000000002</v>
      </c>
      <c r="GJ75">
        <v>23.540800000000001</v>
      </c>
      <c r="GK75">
        <v>61.746899999999997</v>
      </c>
      <c r="GL75">
        <v>16.382200000000001</v>
      </c>
      <c r="GM75">
        <v>2</v>
      </c>
      <c r="GN75">
        <v>0.108796</v>
      </c>
      <c r="GO75">
        <v>1.49841</v>
      </c>
      <c r="GP75">
        <v>20.3462</v>
      </c>
      <c r="GQ75">
        <v>5.2220800000000001</v>
      </c>
      <c r="GR75">
        <v>11.962</v>
      </c>
      <c r="GS75">
        <v>4.9858500000000001</v>
      </c>
      <c r="GT75">
        <v>3.3010000000000002</v>
      </c>
      <c r="GU75">
        <v>999.9</v>
      </c>
      <c r="GV75">
        <v>9999</v>
      </c>
      <c r="GW75">
        <v>9999</v>
      </c>
      <c r="GX75">
        <v>9999</v>
      </c>
      <c r="GY75">
        <v>1.8841399999999999</v>
      </c>
      <c r="GZ75">
        <v>1.8811</v>
      </c>
      <c r="HA75">
        <v>1.88269</v>
      </c>
      <c r="HB75">
        <v>1.88141</v>
      </c>
      <c r="HC75">
        <v>1.88279</v>
      </c>
      <c r="HD75">
        <v>1.88202</v>
      </c>
      <c r="HE75">
        <v>1.88401</v>
      </c>
      <c r="HF75">
        <v>1.88127</v>
      </c>
      <c r="HG75">
        <v>5</v>
      </c>
      <c r="HH75">
        <v>0</v>
      </c>
      <c r="HI75">
        <v>0</v>
      </c>
      <c r="HJ75">
        <v>0</v>
      </c>
      <c r="HK75" t="s">
        <v>401</v>
      </c>
      <c r="HL75" t="s">
        <v>402</v>
      </c>
      <c r="HM75" t="s">
        <v>403</v>
      </c>
      <c r="HN75" t="s">
        <v>403</v>
      </c>
      <c r="HO75" t="s">
        <v>403</v>
      </c>
      <c r="HP75" t="s">
        <v>403</v>
      </c>
      <c r="HQ75">
        <v>0</v>
      </c>
      <c r="HR75">
        <v>100</v>
      </c>
      <c r="HS75">
        <v>100</v>
      </c>
      <c r="HT75">
        <v>-0.372</v>
      </c>
      <c r="HU75">
        <v>-7.0999999999999994E-2</v>
      </c>
      <c r="HV75">
        <v>-0.372</v>
      </c>
      <c r="HW75">
        <v>0</v>
      </c>
      <c r="HX75">
        <v>0</v>
      </c>
      <c r="HY75">
        <v>0</v>
      </c>
      <c r="HZ75">
        <v>-7.0999999999999994E-2</v>
      </c>
      <c r="IA75">
        <v>0</v>
      </c>
      <c r="IB75">
        <v>0</v>
      </c>
      <c r="IC75">
        <v>0</v>
      </c>
      <c r="ID75">
        <v>-1</v>
      </c>
      <c r="IE75">
        <v>-1</v>
      </c>
      <c r="IF75">
        <v>-1</v>
      </c>
      <c r="IG75">
        <v>-1</v>
      </c>
      <c r="IH75">
        <v>26.5</v>
      </c>
      <c r="II75">
        <v>-1699141.4</v>
      </c>
      <c r="IJ75">
        <v>1.2841800000000001</v>
      </c>
      <c r="IK75">
        <v>2.5927699999999998</v>
      </c>
      <c r="IL75">
        <v>2.1008300000000002</v>
      </c>
      <c r="IM75">
        <v>2.66235</v>
      </c>
      <c r="IN75">
        <v>2.2485400000000002</v>
      </c>
      <c r="IO75">
        <v>2.3168899999999999</v>
      </c>
      <c r="IP75">
        <v>35.405900000000003</v>
      </c>
      <c r="IQ75">
        <v>14.079499999999999</v>
      </c>
      <c r="IR75">
        <v>18</v>
      </c>
      <c r="IS75">
        <v>760.03800000000001</v>
      </c>
      <c r="IT75">
        <v>526.31200000000001</v>
      </c>
      <c r="IU75">
        <v>23.999199999999998</v>
      </c>
      <c r="IV75">
        <v>28.776199999999999</v>
      </c>
      <c r="IW75">
        <v>30.0002</v>
      </c>
      <c r="IX75">
        <v>28.683700000000002</v>
      </c>
      <c r="IY75">
        <v>28.669899999999998</v>
      </c>
      <c r="IZ75">
        <v>25.6631</v>
      </c>
      <c r="JA75">
        <v>18.5336</v>
      </c>
      <c r="JB75">
        <v>19.3827</v>
      </c>
      <c r="JC75">
        <v>24</v>
      </c>
      <c r="JD75">
        <v>400</v>
      </c>
      <c r="JE75">
        <v>18.648700000000002</v>
      </c>
      <c r="JF75">
        <v>101.122</v>
      </c>
      <c r="JG75">
        <v>100.408</v>
      </c>
    </row>
    <row r="76" spans="1:267" x14ac:dyDescent="0.25">
      <c r="A76">
        <v>58</v>
      </c>
      <c r="B76">
        <v>1530552539.5999999</v>
      </c>
      <c r="C76">
        <v>3067</v>
      </c>
      <c r="D76" t="s">
        <v>573</v>
      </c>
      <c r="E76" t="s">
        <v>574</v>
      </c>
      <c r="F76" t="s">
        <v>394</v>
      </c>
      <c r="I76">
        <v>1530552539.5999999</v>
      </c>
      <c r="J76">
        <f t="shared" si="46"/>
        <v>8.7904139265435933E-4</v>
      </c>
      <c r="K76">
        <f t="shared" si="47"/>
        <v>0.87904139265435932</v>
      </c>
      <c r="L76">
        <f t="shared" si="48"/>
        <v>7.457658316733621</v>
      </c>
      <c r="M76">
        <f t="shared" si="49"/>
        <v>389.72399999999999</v>
      </c>
      <c r="N76">
        <f t="shared" si="50"/>
        <v>156.3505711957167</v>
      </c>
      <c r="O76">
        <f t="shared" si="51"/>
        <v>14.1713110459165</v>
      </c>
      <c r="P76">
        <f t="shared" si="52"/>
        <v>35.323823787923999</v>
      </c>
      <c r="Q76">
        <f t="shared" si="53"/>
        <v>5.3259858790517846E-2</v>
      </c>
      <c r="R76">
        <f t="shared" si="54"/>
        <v>2.7553614773077806</v>
      </c>
      <c r="S76">
        <f t="shared" si="55"/>
        <v>5.2694474260486297E-2</v>
      </c>
      <c r="T76">
        <f t="shared" si="56"/>
        <v>3.2984343727356029E-2</v>
      </c>
      <c r="U76">
        <f t="shared" si="57"/>
        <v>99.203149766304833</v>
      </c>
      <c r="V76">
        <f t="shared" si="58"/>
        <v>26.305697921657288</v>
      </c>
      <c r="W76">
        <f t="shared" si="59"/>
        <v>25.661000000000001</v>
      </c>
      <c r="X76">
        <f t="shared" si="60"/>
        <v>3.3071616959267733</v>
      </c>
      <c r="Y76">
        <f t="shared" si="61"/>
        <v>54.705534232578145</v>
      </c>
      <c r="Z76">
        <f t="shared" si="62"/>
        <v>1.8380671638391999</v>
      </c>
      <c r="AA76">
        <f t="shared" si="63"/>
        <v>3.3599290997227795</v>
      </c>
      <c r="AB76">
        <f t="shared" si="64"/>
        <v>1.4690945320875735</v>
      </c>
      <c r="AC76">
        <f t="shared" si="65"/>
        <v>-38.765725416057244</v>
      </c>
      <c r="AD76">
        <f t="shared" si="66"/>
        <v>39.676916511349113</v>
      </c>
      <c r="AE76">
        <f t="shared" si="67"/>
        <v>3.0703553447924694</v>
      </c>
      <c r="AF76">
        <f t="shared" si="68"/>
        <v>103.18469620638918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47967.795052892245</v>
      </c>
      <c r="AL76" t="s">
        <v>395</v>
      </c>
      <c r="AM76">
        <v>8228.31</v>
      </c>
      <c r="AN76">
        <v>707.99599999999998</v>
      </c>
      <c r="AO76">
        <v>2598.1</v>
      </c>
      <c r="AP76">
        <f t="shared" si="72"/>
        <v>0.72749470767099034</v>
      </c>
      <c r="AQ76">
        <v>-0.89989093716372304</v>
      </c>
      <c r="AR76" t="s">
        <v>575</v>
      </c>
      <c r="AS76">
        <v>8248.65</v>
      </c>
      <c r="AT76">
        <v>950.42039999999997</v>
      </c>
      <c r="AU76">
        <v>1738.99</v>
      </c>
      <c r="AV76">
        <f t="shared" si="73"/>
        <v>0.4534641372290813</v>
      </c>
      <c r="AW76">
        <v>0.5</v>
      </c>
      <c r="AX76">
        <f t="shared" si="74"/>
        <v>505.77795697736002</v>
      </c>
      <c r="AY76">
        <f t="shared" si="75"/>
        <v>7.457658316733621</v>
      </c>
      <c r="AZ76">
        <f t="shared" si="76"/>
        <v>114.67608244511298</v>
      </c>
      <c r="BA76">
        <f t="shared" si="77"/>
        <v>1.6524146888179728E-2</v>
      </c>
      <c r="BB76">
        <f t="shared" si="78"/>
        <v>0.49402814277252882</v>
      </c>
      <c r="BC76">
        <f t="shared" si="79"/>
        <v>623.99103062279733</v>
      </c>
      <c r="BD76" t="s">
        <v>397</v>
      </c>
      <c r="BE76">
        <v>0</v>
      </c>
      <c r="BF76">
        <f t="shared" si="80"/>
        <v>623.99103062279733</v>
      </c>
      <c r="BG76">
        <f t="shared" si="81"/>
        <v>0.64117618236861773</v>
      </c>
      <c r="BH76">
        <f t="shared" si="82"/>
        <v>0.70723796313503851</v>
      </c>
      <c r="BI76">
        <f t="shared" si="83"/>
        <v>0.43518874252976741</v>
      </c>
      <c r="BJ76">
        <f t="shared" si="84"/>
        <v>0.76486342306550759</v>
      </c>
      <c r="BK76">
        <f t="shared" si="85"/>
        <v>0.45453054435099866</v>
      </c>
      <c r="BL76">
        <f t="shared" si="86"/>
        <v>0.46433151636076059</v>
      </c>
      <c r="BM76">
        <f t="shared" si="87"/>
        <v>0.53566848363923936</v>
      </c>
      <c r="BN76" t="s">
        <v>397</v>
      </c>
      <c r="BO76" t="s">
        <v>397</v>
      </c>
      <c r="BP76" t="s">
        <v>397</v>
      </c>
      <c r="BQ76" t="s">
        <v>397</v>
      </c>
      <c r="BR76" t="s">
        <v>397</v>
      </c>
      <c r="BS76" t="s">
        <v>397</v>
      </c>
      <c r="BT76" t="s">
        <v>397</v>
      </c>
      <c r="BU76" t="s">
        <v>397</v>
      </c>
      <c r="BV76" t="s">
        <v>397</v>
      </c>
      <c r="BW76" t="s">
        <v>397</v>
      </c>
      <c r="BX76" t="s">
        <v>397</v>
      </c>
      <c r="BY76" t="s">
        <v>397</v>
      </c>
      <c r="BZ76" t="s">
        <v>397</v>
      </c>
      <c r="CA76" t="s">
        <v>397</v>
      </c>
      <c r="CB76" t="s">
        <v>397</v>
      </c>
      <c r="CC76" t="s">
        <v>397</v>
      </c>
      <c r="CD76" t="s">
        <v>397</v>
      </c>
      <c r="CE76" t="s">
        <v>397</v>
      </c>
      <c r="CF76">
        <f t="shared" si="88"/>
        <v>599.99199999999996</v>
      </c>
      <c r="CG76">
        <f t="shared" si="89"/>
        <v>505.77795697736002</v>
      </c>
      <c r="CH76">
        <f t="shared" si="90"/>
        <v>0.84297450128895057</v>
      </c>
      <c r="CI76">
        <f t="shared" si="91"/>
        <v>0.16534078748767456</v>
      </c>
      <c r="CJ76">
        <v>9</v>
      </c>
      <c r="CK76">
        <v>0.5</v>
      </c>
      <c r="CL76" t="s">
        <v>398</v>
      </c>
      <c r="CM76">
        <v>1530552539.5999999</v>
      </c>
      <c r="CN76">
        <v>389.72399999999999</v>
      </c>
      <c r="CO76">
        <v>399.75400000000002</v>
      </c>
      <c r="CP76">
        <v>20.279199999999999</v>
      </c>
      <c r="CQ76">
        <v>19.171800000000001</v>
      </c>
      <c r="CR76">
        <v>390.096</v>
      </c>
      <c r="CS76">
        <v>20.350200000000001</v>
      </c>
      <c r="CT76">
        <v>699.92200000000003</v>
      </c>
      <c r="CU76">
        <v>90.537999999999997</v>
      </c>
      <c r="CV76">
        <v>0.100051</v>
      </c>
      <c r="CW76">
        <v>25.928100000000001</v>
      </c>
      <c r="CX76">
        <v>25.661000000000001</v>
      </c>
      <c r="CY76">
        <v>999.9</v>
      </c>
      <c r="CZ76">
        <v>0</v>
      </c>
      <c r="DA76">
        <v>0</v>
      </c>
      <c r="DB76">
        <v>9983.1200000000008</v>
      </c>
      <c r="DC76">
        <v>0</v>
      </c>
      <c r="DD76">
        <v>0.21912699999999999</v>
      </c>
      <c r="DE76">
        <v>-10.0299</v>
      </c>
      <c r="DF76">
        <v>397.791</v>
      </c>
      <c r="DG76">
        <v>407.56799999999998</v>
      </c>
      <c r="DH76">
        <v>1.10745</v>
      </c>
      <c r="DI76">
        <v>399.75400000000002</v>
      </c>
      <c r="DJ76">
        <v>19.171800000000001</v>
      </c>
      <c r="DK76">
        <v>1.8360399999999999</v>
      </c>
      <c r="DL76">
        <v>1.73577</v>
      </c>
      <c r="DM76">
        <v>16.097000000000001</v>
      </c>
      <c r="DN76">
        <v>15.2201</v>
      </c>
      <c r="DO76">
        <v>599.99199999999996</v>
      </c>
      <c r="DP76">
        <v>0.90002199999999999</v>
      </c>
      <c r="DQ76">
        <v>9.9977700000000003E-2</v>
      </c>
      <c r="DR76">
        <v>0</v>
      </c>
      <c r="DS76">
        <v>927.34799999999996</v>
      </c>
      <c r="DT76">
        <v>4.9997400000000001</v>
      </c>
      <c r="DU76">
        <v>6036.11</v>
      </c>
      <c r="DV76">
        <v>4581.03</v>
      </c>
      <c r="DW76">
        <v>40.75</v>
      </c>
      <c r="DX76">
        <v>43.186999999999998</v>
      </c>
      <c r="DY76">
        <v>42.436999999999998</v>
      </c>
      <c r="DZ76">
        <v>43.186999999999998</v>
      </c>
      <c r="EA76">
        <v>43.311999999999998</v>
      </c>
      <c r="EB76">
        <v>535.51</v>
      </c>
      <c r="EC76">
        <v>59.49</v>
      </c>
      <c r="ED76">
        <v>0</v>
      </c>
      <c r="EE76">
        <v>49.299999952316298</v>
      </c>
      <c r="EF76">
        <v>0</v>
      </c>
      <c r="EG76">
        <v>950.42039999999997</v>
      </c>
      <c r="EH76">
        <v>-221.784614978804</v>
      </c>
      <c r="EI76">
        <v>-1723.02076605407</v>
      </c>
      <c r="EJ76">
        <v>6267.7784000000001</v>
      </c>
      <c r="EK76">
        <v>15</v>
      </c>
      <c r="EL76">
        <v>0</v>
      </c>
      <c r="EM76" t="s">
        <v>399</v>
      </c>
      <c r="EN76">
        <v>1530550897.5999999</v>
      </c>
      <c r="EO76">
        <v>1632500976.0999999</v>
      </c>
      <c r="EP76">
        <v>0</v>
      </c>
      <c r="EQ76">
        <v>-3.5000000000000003E-2</v>
      </c>
      <c r="ER76">
        <v>-0.02</v>
      </c>
      <c r="ES76">
        <v>-0.372</v>
      </c>
      <c r="ET76">
        <v>-7.0999999999999994E-2</v>
      </c>
      <c r="EU76">
        <v>400</v>
      </c>
      <c r="EV76">
        <v>21</v>
      </c>
      <c r="EW76">
        <v>0.63</v>
      </c>
      <c r="EX76">
        <v>0.14000000000000001</v>
      </c>
      <c r="EY76">
        <v>-9.3905399999999997</v>
      </c>
      <c r="EZ76">
        <v>-6.1989174484052398</v>
      </c>
      <c r="FA76">
        <v>0.63770659637485305</v>
      </c>
      <c r="FB76">
        <v>0</v>
      </c>
      <c r="FC76">
        <v>0.69517063438204296</v>
      </c>
      <c r="FD76">
        <v>0</v>
      </c>
      <c r="FE76">
        <v>0</v>
      </c>
      <c r="FF76">
        <v>0</v>
      </c>
      <c r="FG76">
        <v>0.99376147500000001</v>
      </c>
      <c r="FH76">
        <v>0.58592538461538202</v>
      </c>
      <c r="FI76">
        <v>8.1361724568124599E-2</v>
      </c>
      <c r="FJ76">
        <v>0</v>
      </c>
      <c r="FK76">
        <v>0</v>
      </c>
      <c r="FL76">
        <v>3</v>
      </c>
      <c r="FM76" t="s">
        <v>407</v>
      </c>
      <c r="FN76">
        <v>3.4457399999999998</v>
      </c>
      <c r="FO76">
        <v>2.7794599999999998</v>
      </c>
      <c r="FP76">
        <v>8.2073900000000005E-2</v>
      </c>
      <c r="FQ76">
        <v>8.3586999999999995E-2</v>
      </c>
      <c r="FR76">
        <v>8.8415099999999996E-2</v>
      </c>
      <c r="FS76">
        <v>8.3967200000000006E-2</v>
      </c>
      <c r="FT76">
        <v>19571.099999999999</v>
      </c>
      <c r="FU76">
        <v>23832.9</v>
      </c>
      <c r="FV76">
        <v>20776.7</v>
      </c>
      <c r="FW76">
        <v>25098.7</v>
      </c>
      <c r="FX76">
        <v>30049.200000000001</v>
      </c>
      <c r="FY76">
        <v>33856.699999999997</v>
      </c>
      <c r="FZ76">
        <v>37519.4</v>
      </c>
      <c r="GA76">
        <v>41655</v>
      </c>
      <c r="GB76">
        <v>2.2772000000000001</v>
      </c>
      <c r="GC76">
        <v>2.0353500000000002</v>
      </c>
      <c r="GD76">
        <v>3.16426E-2</v>
      </c>
      <c r="GE76">
        <v>0</v>
      </c>
      <c r="GF76">
        <v>25.142199999999999</v>
      </c>
      <c r="GG76">
        <v>999.9</v>
      </c>
      <c r="GH76">
        <v>47.295999999999999</v>
      </c>
      <c r="GI76">
        <v>30.978000000000002</v>
      </c>
      <c r="GJ76">
        <v>23.538799999999998</v>
      </c>
      <c r="GK76">
        <v>61.786900000000003</v>
      </c>
      <c r="GL76">
        <v>16.402200000000001</v>
      </c>
      <c r="GM76">
        <v>2</v>
      </c>
      <c r="GN76">
        <v>0.108961</v>
      </c>
      <c r="GO76">
        <v>1.4385300000000001</v>
      </c>
      <c r="GP76">
        <v>20.346699999999998</v>
      </c>
      <c r="GQ76">
        <v>5.2208800000000002</v>
      </c>
      <c r="GR76">
        <v>11.962</v>
      </c>
      <c r="GS76">
        <v>4.9858000000000002</v>
      </c>
      <c r="GT76">
        <v>3.3010000000000002</v>
      </c>
      <c r="GU76">
        <v>999.9</v>
      </c>
      <c r="GV76">
        <v>9999</v>
      </c>
      <c r="GW76">
        <v>9999</v>
      </c>
      <c r="GX76">
        <v>9999</v>
      </c>
      <c r="GY76">
        <v>1.8841600000000001</v>
      </c>
      <c r="GZ76">
        <v>1.8811</v>
      </c>
      <c r="HA76">
        <v>1.8827400000000001</v>
      </c>
      <c r="HB76">
        <v>1.8814</v>
      </c>
      <c r="HC76">
        <v>1.8827799999999999</v>
      </c>
      <c r="HD76">
        <v>1.88202</v>
      </c>
      <c r="HE76">
        <v>1.8839999999999999</v>
      </c>
      <c r="HF76">
        <v>1.88127</v>
      </c>
      <c r="HG76">
        <v>5</v>
      </c>
      <c r="HH76">
        <v>0</v>
      </c>
      <c r="HI76">
        <v>0</v>
      </c>
      <c r="HJ76">
        <v>0</v>
      </c>
      <c r="HK76" t="s">
        <v>401</v>
      </c>
      <c r="HL76" t="s">
        <v>402</v>
      </c>
      <c r="HM76" t="s">
        <v>403</v>
      </c>
      <c r="HN76" t="s">
        <v>403</v>
      </c>
      <c r="HO76" t="s">
        <v>403</v>
      </c>
      <c r="HP76" t="s">
        <v>403</v>
      </c>
      <c r="HQ76">
        <v>0</v>
      </c>
      <c r="HR76">
        <v>100</v>
      </c>
      <c r="HS76">
        <v>100</v>
      </c>
      <c r="HT76">
        <v>-0.372</v>
      </c>
      <c r="HU76">
        <v>-7.0999999999999994E-2</v>
      </c>
      <c r="HV76">
        <v>-0.372</v>
      </c>
      <c r="HW76">
        <v>0</v>
      </c>
      <c r="HX76">
        <v>0</v>
      </c>
      <c r="HY76">
        <v>0</v>
      </c>
      <c r="HZ76">
        <v>-7.0999999999999994E-2</v>
      </c>
      <c r="IA76">
        <v>0</v>
      </c>
      <c r="IB76">
        <v>0</v>
      </c>
      <c r="IC76">
        <v>0</v>
      </c>
      <c r="ID76">
        <v>-1</v>
      </c>
      <c r="IE76">
        <v>-1</v>
      </c>
      <c r="IF76">
        <v>-1</v>
      </c>
      <c r="IG76">
        <v>-1</v>
      </c>
      <c r="IH76">
        <v>27.4</v>
      </c>
      <c r="II76">
        <v>-1699140.6</v>
      </c>
      <c r="IJ76">
        <v>1.2854000000000001</v>
      </c>
      <c r="IK76">
        <v>2.6025399999999999</v>
      </c>
      <c r="IL76">
        <v>2.1008300000000002</v>
      </c>
      <c r="IM76">
        <v>2.66357</v>
      </c>
      <c r="IN76">
        <v>2.2485400000000002</v>
      </c>
      <c r="IO76">
        <v>2.3010299999999999</v>
      </c>
      <c r="IP76">
        <v>35.452300000000001</v>
      </c>
      <c r="IQ76">
        <v>14.1495</v>
      </c>
      <c r="IR76">
        <v>18</v>
      </c>
      <c r="IS76">
        <v>756.25599999999997</v>
      </c>
      <c r="IT76">
        <v>525.33000000000004</v>
      </c>
      <c r="IU76">
        <v>23.9984</v>
      </c>
      <c r="IV76">
        <v>28.786100000000001</v>
      </c>
      <c r="IW76">
        <v>30</v>
      </c>
      <c r="IX76">
        <v>28.696000000000002</v>
      </c>
      <c r="IY76">
        <v>28.683800000000002</v>
      </c>
      <c r="IZ76">
        <v>25.676200000000001</v>
      </c>
      <c r="JA76">
        <v>15.9299</v>
      </c>
      <c r="JB76">
        <v>19.009799999999998</v>
      </c>
      <c r="JC76">
        <v>24</v>
      </c>
      <c r="JD76">
        <v>400</v>
      </c>
      <c r="JE76">
        <v>19.2257</v>
      </c>
      <c r="JF76">
        <v>101.122</v>
      </c>
      <c r="JG76">
        <v>100.405</v>
      </c>
    </row>
    <row r="77" spans="1:267" x14ac:dyDescent="0.25">
      <c r="A77">
        <v>59</v>
      </c>
      <c r="B77">
        <v>1530552599.5999999</v>
      </c>
      <c r="C77">
        <v>3127</v>
      </c>
      <c r="D77" t="s">
        <v>576</v>
      </c>
      <c r="E77" t="s">
        <v>577</v>
      </c>
      <c r="F77" t="s">
        <v>394</v>
      </c>
      <c r="I77">
        <v>1530552599.5999999</v>
      </c>
      <c r="J77">
        <f t="shared" si="46"/>
        <v>7.6626648149728381E-4</v>
      </c>
      <c r="K77">
        <f t="shared" si="47"/>
        <v>0.76626648149728382</v>
      </c>
      <c r="L77">
        <f t="shared" si="48"/>
        <v>6.295343218138842</v>
      </c>
      <c r="M77">
        <f t="shared" si="49"/>
        <v>391.50299999999999</v>
      </c>
      <c r="N77">
        <f t="shared" si="50"/>
        <v>167.11984191695939</v>
      </c>
      <c r="O77">
        <f t="shared" si="51"/>
        <v>15.14725431429496</v>
      </c>
      <c r="P77">
        <f t="shared" si="52"/>
        <v>35.484688339736998</v>
      </c>
      <c r="Q77">
        <f t="shared" si="53"/>
        <v>4.679064817443538E-2</v>
      </c>
      <c r="R77">
        <f t="shared" si="54"/>
        <v>2.7566117165464377</v>
      </c>
      <c r="S77">
        <f t="shared" si="55"/>
        <v>4.6353859310894897E-2</v>
      </c>
      <c r="T77">
        <f t="shared" si="56"/>
        <v>2.9010065878071332E-2</v>
      </c>
      <c r="U77">
        <f t="shared" si="57"/>
        <v>99.193301089567896</v>
      </c>
      <c r="V77">
        <f t="shared" si="58"/>
        <v>26.309044887721136</v>
      </c>
      <c r="W77">
        <f t="shared" si="59"/>
        <v>25.617699999999999</v>
      </c>
      <c r="X77">
        <f t="shared" si="60"/>
        <v>3.2986760389635847</v>
      </c>
      <c r="Y77">
        <f t="shared" si="61"/>
        <v>54.937842364927967</v>
      </c>
      <c r="Z77">
        <f t="shared" si="62"/>
        <v>1.8428693450595999</v>
      </c>
      <c r="AA77">
        <f t="shared" si="63"/>
        <v>3.3544625448124226</v>
      </c>
      <c r="AB77">
        <f t="shared" si="64"/>
        <v>1.4558066939039849</v>
      </c>
      <c r="AC77">
        <f t="shared" si="65"/>
        <v>-33.792351834030214</v>
      </c>
      <c r="AD77">
        <f t="shared" si="66"/>
        <v>42.043028148987766</v>
      </c>
      <c r="AE77">
        <f t="shared" si="67"/>
        <v>3.2508231322746277</v>
      </c>
      <c r="AF77">
        <f t="shared" si="68"/>
        <v>110.69480053680007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48006.255850852685</v>
      </c>
      <c r="AL77" t="s">
        <v>395</v>
      </c>
      <c r="AM77">
        <v>8228.31</v>
      </c>
      <c r="AN77">
        <v>707.99599999999998</v>
      </c>
      <c r="AO77">
        <v>2598.1</v>
      </c>
      <c r="AP77">
        <f t="shared" si="72"/>
        <v>0.72749470767099034</v>
      </c>
      <c r="AQ77">
        <v>-0.89989093716372304</v>
      </c>
      <c r="AR77" t="s">
        <v>578</v>
      </c>
      <c r="AS77">
        <v>8266.52</v>
      </c>
      <c r="AT77">
        <v>1025.22057692308</v>
      </c>
      <c r="AU77">
        <v>1677.91</v>
      </c>
      <c r="AV77">
        <f t="shared" si="73"/>
        <v>0.38898953047357732</v>
      </c>
      <c r="AW77">
        <v>0.5</v>
      </c>
      <c r="AX77">
        <f t="shared" si="74"/>
        <v>505.72059994278129</v>
      </c>
      <c r="AY77">
        <f t="shared" si="75"/>
        <v>6.295343218138842</v>
      </c>
      <c r="AZ77">
        <f t="shared" si="76"/>
        <v>98.360009361279168</v>
      </c>
      <c r="BA77">
        <f t="shared" si="77"/>
        <v>1.4227686505387865E-2</v>
      </c>
      <c r="BB77">
        <f t="shared" si="78"/>
        <v>0.54841439648133672</v>
      </c>
      <c r="BC77">
        <f t="shared" si="79"/>
        <v>615.9455142088002</v>
      </c>
      <c r="BD77" t="s">
        <v>397</v>
      </c>
      <c r="BE77">
        <v>0</v>
      </c>
      <c r="BF77">
        <f t="shared" si="80"/>
        <v>615.9455142088002</v>
      </c>
      <c r="BG77">
        <f t="shared" si="81"/>
        <v>0.63290908677533353</v>
      </c>
      <c r="BH77">
        <f t="shared" si="82"/>
        <v>0.61460569709225643</v>
      </c>
      <c r="BI77">
        <f t="shared" si="83"/>
        <v>0.46423727645663071</v>
      </c>
      <c r="BJ77">
        <f t="shared" si="84"/>
        <v>0.6729353562036634</v>
      </c>
      <c r="BK77">
        <f t="shared" si="85"/>
        <v>0.48684622645103121</v>
      </c>
      <c r="BL77">
        <f t="shared" si="86"/>
        <v>0.36925090136924826</v>
      </c>
      <c r="BM77">
        <f t="shared" si="87"/>
        <v>0.63074909863075179</v>
      </c>
      <c r="BN77" t="s">
        <v>397</v>
      </c>
      <c r="BO77" t="s">
        <v>397</v>
      </c>
      <c r="BP77" t="s">
        <v>397</v>
      </c>
      <c r="BQ77" t="s">
        <v>397</v>
      </c>
      <c r="BR77" t="s">
        <v>397</v>
      </c>
      <c r="BS77" t="s">
        <v>397</v>
      </c>
      <c r="BT77" t="s">
        <v>397</v>
      </c>
      <c r="BU77" t="s">
        <v>397</v>
      </c>
      <c r="BV77" t="s">
        <v>397</v>
      </c>
      <c r="BW77" t="s">
        <v>397</v>
      </c>
      <c r="BX77" t="s">
        <v>397</v>
      </c>
      <c r="BY77" t="s">
        <v>397</v>
      </c>
      <c r="BZ77" t="s">
        <v>397</v>
      </c>
      <c r="CA77" t="s">
        <v>397</v>
      </c>
      <c r="CB77" t="s">
        <v>397</v>
      </c>
      <c r="CC77" t="s">
        <v>397</v>
      </c>
      <c r="CD77" t="s">
        <v>397</v>
      </c>
      <c r="CE77" t="s">
        <v>397</v>
      </c>
      <c r="CF77">
        <f t="shared" si="88"/>
        <v>599.923</v>
      </c>
      <c r="CG77">
        <f t="shared" si="89"/>
        <v>505.72059994278129</v>
      </c>
      <c r="CH77">
        <f t="shared" si="90"/>
        <v>0.84297584847185603</v>
      </c>
      <c r="CI77">
        <f t="shared" si="91"/>
        <v>0.16534338755068217</v>
      </c>
      <c r="CJ77">
        <v>9</v>
      </c>
      <c r="CK77">
        <v>0.5</v>
      </c>
      <c r="CL77" t="s">
        <v>398</v>
      </c>
      <c r="CM77">
        <v>1530552599.5999999</v>
      </c>
      <c r="CN77">
        <v>391.50299999999999</v>
      </c>
      <c r="CO77">
        <v>399.983</v>
      </c>
      <c r="CP77">
        <v>20.3324</v>
      </c>
      <c r="CQ77">
        <v>19.3672</v>
      </c>
      <c r="CR77">
        <v>391.875</v>
      </c>
      <c r="CS77">
        <v>20.403400000000001</v>
      </c>
      <c r="CT77">
        <v>699.97699999999998</v>
      </c>
      <c r="CU77">
        <v>90.537000000000006</v>
      </c>
      <c r="CV77">
        <v>0.100079</v>
      </c>
      <c r="CW77">
        <v>25.900600000000001</v>
      </c>
      <c r="CX77">
        <v>25.617699999999999</v>
      </c>
      <c r="CY77">
        <v>999.9</v>
      </c>
      <c r="CZ77">
        <v>0</v>
      </c>
      <c r="DA77">
        <v>0</v>
      </c>
      <c r="DB77">
        <v>9990.6200000000008</v>
      </c>
      <c r="DC77">
        <v>0</v>
      </c>
      <c r="DD77">
        <v>0.21912699999999999</v>
      </c>
      <c r="DE77">
        <v>-8.4797100000000007</v>
      </c>
      <c r="DF77">
        <v>399.62900000000002</v>
      </c>
      <c r="DG77">
        <v>407.88200000000001</v>
      </c>
      <c r="DH77">
        <v>0.96513400000000005</v>
      </c>
      <c r="DI77">
        <v>399.983</v>
      </c>
      <c r="DJ77">
        <v>19.3672</v>
      </c>
      <c r="DK77">
        <v>1.84083</v>
      </c>
      <c r="DL77">
        <v>1.75345</v>
      </c>
      <c r="DM77">
        <v>16.137899999999998</v>
      </c>
      <c r="DN77">
        <v>15.3779</v>
      </c>
      <c r="DO77">
        <v>599.923</v>
      </c>
      <c r="DP77">
        <v>0.89997400000000005</v>
      </c>
      <c r="DQ77">
        <v>0.100026</v>
      </c>
      <c r="DR77">
        <v>0</v>
      </c>
      <c r="DS77">
        <v>997</v>
      </c>
      <c r="DT77">
        <v>4.9997400000000001</v>
      </c>
      <c r="DU77">
        <v>6569.55</v>
      </c>
      <c r="DV77">
        <v>4580.42</v>
      </c>
      <c r="DW77">
        <v>40.311999999999998</v>
      </c>
      <c r="DX77">
        <v>43.186999999999998</v>
      </c>
      <c r="DY77">
        <v>42.25</v>
      </c>
      <c r="DZ77">
        <v>43.375</v>
      </c>
      <c r="EA77">
        <v>43</v>
      </c>
      <c r="EB77">
        <v>535.41999999999996</v>
      </c>
      <c r="EC77">
        <v>59.51</v>
      </c>
      <c r="ED77">
        <v>0</v>
      </c>
      <c r="EE77">
        <v>59.700000047683702</v>
      </c>
      <c r="EF77">
        <v>0</v>
      </c>
      <c r="EG77">
        <v>1025.22057692308</v>
      </c>
      <c r="EH77">
        <v>-255.64167515717</v>
      </c>
      <c r="EI77">
        <v>-1374.97367476164</v>
      </c>
      <c r="EJ77">
        <v>6736.7930769230798</v>
      </c>
      <c r="EK77">
        <v>15</v>
      </c>
      <c r="EL77">
        <v>0</v>
      </c>
      <c r="EM77" t="s">
        <v>399</v>
      </c>
      <c r="EN77">
        <v>1530550897.5999999</v>
      </c>
      <c r="EO77">
        <v>1632500976.0999999</v>
      </c>
      <c r="EP77">
        <v>0</v>
      </c>
      <c r="EQ77">
        <v>-3.5000000000000003E-2</v>
      </c>
      <c r="ER77">
        <v>-0.02</v>
      </c>
      <c r="ES77">
        <v>-0.372</v>
      </c>
      <c r="ET77">
        <v>-7.0999999999999994E-2</v>
      </c>
      <c r="EU77">
        <v>400</v>
      </c>
      <c r="EV77">
        <v>21</v>
      </c>
      <c r="EW77">
        <v>0.63</v>
      </c>
      <c r="EX77">
        <v>0.14000000000000001</v>
      </c>
      <c r="EY77">
        <v>-8.3962889999999994</v>
      </c>
      <c r="EZ77">
        <v>-1.5178302439024201</v>
      </c>
      <c r="FA77">
        <v>0.15736284305388001</v>
      </c>
      <c r="FB77">
        <v>0</v>
      </c>
      <c r="FC77">
        <v>0.64117618236861795</v>
      </c>
      <c r="FD77">
        <v>0</v>
      </c>
      <c r="FE77">
        <v>0</v>
      </c>
      <c r="FF77">
        <v>0</v>
      </c>
      <c r="FG77">
        <v>0.86993109999999996</v>
      </c>
      <c r="FH77">
        <v>0.67600291181988503</v>
      </c>
      <c r="FI77">
        <v>6.5267603290912996E-2</v>
      </c>
      <c r="FJ77">
        <v>0</v>
      </c>
      <c r="FK77">
        <v>0</v>
      </c>
      <c r="FL77">
        <v>3</v>
      </c>
      <c r="FM77" t="s">
        <v>407</v>
      </c>
      <c r="FN77">
        <v>3.4458500000000001</v>
      </c>
      <c r="FO77">
        <v>2.77955</v>
      </c>
      <c r="FP77">
        <v>8.2359199999999994E-2</v>
      </c>
      <c r="FQ77">
        <v>8.3622799999999997E-2</v>
      </c>
      <c r="FR77">
        <v>8.8580400000000004E-2</v>
      </c>
      <c r="FS77">
        <v>8.4585099999999996E-2</v>
      </c>
      <c r="FT77">
        <v>19565</v>
      </c>
      <c r="FU77">
        <v>23831.4</v>
      </c>
      <c r="FV77">
        <v>20776.599999999999</v>
      </c>
      <c r="FW77">
        <v>25098.1</v>
      </c>
      <c r="FX77">
        <v>30043.599999999999</v>
      </c>
      <c r="FY77">
        <v>33833.4</v>
      </c>
      <c r="FZ77">
        <v>37519.300000000003</v>
      </c>
      <c r="GA77">
        <v>41654.400000000001</v>
      </c>
      <c r="GB77">
        <v>2.28498</v>
      </c>
      <c r="GC77">
        <v>2.0358700000000001</v>
      </c>
      <c r="GD77">
        <v>3.57851E-2</v>
      </c>
      <c r="GE77">
        <v>0</v>
      </c>
      <c r="GF77">
        <v>25.030799999999999</v>
      </c>
      <c r="GG77">
        <v>999.9</v>
      </c>
      <c r="GH77">
        <v>47.1</v>
      </c>
      <c r="GI77">
        <v>31.018000000000001</v>
      </c>
      <c r="GJ77">
        <v>23.494499999999999</v>
      </c>
      <c r="GK77">
        <v>61.756900000000002</v>
      </c>
      <c r="GL77">
        <v>16.426300000000001</v>
      </c>
      <c r="GM77">
        <v>2</v>
      </c>
      <c r="GN77">
        <v>0.109261</v>
      </c>
      <c r="GO77">
        <v>1.3189500000000001</v>
      </c>
      <c r="GP77">
        <v>20.3474</v>
      </c>
      <c r="GQ77">
        <v>5.2199900000000001</v>
      </c>
      <c r="GR77">
        <v>11.962</v>
      </c>
      <c r="GS77">
        <v>4.9855499999999999</v>
      </c>
      <c r="GT77">
        <v>3.3008500000000001</v>
      </c>
      <c r="GU77">
        <v>999.9</v>
      </c>
      <c r="GV77">
        <v>9999</v>
      </c>
      <c r="GW77">
        <v>9999</v>
      </c>
      <c r="GX77">
        <v>9999</v>
      </c>
      <c r="GY77">
        <v>1.8841399999999999</v>
      </c>
      <c r="GZ77">
        <v>1.8811</v>
      </c>
      <c r="HA77">
        <v>1.88266</v>
      </c>
      <c r="HB77">
        <v>1.8813800000000001</v>
      </c>
      <c r="HC77">
        <v>1.8827799999999999</v>
      </c>
      <c r="HD77">
        <v>1.88202</v>
      </c>
      <c r="HE77">
        <v>1.8839999999999999</v>
      </c>
      <c r="HF77">
        <v>1.8812599999999999</v>
      </c>
      <c r="HG77">
        <v>5</v>
      </c>
      <c r="HH77">
        <v>0</v>
      </c>
      <c r="HI77">
        <v>0</v>
      </c>
      <c r="HJ77">
        <v>0</v>
      </c>
      <c r="HK77" t="s">
        <v>401</v>
      </c>
      <c r="HL77" t="s">
        <v>402</v>
      </c>
      <c r="HM77" t="s">
        <v>403</v>
      </c>
      <c r="HN77" t="s">
        <v>403</v>
      </c>
      <c r="HO77" t="s">
        <v>403</v>
      </c>
      <c r="HP77" t="s">
        <v>403</v>
      </c>
      <c r="HQ77">
        <v>0</v>
      </c>
      <c r="HR77">
        <v>100</v>
      </c>
      <c r="HS77">
        <v>100</v>
      </c>
      <c r="HT77">
        <v>-0.372</v>
      </c>
      <c r="HU77">
        <v>-7.0999999999999994E-2</v>
      </c>
      <c r="HV77">
        <v>-0.372</v>
      </c>
      <c r="HW77">
        <v>0</v>
      </c>
      <c r="HX77">
        <v>0</v>
      </c>
      <c r="HY77">
        <v>0</v>
      </c>
      <c r="HZ77">
        <v>-7.0999999999999994E-2</v>
      </c>
      <c r="IA77">
        <v>0</v>
      </c>
      <c r="IB77">
        <v>0</v>
      </c>
      <c r="IC77">
        <v>0</v>
      </c>
      <c r="ID77">
        <v>-1</v>
      </c>
      <c r="IE77">
        <v>-1</v>
      </c>
      <c r="IF77">
        <v>-1</v>
      </c>
      <c r="IG77">
        <v>-1</v>
      </c>
      <c r="IH77">
        <v>28.4</v>
      </c>
      <c r="II77">
        <v>-1699139.6</v>
      </c>
      <c r="IJ77">
        <v>1.2866200000000001</v>
      </c>
      <c r="IK77">
        <v>2.5939899999999998</v>
      </c>
      <c r="IL77">
        <v>2.1008300000000002</v>
      </c>
      <c r="IM77">
        <v>2.66357</v>
      </c>
      <c r="IN77">
        <v>2.2485400000000002</v>
      </c>
      <c r="IO77">
        <v>2.3022499999999999</v>
      </c>
      <c r="IP77">
        <v>35.4754</v>
      </c>
      <c r="IQ77">
        <v>14.1495</v>
      </c>
      <c r="IR77">
        <v>18</v>
      </c>
      <c r="IS77">
        <v>763.30700000000002</v>
      </c>
      <c r="IT77">
        <v>525.77599999999995</v>
      </c>
      <c r="IU77">
        <v>23.9983</v>
      </c>
      <c r="IV77">
        <v>28.7776</v>
      </c>
      <c r="IW77">
        <v>30</v>
      </c>
      <c r="IX77">
        <v>28.703399999999998</v>
      </c>
      <c r="IY77">
        <v>28.6907</v>
      </c>
      <c r="IZ77">
        <v>25.698599999999999</v>
      </c>
      <c r="JA77">
        <v>14.759600000000001</v>
      </c>
      <c r="JB77">
        <v>19.009799999999998</v>
      </c>
      <c r="JC77">
        <v>24</v>
      </c>
      <c r="JD77">
        <v>400</v>
      </c>
      <c r="JE77">
        <v>19.383800000000001</v>
      </c>
      <c r="JF77">
        <v>101.122</v>
      </c>
      <c r="JG77">
        <v>100.40300000000001</v>
      </c>
    </row>
    <row r="78" spans="1:267" x14ac:dyDescent="0.25">
      <c r="A78">
        <v>60</v>
      </c>
      <c r="B78">
        <v>1530552642.5999999</v>
      </c>
      <c r="C78">
        <v>3170</v>
      </c>
      <c r="D78" t="s">
        <v>579</v>
      </c>
      <c r="E78" t="s">
        <v>580</v>
      </c>
      <c r="F78" t="s">
        <v>394</v>
      </c>
      <c r="I78">
        <v>1530552642.5999999</v>
      </c>
      <c r="J78">
        <f t="shared" si="46"/>
        <v>1.14914305047522E-3</v>
      </c>
      <c r="K78">
        <f t="shared" si="47"/>
        <v>1.14914305047522</v>
      </c>
      <c r="L78">
        <f t="shared" si="48"/>
        <v>8.3765273515029097</v>
      </c>
      <c r="M78">
        <f t="shared" si="49"/>
        <v>388.78</v>
      </c>
      <c r="N78">
        <f t="shared" si="50"/>
        <v>201.75596041508717</v>
      </c>
      <c r="O78">
        <f t="shared" si="51"/>
        <v>18.285573622975203</v>
      </c>
      <c r="P78">
        <f t="shared" si="52"/>
        <v>35.235961795201995</v>
      </c>
      <c r="Q78">
        <f t="shared" si="53"/>
        <v>7.55336081233597E-2</v>
      </c>
      <c r="R78">
        <f t="shared" si="54"/>
        <v>2.7613860876844498</v>
      </c>
      <c r="S78">
        <f t="shared" si="55"/>
        <v>7.4404289171589241E-2</v>
      </c>
      <c r="T78">
        <f t="shared" si="56"/>
        <v>4.6602738975858218E-2</v>
      </c>
      <c r="U78">
        <f t="shared" si="57"/>
        <v>99.193052173512385</v>
      </c>
      <c r="V78">
        <f t="shared" si="58"/>
        <v>26.166514975273984</v>
      </c>
      <c r="W78">
        <f t="shared" si="59"/>
        <v>25.2745</v>
      </c>
      <c r="X78">
        <f t="shared" si="60"/>
        <v>3.2320880143847917</v>
      </c>
      <c r="Y78">
        <f t="shared" si="61"/>
        <v>55.91916546115295</v>
      </c>
      <c r="Z78">
        <f t="shared" si="62"/>
        <v>1.8717258073932104</v>
      </c>
      <c r="AA78">
        <f t="shared" si="63"/>
        <v>3.3471991077790646</v>
      </c>
      <c r="AB78">
        <f t="shared" si="64"/>
        <v>1.3603622069915813</v>
      </c>
      <c r="AC78">
        <f t="shared" si="65"/>
        <v>-50.677208525957198</v>
      </c>
      <c r="AD78">
        <f t="shared" si="66"/>
        <v>87.759953664574539</v>
      </c>
      <c r="AE78">
        <f t="shared" si="67"/>
        <v>6.7610806336838198</v>
      </c>
      <c r="AF78">
        <f t="shared" si="68"/>
        <v>143.03687794581356</v>
      </c>
      <c r="AG78">
        <v>13</v>
      </c>
      <c r="AH78">
        <v>2</v>
      </c>
      <c r="AI78">
        <f t="shared" si="69"/>
        <v>1</v>
      </c>
      <c r="AJ78">
        <f t="shared" si="70"/>
        <v>0</v>
      </c>
      <c r="AK78">
        <f t="shared" si="71"/>
        <v>48142.21352587943</v>
      </c>
      <c r="AL78" t="s">
        <v>395</v>
      </c>
      <c r="AM78">
        <v>8228.31</v>
      </c>
      <c r="AN78">
        <v>707.99599999999998</v>
      </c>
      <c r="AO78">
        <v>2598.1</v>
      </c>
      <c r="AP78">
        <f t="shared" si="72"/>
        <v>0.72749470767099034</v>
      </c>
      <c r="AQ78">
        <v>-0.89989093716372304</v>
      </c>
      <c r="AR78" t="s">
        <v>581</v>
      </c>
      <c r="AS78">
        <v>8265.32</v>
      </c>
      <c r="AT78">
        <v>1159.26346153846</v>
      </c>
      <c r="AU78">
        <v>2290.15</v>
      </c>
      <c r="AV78">
        <f t="shared" si="73"/>
        <v>0.49380457108116937</v>
      </c>
      <c r="AW78">
        <v>0.5</v>
      </c>
      <c r="AX78">
        <f t="shared" si="74"/>
        <v>505.72728672202715</v>
      </c>
      <c r="AY78">
        <f t="shared" si="75"/>
        <v>8.3765273515029097</v>
      </c>
      <c r="AZ78">
        <f t="shared" si="76"/>
        <v>124.86522295190709</v>
      </c>
      <c r="BA78">
        <f t="shared" si="77"/>
        <v>1.8342728447170806E-2</v>
      </c>
      <c r="BB78">
        <f t="shared" si="78"/>
        <v>0.13446717463921568</v>
      </c>
      <c r="BC78">
        <f t="shared" si="79"/>
        <v>682.96992172944363</v>
      </c>
      <c r="BD78" t="s">
        <v>397</v>
      </c>
      <c r="BE78">
        <v>0</v>
      </c>
      <c r="BF78">
        <f t="shared" si="80"/>
        <v>682.96992172944363</v>
      </c>
      <c r="BG78">
        <f t="shared" si="81"/>
        <v>0.70177939360764863</v>
      </c>
      <c r="BH78">
        <f t="shared" si="82"/>
        <v>0.70364643872294441</v>
      </c>
      <c r="BI78">
        <f t="shared" si="83"/>
        <v>0.16079847708208508</v>
      </c>
      <c r="BJ78">
        <f t="shared" si="84"/>
        <v>0.71477652520648438</v>
      </c>
      <c r="BK78">
        <f t="shared" si="85"/>
        <v>0.16292754261141179</v>
      </c>
      <c r="BL78">
        <f t="shared" si="86"/>
        <v>0.41454714059739872</v>
      </c>
      <c r="BM78">
        <f t="shared" si="87"/>
        <v>0.58545285940260128</v>
      </c>
      <c r="BN78" t="s">
        <v>397</v>
      </c>
      <c r="BO78" t="s">
        <v>397</v>
      </c>
      <c r="BP78" t="s">
        <v>397</v>
      </c>
      <c r="BQ78" t="s">
        <v>397</v>
      </c>
      <c r="BR78" t="s">
        <v>397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397</v>
      </c>
      <c r="BY78" t="s">
        <v>397</v>
      </c>
      <c r="BZ78" t="s">
        <v>397</v>
      </c>
      <c r="CA78" t="s">
        <v>397</v>
      </c>
      <c r="CB78" t="s">
        <v>397</v>
      </c>
      <c r="CC78" t="s">
        <v>397</v>
      </c>
      <c r="CD78" t="s">
        <v>397</v>
      </c>
      <c r="CE78" t="s">
        <v>397</v>
      </c>
      <c r="CF78">
        <f t="shared" si="88"/>
        <v>599.93200000000002</v>
      </c>
      <c r="CG78">
        <f t="shared" si="89"/>
        <v>505.72728672202715</v>
      </c>
      <c r="CH78">
        <f t="shared" si="90"/>
        <v>0.84297434829618545</v>
      </c>
      <c r="CI78">
        <f t="shared" si="91"/>
        <v>0.16534049221163796</v>
      </c>
      <c r="CJ78">
        <v>9</v>
      </c>
      <c r="CK78">
        <v>0.5</v>
      </c>
      <c r="CL78" t="s">
        <v>398</v>
      </c>
      <c r="CM78">
        <v>1530552642.5999999</v>
      </c>
      <c r="CN78">
        <v>388.78</v>
      </c>
      <c r="CO78">
        <v>400.12299999999999</v>
      </c>
      <c r="CP78">
        <v>20.651900000000001</v>
      </c>
      <c r="CQ78">
        <v>19.205100000000002</v>
      </c>
      <c r="CR78">
        <v>389.15199999999999</v>
      </c>
      <c r="CS78">
        <v>20.722899999999999</v>
      </c>
      <c r="CT78">
        <v>700.07600000000002</v>
      </c>
      <c r="CU78">
        <v>90.532200000000003</v>
      </c>
      <c r="CV78">
        <v>9.9935899999999994E-2</v>
      </c>
      <c r="CW78">
        <v>25.864000000000001</v>
      </c>
      <c r="CX78">
        <v>25.2745</v>
      </c>
      <c r="CY78">
        <v>999.9</v>
      </c>
      <c r="CZ78">
        <v>0</v>
      </c>
      <c r="DA78">
        <v>0</v>
      </c>
      <c r="DB78">
        <v>10019.4</v>
      </c>
      <c r="DC78">
        <v>0</v>
      </c>
      <c r="DD78">
        <v>0.232823</v>
      </c>
      <c r="DE78">
        <v>-11.342599999999999</v>
      </c>
      <c r="DF78">
        <v>396.97899999999998</v>
      </c>
      <c r="DG78">
        <v>407.95800000000003</v>
      </c>
      <c r="DH78">
        <v>1.44679</v>
      </c>
      <c r="DI78">
        <v>400.12299999999999</v>
      </c>
      <c r="DJ78">
        <v>19.205100000000002</v>
      </c>
      <c r="DK78">
        <v>1.8696600000000001</v>
      </c>
      <c r="DL78">
        <v>1.73868</v>
      </c>
      <c r="DM78">
        <v>16.381699999999999</v>
      </c>
      <c r="DN78">
        <v>15.2462</v>
      </c>
      <c r="DO78">
        <v>599.93200000000002</v>
      </c>
      <c r="DP78">
        <v>0.90002000000000004</v>
      </c>
      <c r="DQ78">
        <v>9.9980399999999997E-2</v>
      </c>
      <c r="DR78">
        <v>0</v>
      </c>
      <c r="DS78">
        <v>1131.75</v>
      </c>
      <c r="DT78">
        <v>4.9997400000000001</v>
      </c>
      <c r="DU78">
        <v>7107.51</v>
      </c>
      <c r="DV78">
        <v>4580.5600000000004</v>
      </c>
      <c r="DW78">
        <v>40.25</v>
      </c>
      <c r="DX78">
        <v>43.125</v>
      </c>
      <c r="DY78">
        <v>42.186999999999998</v>
      </c>
      <c r="DZ78">
        <v>43.25</v>
      </c>
      <c r="EA78">
        <v>42.936999999999998</v>
      </c>
      <c r="EB78">
        <v>535.45000000000005</v>
      </c>
      <c r="EC78">
        <v>59.48</v>
      </c>
      <c r="ED78">
        <v>0</v>
      </c>
      <c r="EE78">
        <v>42.700000047683702</v>
      </c>
      <c r="EF78">
        <v>0</v>
      </c>
      <c r="EG78">
        <v>1159.26346153846</v>
      </c>
      <c r="EH78">
        <v>-399.34666618704102</v>
      </c>
      <c r="EI78">
        <v>-2276.0854676853601</v>
      </c>
      <c r="EJ78">
        <v>7305.2746153846201</v>
      </c>
      <c r="EK78">
        <v>15</v>
      </c>
      <c r="EL78">
        <v>0</v>
      </c>
      <c r="EM78" t="s">
        <v>399</v>
      </c>
      <c r="EN78">
        <v>1530550897.5999999</v>
      </c>
      <c r="EO78">
        <v>1632500976.0999999</v>
      </c>
      <c r="EP78">
        <v>0</v>
      </c>
      <c r="EQ78">
        <v>-3.5000000000000003E-2</v>
      </c>
      <c r="ER78">
        <v>-0.02</v>
      </c>
      <c r="ES78">
        <v>-0.372</v>
      </c>
      <c r="ET78">
        <v>-7.0999999999999994E-2</v>
      </c>
      <c r="EU78">
        <v>400</v>
      </c>
      <c r="EV78">
        <v>21</v>
      </c>
      <c r="EW78">
        <v>0.63</v>
      </c>
      <c r="EX78">
        <v>0.14000000000000001</v>
      </c>
      <c r="EY78">
        <v>-9.3628957499999999</v>
      </c>
      <c r="EZ78">
        <v>-20.247078011256999</v>
      </c>
      <c r="FA78">
        <v>2.1864148703801498</v>
      </c>
      <c r="FB78">
        <v>0</v>
      </c>
      <c r="FC78">
        <v>0.63290908677533297</v>
      </c>
      <c r="FD78">
        <v>0</v>
      </c>
      <c r="FE78">
        <v>0</v>
      </c>
      <c r="FF78">
        <v>0</v>
      </c>
      <c r="FG78">
        <v>0.87655840249999994</v>
      </c>
      <c r="FH78">
        <v>4.3057601031894901</v>
      </c>
      <c r="FI78">
        <v>0.42695466223107098</v>
      </c>
      <c r="FJ78">
        <v>0</v>
      </c>
      <c r="FK78">
        <v>0</v>
      </c>
      <c r="FL78">
        <v>3</v>
      </c>
      <c r="FM78" t="s">
        <v>407</v>
      </c>
      <c r="FN78">
        <v>3.4460500000000001</v>
      </c>
      <c r="FO78">
        <v>2.7796599999999998</v>
      </c>
      <c r="FP78">
        <v>8.1918000000000005E-2</v>
      </c>
      <c r="FQ78">
        <v>8.36398E-2</v>
      </c>
      <c r="FR78">
        <v>8.9581599999999997E-2</v>
      </c>
      <c r="FS78">
        <v>8.40669E-2</v>
      </c>
      <c r="FT78">
        <v>19574.099999999999</v>
      </c>
      <c r="FU78">
        <v>23831.4</v>
      </c>
      <c r="FV78">
        <v>20776.3</v>
      </c>
      <c r="FW78">
        <v>25098.5</v>
      </c>
      <c r="FX78">
        <v>30010.2</v>
      </c>
      <c r="FY78">
        <v>33853.199999999997</v>
      </c>
      <c r="FZ78">
        <v>37518.9</v>
      </c>
      <c r="GA78">
        <v>41655.300000000003</v>
      </c>
      <c r="GB78">
        <v>2.2470300000000001</v>
      </c>
      <c r="GC78">
        <v>2.0350299999999999</v>
      </c>
      <c r="GD78">
        <v>1.866E-2</v>
      </c>
      <c r="GE78">
        <v>0</v>
      </c>
      <c r="GF78">
        <v>24.968399999999999</v>
      </c>
      <c r="GG78">
        <v>999.9</v>
      </c>
      <c r="GH78">
        <v>46.93</v>
      </c>
      <c r="GI78">
        <v>31.047999999999998</v>
      </c>
      <c r="GJ78">
        <v>23.449400000000001</v>
      </c>
      <c r="GK78">
        <v>61.386899999999997</v>
      </c>
      <c r="GL78">
        <v>16.4343</v>
      </c>
      <c r="GM78">
        <v>2</v>
      </c>
      <c r="GN78">
        <v>0.10874</v>
      </c>
      <c r="GO78">
        <v>1.26176</v>
      </c>
      <c r="GP78">
        <v>20.3475</v>
      </c>
      <c r="GQ78">
        <v>5.2184900000000001</v>
      </c>
      <c r="GR78">
        <v>11.962</v>
      </c>
      <c r="GS78">
        <v>4.9852999999999996</v>
      </c>
      <c r="GT78">
        <v>3.30063</v>
      </c>
      <c r="GU78">
        <v>999.9</v>
      </c>
      <c r="GV78">
        <v>9999</v>
      </c>
      <c r="GW78">
        <v>9999</v>
      </c>
      <c r="GX78">
        <v>9999</v>
      </c>
      <c r="GY78">
        <v>1.8841600000000001</v>
      </c>
      <c r="GZ78">
        <v>1.8811</v>
      </c>
      <c r="HA78">
        <v>1.8827199999999999</v>
      </c>
      <c r="HB78">
        <v>1.8813899999999999</v>
      </c>
      <c r="HC78">
        <v>1.88279</v>
      </c>
      <c r="HD78">
        <v>1.88202</v>
      </c>
      <c r="HE78">
        <v>1.8839999999999999</v>
      </c>
      <c r="HF78">
        <v>1.88127</v>
      </c>
      <c r="HG78">
        <v>5</v>
      </c>
      <c r="HH78">
        <v>0</v>
      </c>
      <c r="HI78">
        <v>0</v>
      </c>
      <c r="HJ78">
        <v>0</v>
      </c>
      <c r="HK78" t="s">
        <v>401</v>
      </c>
      <c r="HL78" t="s">
        <v>402</v>
      </c>
      <c r="HM78" t="s">
        <v>403</v>
      </c>
      <c r="HN78" t="s">
        <v>403</v>
      </c>
      <c r="HO78" t="s">
        <v>403</v>
      </c>
      <c r="HP78" t="s">
        <v>403</v>
      </c>
      <c r="HQ78">
        <v>0</v>
      </c>
      <c r="HR78">
        <v>100</v>
      </c>
      <c r="HS78">
        <v>100</v>
      </c>
      <c r="HT78">
        <v>-0.372</v>
      </c>
      <c r="HU78">
        <v>-7.0999999999999994E-2</v>
      </c>
      <c r="HV78">
        <v>-0.372</v>
      </c>
      <c r="HW78">
        <v>0</v>
      </c>
      <c r="HX78">
        <v>0</v>
      </c>
      <c r="HY78">
        <v>0</v>
      </c>
      <c r="HZ78">
        <v>-7.0999999999999994E-2</v>
      </c>
      <c r="IA78">
        <v>0</v>
      </c>
      <c r="IB78">
        <v>0</v>
      </c>
      <c r="IC78">
        <v>0</v>
      </c>
      <c r="ID78">
        <v>-1</v>
      </c>
      <c r="IE78">
        <v>-1</v>
      </c>
      <c r="IF78">
        <v>-1</v>
      </c>
      <c r="IG78">
        <v>-1</v>
      </c>
      <c r="IH78">
        <v>29.1</v>
      </c>
      <c r="II78">
        <v>-1699138.9</v>
      </c>
      <c r="IJ78">
        <v>1.2866200000000001</v>
      </c>
      <c r="IK78">
        <v>2.5988799999999999</v>
      </c>
      <c r="IL78">
        <v>2.1008300000000002</v>
      </c>
      <c r="IM78">
        <v>2.66235</v>
      </c>
      <c r="IN78">
        <v>2.2485400000000002</v>
      </c>
      <c r="IO78">
        <v>2.2875999999999999</v>
      </c>
      <c r="IP78">
        <v>35.498600000000003</v>
      </c>
      <c r="IQ78">
        <v>14.0357</v>
      </c>
      <c r="IR78">
        <v>18</v>
      </c>
      <c r="IS78">
        <v>729.81899999999996</v>
      </c>
      <c r="IT78">
        <v>525.149</v>
      </c>
      <c r="IU78">
        <v>23.9985</v>
      </c>
      <c r="IV78">
        <v>28.763999999999999</v>
      </c>
      <c r="IW78">
        <v>29.9999</v>
      </c>
      <c r="IX78">
        <v>28.701000000000001</v>
      </c>
      <c r="IY78">
        <v>28.689499999999999</v>
      </c>
      <c r="IZ78">
        <v>25.693300000000001</v>
      </c>
      <c r="JA78">
        <v>16.683800000000002</v>
      </c>
      <c r="JB78">
        <v>19.009799999999998</v>
      </c>
      <c r="JC78">
        <v>24</v>
      </c>
      <c r="JD78">
        <v>400</v>
      </c>
      <c r="JE78">
        <v>18.873000000000001</v>
      </c>
      <c r="JF78">
        <v>101.12</v>
      </c>
      <c r="JG78">
        <v>100.405</v>
      </c>
    </row>
    <row r="79" spans="1:267" x14ac:dyDescent="0.25">
      <c r="A79">
        <v>61</v>
      </c>
      <c r="B79">
        <v>1530552716.5999999</v>
      </c>
      <c r="C79">
        <v>3244</v>
      </c>
      <c r="D79" t="s">
        <v>582</v>
      </c>
      <c r="E79" t="s">
        <v>583</v>
      </c>
      <c r="F79" t="s">
        <v>394</v>
      </c>
      <c r="I79">
        <v>1530552716.5999999</v>
      </c>
      <c r="J79">
        <f t="shared" si="46"/>
        <v>1.1975405819484271E-3</v>
      </c>
      <c r="K79">
        <f t="shared" si="47"/>
        <v>1.1975405819484271</v>
      </c>
      <c r="L79">
        <f t="shared" si="48"/>
        <v>6.8873776309992447</v>
      </c>
      <c r="M79">
        <f t="shared" si="49"/>
        <v>390.76900000000001</v>
      </c>
      <c r="N79">
        <f t="shared" si="50"/>
        <v>237.07270250620212</v>
      </c>
      <c r="O79">
        <f t="shared" si="51"/>
        <v>21.48654279906075</v>
      </c>
      <c r="P79">
        <f t="shared" si="52"/>
        <v>35.416455603219497</v>
      </c>
      <c r="Q79">
        <f t="shared" si="53"/>
        <v>7.6609361807025739E-2</v>
      </c>
      <c r="R79">
        <f t="shared" si="54"/>
        <v>2.7601305404522973</v>
      </c>
      <c r="S79">
        <f t="shared" si="55"/>
        <v>7.5447393129867951E-2</v>
      </c>
      <c r="T79">
        <f t="shared" si="56"/>
        <v>4.7257550821533142E-2</v>
      </c>
      <c r="U79">
        <f t="shared" si="57"/>
        <v>99.207663862716586</v>
      </c>
      <c r="V79">
        <f t="shared" si="58"/>
        <v>26.185513170201052</v>
      </c>
      <c r="W79">
        <f t="shared" si="59"/>
        <v>25.533300000000001</v>
      </c>
      <c r="X79">
        <f t="shared" si="60"/>
        <v>3.2821905214317599</v>
      </c>
      <c r="Y79">
        <f t="shared" si="61"/>
        <v>56.197617689489334</v>
      </c>
      <c r="Z79">
        <f t="shared" si="62"/>
        <v>1.8846257493785497</v>
      </c>
      <c r="AA79">
        <f t="shared" si="63"/>
        <v>3.3535687576504372</v>
      </c>
      <c r="AB79">
        <f t="shared" si="64"/>
        <v>1.3975647720532103</v>
      </c>
      <c r="AC79">
        <f t="shared" si="65"/>
        <v>-52.811539663925636</v>
      </c>
      <c r="AD79">
        <f t="shared" si="66"/>
        <v>53.986148412422352</v>
      </c>
      <c r="AE79">
        <f t="shared" si="67"/>
        <v>4.1670995444796839</v>
      </c>
      <c r="AF79">
        <f t="shared" si="68"/>
        <v>104.54937215569299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48102.814996266206</v>
      </c>
      <c r="AL79" t="s">
        <v>395</v>
      </c>
      <c r="AM79">
        <v>8228.31</v>
      </c>
      <c r="AN79">
        <v>707.99599999999998</v>
      </c>
      <c r="AO79">
        <v>2598.1</v>
      </c>
      <c r="AP79">
        <f t="shared" si="72"/>
        <v>0.72749470767099034</v>
      </c>
      <c r="AQ79">
        <v>-0.89989093716372304</v>
      </c>
      <c r="AR79" t="s">
        <v>584</v>
      </c>
      <c r="AS79">
        <v>8276.52</v>
      </c>
      <c r="AT79">
        <v>972.07719999999995</v>
      </c>
      <c r="AU79">
        <v>1623.8</v>
      </c>
      <c r="AV79">
        <f t="shared" si="73"/>
        <v>0.40135657100628153</v>
      </c>
      <c r="AW79">
        <v>0.5</v>
      </c>
      <c r="AX79">
        <f t="shared" si="74"/>
        <v>505.80680158689978</v>
      </c>
      <c r="AY79">
        <f t="shared" si="75"/>
        <v>6.8873776309992447</v>
      </c>
      <c r="AZ79">
        <f t="shared" si="76"/>
        <v>101.50444173828635</v>
      </c>
      <c r="BA79">
        <f t="shared" si="77"/>
        <v>1.5395737154446075E-2</v>
      </c>
      <c r="BB79">
        <f t="shared" si="78"/>
        <v>0.60001231678778177</v>
      </c>
      <c r="BC79">
        <f t="shared" si="79"/>
        <v>608.50195564647868</v>
      </c>
      <c r="BD79" t="s">
        <v>397</v>
      </c>
      <c r="BE79">
        <v>0</v>
      </c>
      <c r="BF79">
        <f t="shared" si="80"/>
        <v>608.50195564647868</v>
      </c>
      <c r="BG79">
        <f t="shared" si="81"/>
        <v>0.62526052737622939</v>
      </c>
      <c r="BH79">
        <f t="shared" si="82"/>
        <v>0.64190294034790207</v>
      </c>
      <c r="BI79">
        <f t="shared" si="83"/>
        <v>0.48969690273121402</v>
      </c>
      <c r="BJ79">
        <f t="shared" si="84"/>
        <v>0.71164004524985702</v>
      </c>
      <c r="BK79">
        <f t="shared" si="85"/>
        <v>0.51547428078031687</v>
      </c>
      <c r="BL79">
        <f t="shared" si="86"/>
        <v>0.4018191091581238</v>
      </c>
      <c r="BM79">
        <f t="shared" si="87"/>
        <v>0.5981808908418762</v>
      </c>
      <c r="BN79" t="s">
        <v>397</v>
      </c>
      <c r="BO79" t="s">
        <v>397</v>
      </c>
      <c r="BP79" t="s">
        <v>397</v>
      </c>
      <c r="BQ79" t="s">
        <v>397</v>
      </c>
      <c r="BR79" t="s">
        <v>397</v>
      </c>
      <c r="BS79" t="s">
        <v>397</v>
      </c>
      <c r="BT79" t="s">
        <v>397</v>
      </c>
      <c r="BU79" t="s">
        <v>397</v>
      </c>
      <c r="BV79" t="s">
        <v>397</v>
      </c>
      <c r="BW79" t="s">
        <v>397</v>
      </c>
      <c r="BX79" t="s">
        <v>397</v>
      </c>
      <c r="BY79" t="s">
        <v>397</v>
      </c>
      <c r="BZ79" t="s">
        <v>397</v>
      </c>
      <c r="CA79" t="s">
        <v>397</v>
      </c>
      <c r="CB79" t="s">
        <v>397</v>
      </c>
      <c r="CC79" t="s">
        <v>397</v>
      </c>
      <c r="CD79" t="s">
        <v>397</v>
      </c>
      <c r="CE79" t="s">
        <v>397</v>
      </c>
      <c r="CF79">
        <f t="shared" si="88"/>
        <v>600.02700000000004</v>
      </c>
      <c r="CG79">
        <f t="shared" si="89"/>
        <v>505.80680158689978</v>
      </c>
      <c r="CH79">
        <f t="shared" si="90"/>
        <v>0.84297340217506833</v>
      </c>
      <c r="CI79">
        <f t="shared" si="91"/>
        <v>0.16533866619788207</v>
      </c>
      <c r="CJ79">
        <v>9</v>
      </c>
      <c r="CK79">
        <v>0.5</v>
      </c>
      <c r="CL79" t="s">
        <v>398</v>
      </c>
      <c r="CM79">
        <v>1530552716.5999999</v>
      </c>
      <c r="CN79">
        <v>390.76900000000001</v>
      </c>
      <c r="CO79">
        <v>400.226</v>
      </c>
      <c r="CP79">
        <v>20.7941</v>
      </c>
      <c r="CQ79">
        <v>19.2864</v>
      </c>
      <c r="CR79">
        <v>391.14100000000002</v>
      </c>
      <c r="CS79">
        <v>20.865100000000002</v>
      </c>
      <c r="CT79">
        <v>699.99</v>
      </c>
      <c r="CU79">
        <v>90.532799999999995</v>
      </c>
      <c r="CV79">
        <v>9.9915500000000004E-2</v>
      </c>
      <c r="CW79">
        <v>25.896100000000001</v>
      </c>
      <c r="CX79">
        <v>25.533300000000001</v>
      </c>
      <c r="CY79">
        <v>999.9</v>
      </c>
      <c r="CZ79">
        <v>0</v>
      </c>
      <c r="DA79">
        <v>0</v>
      </c>
      <c r="DB79">
        <v>10011.9</v>
      </c>
      <c r="DC79">
        <v>0</v>
      </c>
      <c r="DD79">
        <v>0.21912699999999999</v>
      </c>
      <c r="DE79">
        <v>-9.4565099999999997</v>
      </c>
      <c r="DF79">
        <v>399.06799999999998</v>
      </c>
      <c r="DG79">
        <v>408.09699999999998</v>
      </c>
      <c r="DH79">
        <v>1.5077</v>
      </c>
      <c r="DI79">
        <v>400.226</v>
      </c>
      <c r="DJ79">
        <v>19.2864</v>
      </c>
      <c r="DK79">
        <v>1.8825499999999999</v>
      </c>
      <c r="DL79">
        <v>1.7460500000000001</v>
      </c>
      <c r="DM79">
        <v>16.489599999999999</v>
      </c>
      <c r="DN79">
        <v>15.311999999999999</v>
      </c>
      <c r="DO79">
        <v>600.02700000000004</v>
      </c>
      <c r="DP79">
        <v>0.90004799999999996</v>
      </c>
      <c r="DQ79">
        <v>9.9951600000000002E-2</v>
      </c>
      <c r="DR79">
        <v>0</v>
      </c>
      <c r="DS79">
        <v>938.32600000000002</v>
      </c>
      <c r="DT79">
        <v>4.9997400000000001</v>
      </c>
      <c r="DU79">
        <v>5820.8</v>
      </c>
      <c r="DV79">
        <v>4581.34</v>
      </c>
      <c r="DW79">
        <v>40.186999999999998</v>
      </c>
      <c r="DX79">
        <v>43</v>
      </c>
      <c r="DY79">
        <v>42.125</v>
      </c>
      <c r="DZ79">
        <v>43.186999999999998</v>
      </c>
      <c r="EA79">
        <v>42.875</v>
      </c>
      <c r="EB79">
        <v>535.54999999999995</v>
      </c>
      <c r="EC79">
        <v>59.47</v>
      </c>
      <c r="ED79">
        <v>0</v>
      </c>
      <c r="EE79">
        <v>73.299999952316298</v>
      </c>
      <c r="EF79">
        <v>0</v>
      </c>
      <c r="EG79">
        <v>972.07719999999995</v>
      </c>
      <c r="EH79">
        <v>-386.267691857675</v>
      </c>
      <c r="EI79">
        <v>-2218.9523051559499</v>
      </c>
      <c r="EJ79">
        <v>6022.1755999999996</v>
      </c>
      <c r="EK79">
        <v>15</v>
      </c>
      <c r="EL79">
        <v>0</v>
      </c>
      <c r="EM79" t="s">
        <v>399</v>
      </c>
      <c r="EN79">
        <v>1530550897.5999999</v>
      </c>
      <c r="EO79">
        <v>1632500976.0999999</v>
      </c>
      <c r="EP79">
        <v>0</v>
      </c>
      <c r="EQ79">
        <v>-3.5000000000000003E-2</v>
      </c>
      <c r="ER79">
        <v>-0.02</v>
      </c>
      <c r="ES79">
        <v>-0.372</v>
      </c>
      <c r="ET79">
        <v>-7.0999999999999994E-2</v>
      </c>
      <c r="EU79">
        <v>400</v>
      </c>
      <c r="EV79">
        <v>21</v>
      </c>
      <c r="EW79">
        <v>0.63</v>
      </c>
      <c r="EX79">
        <v>0.14000000000000001</v>
      </c>
      <c r="EY79">
        <v>-1.82589965</v>
      </c>
      <c r="EZ79">
        <v>-83.844179617260806</v>
      </c>
      <c r="FA79">
        <v>9.20071525581643</v>
      </c>
      <c r="FB79">
        <v>0</v>
      </c>
      <c r="FC79">
        <v>0.70177939360764896</v>
      </c>
      <c r="FD79">
        <v>0</v>
      </c>
      <c r="FE79">
        <v>0</v>
      </c>
      <c r="FF79">
        <v>0</v>
      </c>
      <c r="FG79">
        <v>0.96683612500000005</v>
      </c>
      <c r="FH79">
        <v>4.2766250994371502</v>
      </c>
      <c r="FI79">
        <v>0.418429693073053</v>
      </c>
      <c r="FJ79">
        <v>0</v>
      </c>
      <c r="FK79">
        <v>0</v>
      </c>
      <c r="FL79">
        <v>3</v>
      </c>
      <c r="FM79" t="s">
        <v>407</v>
      </c>
      <c r="FN79">
        <v>3.4459</v>
      </c>
      <c r="FO79">
        <v>2.7795800000000002</v>
      </c>
      <c r="FP79">
        <v>8.2244300000000006E-2</v>
      </c>
      <c r="FQ79">
        <v>8.3660499999999999E-2</v>
      </c>
      <c r="FR79">
        <v>9.0030600000000002E-2</v>
      </c>
      <c r="FS79">
        <v>8.4328399999999998E-2</v>
      </c>
      <c r="FT79">
        <v>19569.099999999999</v>
      </c>
      <c r="FU79">
        <v>23832.3</v>
      </c>
      <c r="FV79">
        <v>20778.2</v>
      </c>
      <c r="FW79">
        <v>25100</v>
      </c>
      <c r="FX79">
        <v>29996.9</v>
      </c>
      <c r="FY79">
        <v>33845</v>
      </c>
      <c r="FZ79">
        <v>37520.699999999997</v>
      </c>
      <c r="GA79">
        <v>41656.9</v>
      </c>
      <c r="GB79">
        <v>2.27752</v>
      </c>
      <c r="GC79">
        <v>2.03545</v>
      </c>
      <c r="GD79">
        <v>3.3289199999999998E-2</v>
      </c>
      <c r="GE79">
        <v>0</v>
      </c>
      <c r="GF79">
        <v>24.987400000000001</v>
      </c>
      <c r="GG79">
        <v>999.9</v>
      </c>
      <c r="GH79">
        <v>46.777000000000001</v>
      </c>
      <c r="GI79">
        <v>31.129000000000001</v>
      </c>
      <c r="GJ79">
        <v>23.480899999999998</v>
      </c>
      <c r="GK79">
        <v>61.666899999999998</v>
      </c>
      <c r="GL79">
        <v>16.598600000000001</v>
      </c>
      <c r="GM79">
        <v>2</v>
      </c>
      <c r="GN79">
        <v>0.107381</v>
      </c>
      <c r="GO79">
        <v>1.2453000000000001</v>
      </c>
      <c r="GP79">
        <v>20.347799999999999</v>
      </c>
      <c r="GQ79">
        <v>5.2225299999999999</v>
      </c>
      <c r="GR79">
        <v>11.962</v>
      </c>
      <c r="GS79">
        <v>4.9856999999999996</v>
      </c>
      <c r="GT79">
        <v>3.3010000000000002</v>
      </c>
      <c r="GU79">
        <v>999.9</v>
      </c>
      <c r="GV79">
        <v>9999</v>
      </c>
      <c r="GW79">
        <v>9999</v>
      </c>
      <c r="GX79">
        <v>9999</v>
      </c>
      <c r="GY79">
        <v>1.8841600000000001</v>
      </c>
      <c r="GZ79">
        <v>1.8811</v>
      </c>
      <c r="HA79">
        <v>1.8827700000000001</v>
      </c>
      <c r="HB79">
        <v>1.88137</v>
      </c>
      <c r="HC79">
        <v>1.88279</v>
      </c>
      <c r="HD79">
        <v>1.8820300000000001</v>
      </c>
      <c r="HE79">
        <v>1.88401</v>
      </c>
      <c r="HF79">
        <v>1.88127</v>
      </c>
      <c r="HG79">
        <v>5</v>
      </c>
      <c r="HH79">
        <v>0</v>
      </c>
      <c r="HI79">
        <v>0</v>
      </c>
      <c r="HJ79">
        <v>0</v>
      </c>
      <c r="HK79" t="s">
        <v>401</v>
      </c>
      <c r="HL79" t="s">
        <v>402</v>
      </c>
      <c r="HM79" t="s">
        <v>403</v>
      </c>
      <c r="HN79" t="s">
        <v>403</v>
      </c>
      <c r="HO79" t="s">
        <v>403</v>
      </c>
      <c r="HP79" t="s">
        <v>403</v>
      </c>
      <c r="HQ79">
        <v>0</v>
      </c>
      <c r="HR79">
        <v>100</v>
      </c>
      <c r="HS79">
        <v>100</v>
      </c>
      <c r="HT79">
        <v>-0.372</v>
      </c>
      <c r="HU79">
        <v>-7.0999999999999994E-2</v>
      </c>
      <c r="HV79">
        <v>-0.372</v>
      </c>
      <c r="HW79">
        <v>0</v>
      </c>
      <c r="HX79">
        <v>0</v>
      </c>
      <c r="HY79">
        <v>0</v>
      </c>
      <c r="HZ79">
        <v>-7.0999999999999994E-2</v>
      </c>
      <c r="IA79">
        <v>0</v>
      </c>
      <c r="IB79">
        <v>0</v>
      </c>
      <c r="IC79">
        <v>0</v>
      </c>
      <c r="ID79">
        <v>-1</v>
      </c>
      <c r="IE79">
        <v>-1</v>
      </c>
      <c r="IF79">
        <v>-1</v>
      </c>
      <c r="IG79">
        <v>-1</v>
      </c>
      <c r="IH79">
        <v>30.3</v>
      </c>
      <c r="II79">
        <v>-1699137.7</v>
      </c>
      <c r="IJ79">
        <v>1.2866200000000001</v>
      </c>
      <c r="IK79">
        <v>2.5964399999999999</v>
      </c>
      <c r="IL79">
        <v>2.1008300000000002</v>
      </c>
      <c r="IM79">
        <v>2.66357</v>
      </c>
      <c r="IN79">
        <v>2.2485400000000002</v>
      </c>
      <c r="IO79">
        <v>2.2778299999999998</v>
      </c>
      <c r="IP79">
        <v>35.521799999999999</v>
      </c>
      <c r="IQ79">
        <v>14.0532</v>
      </c>
      <c r="IR79">
        <v>18</v>
      </c>
      <c r="IS79">
        <v>756.40800000000002</v>
      </c>
      <c r="IT79">
        <v>525.31500000000005</v>
      </c>
      <c r="IU79">
        <v>23.999700000000001</v>
      </c>
      <c r="IV79">
        <v>28.733899999999998</v>
      </c>
      <c r="IW79">
        <v>30.0001</v>
      </c>
      <c r="IX79">
        <v>28.6861</v>
      </c>
      <c r="IY79">
        <v>28.674800000000001</v>
      </c>
      <c r="IZ79">
        <v>25.704699999999999</v>
      </c>
      <c r="JA79">
        <v>16.6951</v>
      </c>
      <c r="JB79">
        <v>19.651</v>
      </c>
      <c r="JC79">
        <v>24</v>
      </c>
      <c r="JD79">
        <v>400</v>
      </c>
      <c r="JE79">
        <v>18.913</v>
      </c>
      <c r="JF79">
        <v>101.127</v>
      </c>
      <c r="JG79">
        <v>100.41</v>
      </c>
    </row>
    <row r="80" spans="1:267" x14ac:dyDescent="0.25">
      <c r="A80">
        <v>62</v>
      </c>
      <c r="B80">
        <v>1530552770.5999999</v>
      </c>
      <c r="C80">
        <v>3298</v>
      </c>
      <c r="D80" t="s">
        <v>585</v>
      </c>
      <c r="E80" t="s">
        <v>586</v>
      </c>
      <c r="F80" t="s">
        <v>394</v>
      </c>
      <c r="I80">
        <v>1530552770.5999999</v>
      </c>
      <c r="J80">
        <f t="shared" si="46"/>
        <v>1.9049667655845943E-3</v>
      </c>
      <c r="K80">
        <f t="shared" si="47"/>
        <v>1.9049667655845943</v>
      </c>
      <c r="L80">
        <f t="shared" si="48"/>
        <v>6.7229200286854649</v>
      </c>
      <c r="M80">
        <f t="shared" si="49"/>
        <v>390.36900000000003</v>
      </c>
      <c r="N80">
        <f t="shared" si="50"/>
        <v>290.87004341712299</v>
      </c>
      <c r="O80">
        <f t="shared" si="51"/>
        <v>26.36257880614712</v>
      </c>
      <c r="P80">
        <f t="shared" si="52"/>
        <v>35.380520472570005</v>
      </c>
      <c r="Q80">
        <f t="shared" si="53"/>
        <v>0.12101231974855241</v>
      </c>
      <c r="R80">
        <f t="shared" si="54"/>
        <v>2.7584537422165951</v>
      </c>
      <c r="S80">
        <f t="shared" si="55"/>
        <v>0.1181385521211606</v>
      </c>
      <c r="T80">
        <f t="shared" si="56"/>
        <v>7.4089107568774487E-2</v>
      </c>
      <c r="U80">
        <f t="shared" si="57"/>
        <v>99.190109088277367</v>
      </c>
      <c r="V80">
        <f t="shared" si="58"/>
        <v>26.006050021157606</v>
      </c>
      <c r="W80">
        <f t="shared" si="59"/>
        <v>25.543299999999999</v>
      </c>
      <c r="X80">
        <f t="shared" si="60"/>
        <v>3.2841400154698301</v>
      </c>
      <c r="Y80">
        <f t="shared" si="61"/>
        <v>55.538404603823189</v>
      </c>
      <c r="Z80">
        <f t="shared" si="62"/>
        <v>1.864195761805</v>
      </c>
      <c r="AA80">
        <f t="shared" si="63"/>
        <v>3.3565886076545151</v>
      </c>
      <c r="AB80">
        <f t="shared" si="64"/>
        <v>1.4199442536648301</v>
      </c>
      <c r="AC80">
        <f t="shared" si="65"/>
        <v>-84.009034362280616</v>
      </c>
      <c r="AD80">
        <f t="shared" si="66"/>
        <v>54.726662999340547</v>
      </c>
      <c r="AE80">
        <f t="shared" si="67"/>
        <v>4.2273613789600351</v>
      </c>
      <c r="AF80">
        <f t="shared" si="68"/>
        <v>74.135099104297339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48054.667957050144</v>
      </c>
      <c r="AL80" t="s">
        <v>395</v>
      </c>
      <c r="AM80">
        <v>8228.31</v>
      </c>
      <c r="AN80">
        <v>707.99599999999998</v>
      </c>
      <c r="AO80">
        <v>2598.1</v>
      </c>
      <c r="AP80">
        <f t="shared" si="72"/>
        <v>0.72749470767099034</v>
      </c>
      <c r="AQ80">
        <v>-0.89989093716372304</v>
      </c>
      <c r="AR80" t="s">
        <v>587</v>
      </c>
      <c r="AS80">
        <v>8285.27</v>
      </c>
      <c r="AT80">
        <v>1128.9911538461499</v>
      </c>
      <c r="AU80">
        <v>1783.96</v>
      </c>
      <c r="AV80">
        <f t="shared" si="73"/>
        <v>0.36714323536057425</v>
      </c>
      <c r="AW80">
        <v>0.5</v>
      </c>
      <c r="AX80">
        <f t="shared" si="74"/>
        <v>505.70379994211265</v>
      </c>
      <c r="AY80">
        <f t="shared" si="75"/>
        <v>6.7229200286854649</v>
      </c>
      <c r="AZ80">
        <f t="shared" si="76"/>
        <v>92.832864622441903</v>
      </c>
      <c r="BA80">
        <f t="shared" si="77"/>
        <v>1.5073667563347878E-2</v>
      </c>
      <c r="BB80">
        <f t="shared" si="78"/>
        <v>0.45636673468014971</v>
      </c>
      <c r="BC80">
        <f t="shared" si="79"/>
        <v>629.68668394213967</v>
      </c>
      <c r="BD80" t="s">
        <v>397</v>
      </c>
      <c r="BE80">
        <v>0</v>
      </c>
      <c r="BF80">
        <f t="shared" si="80"/>
        <v>629.68668394213967</v>
      </c>
      <c r="BG80">
        <f t="shared" si="81"/>
        <v>0.6470286979853026</v>
      </c>
      <c r="BH80">
        <f t="shared" si="82"/>
        <v>0.56742960011476029</v>
      </c>
      <c r="BI80">
        <f t="shared" si="83"/>
        <v>0.41360216035851521</v>
      </c>
      <c r="BJ80">
        <f t="shared" si="84"/>
        <v>0.60872747243760028</v>
      </c>
      <c r="BK80">
        <f t="shared" si="85"/>
        <v>0.43073820276556207</v>
      </c>
      <c r="BL80">
        <f t="shared" si="86"/>
        <v>0.31647977227248336</v>
      </c>
      <c r="BM80">
        <f t="shared" si="87"/>
        <v>0.68352022772751664</v>
      </c>
      <c r="BN80" t="s">
        <v>397</v>
      </c>
      <c r="BO80" t="s">
        <v>397</v>
      </c>
      <c r="BP80" t="s">
        <v>397</v>
      </c>
      <c r="BQ80" t="s">
        <v>397</v>
      </c>
      <c r="BR80" t="s">
        <v>397</v>
      </c>
      <c r="BS80" t="s">
        <v>397</v>
      </c>
      <c r="BT80" t="s">
        <v>397</v>
      </c>
      <c r="BU80" t="s">
        <v>397</v>
      </c>
      <c r="BV80" t="s">
        <v>397</v>
      </c>
      <c r="BW80" t="s">
        <v>397</v>
      </c>
      <c r="BX80" t="s">
        <v>397</v>
      </c>
      <c r="BY80" t="s">
        <v>397</v>
      </c>
      <c r="BZ80" t="s">
        <v>397</v>
      </c>
      <c r="CA80" t="s">
        <v>397</v>
      </c>
      <c r="CB80" t="s">
        <v>397</v>
      </c>
      <c r="CC80" t="s">
        <v>397</v>
      </c>
      <c r="CD80" t="s">
        <v>397</v>
      </c>
      <c r="CE80" t="s">
        <v>397</v>
      </c>
      <c r="CF80">
        <f t="shared" si="88"/>
        <v>599.90300000000002</v>
      </c>
      <c r="CG80">
        <f t="shared" si="89"/>
        <v>505.70379994211265</v>
      </c>
      <c r="CH80">
        <f t="shared" si="90"/>
        <v>0.84297594768172956</v>
      </c>
      <c r="CI80">
        <f t="shared" si="91"/>
        <v>0.1653435790257381</v>
      </c>
      <c r="CJ80">
        <v>9</v>
      </c>
      <c r="CK80">
        <v>0.5</v>
      </c>
      <c r="CL80" t="s">
        <v>398</v>
      </c>
      <c r="CM80">
        <v>1530552770.5999999</v>
      </c>
      <c r="CN80">
        <v>390.36900000000003</v>
      </c>
      <c r="CO80">
        <v>399.96899999999999</v>
      </c>
      <c r="CP80">
        <v>20.5685</v>
      </c>
      <c r="CQ80">
        <v>18.169599999999999</v>
      </c>
      <c r="CR80">
        <v>390.74099999999999</v>
      </c>
      <c r="CS80">
        <v>20.639500000000002</v>
      </c>
      <c r="CT80">
        <v>699.99</v>
      </c>
      <c r="CU80">
        <v>90.533500000000004</v>
      </c>
      <c r="CV80">
        <v>0.10002999999999999</v>
      </c>
      <c r="CW80">
        <v>25.911300000000001</v>
      </c>
      <c r="CX80">
        <v>25.543299999999999</v>
      </c>
      <c r="CY80">
        <v>999.9</v>
      </c>
      <c r="CZ80">
        <v>0</v>
      </c>
      <c r="DA80">
        <v>0</v>
      </c>
      <c r="DB80">
        <v>10001.9</v>
      </c>
      <c r="DC80">
        <v>0</v>
      </c>
      <c r="DD80">
        <v>0.21912699999999999</v>
      </c>
      <c r="DE80">
        <v>-9.5994899999999994</v>
      </c>
      <c r="DF80">
        <v>398.56700000000001</v>
      </c>
      <c r="DG80">
        <v>407.37099999999998</v>
      </c>
      <c r="DH80">
        <v>2.3989400000000001</v>
      </c>
      <c r="DI80">
        <v>399.96899999999999</v>
      </c>
      <c r="DJ80">
        <v>18.169599999999999</v>
      </c>
      <c r="DK80">
        <v>1.8621399999999999</v>
      </c>
      <c r="DL80">
        <v>1.64496</v>
      </c>
      <c r="DM80">
        <v>16.3184</v>
      </c>
      <c r="DN80">
        <v>14.3865</v>
      </c>
      <c r="DO80">
        <v>599.90300000000002</v>
      </c>
      <c r="DP80">
        <v>0.89997099999999997</v>
      </c>
      <c r="DQ80">
        <v>0.10002900000000001</v>
      </c>
      <c r="DR80">
        <v>0</v>
      </c>
      <c r="DS80">
        <v>1090.92</v>
      </c>
      <c r="DT80">
        <v>4.9997400000000001</v>
      </c>
      <c r="DU80">
        <v>6678.04</v>
      </c>
      <c r="DV80">
        <v>4580.25</v>
      </c>
      <c r="DW80">
        <v>40.125</v>
      </c>
      <c r="DX80">
        <v>43</v>
      </c>
      <c r="DY80">
        <v>42.061999999999998</v>
      </c>
      <c r="DZ80">
        <v>43.25</v>
      </c>
      <c r="EA80">
        <v>42.875</v>
      </c>
      <c r="EB80">
        <v>535.4</v>
      </c>
      <c r="EC80">
        <v>59.51</v>
      </c>
      <c r="ED80">
        <v>0</v>
      </c>
      <c r="EE80">
        <v>53.700000047683702</v>
      </c>
      <c r="EF80">
        <v>0</v>
      </c>
      <c r="EG80">
        <v>1128.9911538461499</v>
      </c>
      <c r="EH80">
        <v>-317.47521364555399</v>
      </c>
      <c r="EI80">
        <v>-1802.6082049634799</v>
      </c>
      <c r="EJ80">
        <v>6892.5934615384604</v>
      </c>
      <c r="EK80">
        <v>15</v>
      </c>
      <c r="EL80">
        <v>0</v>
      </c>
      <c r="EM80" t="s">
        <v>399</v>
      </c>
      <c r="EN80">
        <v>1530550897.5999999</v>
      </c>
      <c r="EO80">
        <v>1632500976.0999999</v>
      </c>
      <c r="EP80">
        <v>0</v>
      </c>
      <c r="EQ80">
        <v>-3.5000000000000003E-2</v>
      </c>
      <c r="ER80">
        <v>-0.02</v>
      </c>
      <c r="ES80">
        <v>-0.372</v>
      </c>
      <c r="ET80">
        <v>-7.0999999999999994E-2</v>
      </c>
      <c r="EU80">
        <v>400</v>
      </c>
      <c r="EV80">
        <v>21</v>
      </c>
      <c r="EW80">
        <v>0.63</v>
      </c>
      <c r="EX80">
        <v>0.14000000000000001</v>
      </c>
      <c r="EY80">
        <v>-9.3229345000000006</v>
      </c>
      <c r="EZ80">
        <v>-2.55600945590992</v>
      </c>
      <c r="FA80">
        <v>0.27624694534917499</v>
      </c>
      <c r="FB80">
        <v>0</v>
      </c>
      <c r="FC80">
        <v>0.62526052737622895</v>
      </c>
      <c r="FD80">
        <v>0</v>
      </c>
      <c r="FE80">
        <v>0</v>
      </c>
      <c r="FF80">
        <v>0</v>
      </c>
      <c r="FG80">
        <v>2.3324622499999998</v>
      </c>
      <c r="FH80">
        <v>1.02500138836773</v>
      </c>
      <c r="FI80">
        <v>0.120926502274884</v>
      </c>
      <c r="FJ80">
        <v>0</v>
      </c>
      <c r="FK80">
        <v>0</v>
      </c>
      <c r="FL80">
        <v>3</v>
      </c>
      <c r="FM80" t="s">
        <v>407</v>
      </c>
      <c r="FN80">
        <v>3.4459</v>
      </c>
      <c r="FO80">
        <v>2.7795999999999998</v>
      </c>
      <c r="FP80">
        <v>8.2180600000000006E-2</v>
      </c>
      <c r="FQ80">
        <v>8.3613000000000007E-2</v>
      </c>
      <c r="FR80">
        <v>8.93264E-2</v>
      </c>
      <c r="FS80">
        <v>8.0747600000000003E-2</v>
      </c>
      <c r="FT80">
        <v>19570.3</v>
      </c>
      <c r="FU80">
        <v>23834.2</v>
      </c>
      <c r="FV80">
        <v>20778.099999999999</v>
      </c>
      <c r="FW80">
        <v>25100.6</v>
      </c>
      <c r="FX80">
        <v>30021.200000000001</v>
      </c>
      <c r="FY80">
        <v>33978</v>
      </c>
      <c r="FZ80">
        <v>37522</v>
      </c>
      <c r="GA80">
        <v>41657.800000000003</v>
      </c>
      <c r="GB80">
        <v>2.2854000000000001</v>
      </c>
      <c r="GC80">
        <v>2.0332300000000001</v>
      </c>
      <c r="GD80">
        <v>3.3106700000000003E-2</v>
      </c>
      <c r="GE80">
        <v>0</v>
      </c>
      <c r="GF80">
        <v>25.000399999999999</v>
      </c>
      <c r="GG80">
        <v>999.9</v>
      </c>
      <c r="GH80">
        <v>46.606000000000002</v>
      </c>
      <c r="GI80">
        <v>31.189</v>
      </c>
      <c r="GJ80">
        <v>23.4754</v>
      </c>
      <c r="GK80">
        <v>61.5169</v>
      </c>
      <c r="GL80">
        <v>16.622599999999998</v>
      </c>
      <c r="GM80">
        <v>2</v>
      </c>
      <c r="GN80">
        <v>0.106743</v>
      </c>
      <c r="GO80">
        <v>1.2570300000000001</v>
      </c>
      <c r="GP80">
        <v>20.347799999999999</v>
      </c>
      <c r="GQ80">
        <v>5.2226800000000004</v>
      </c>
      <c r="GR80">
        <v>11.962</v>
      </c>
      <c r="GS80">
        <v>4.9858500000000001</v>
      </c>
      <c r="GT80">
        <v>3.3010000000000002</v>
      </c>
      <c r="GU80">
        <v>999.9</v>
      </c>
      <c r="GV80">
        <v>9999</v>
      </c>
      <c r="GW80">
        <v>9999</v>
      </c>
      <c r="GX80">
        <v>9999</v>
      </c>
      <c r="GY80">
        <v>1.8841399999999999</v>
      </c>
      <c r="GZ80">
        <v>1.8811</v>
      </c>
      <c r="HA80">
        <v>1.8827199999999999</v>
      </c>
      <c r="HB80">
        <v>1.8813800000000001</v>
      </c>
      <c r="HC80">
        <v>1.88279</v>
      </c>
      <c r="HD80">
        <v>1.88202</v>
      </c>
      <c r="HE80">
        <v>1.8839999999999999</v>
      </c>
      <c r="HF80">
        <v>1.88127</v>
      </c>
      <c r="HG80">
        <v>5</v>
      </c>
      <c r="HH80">
        <v>0</v>
      </c>
      <c r="HI80">
        <v>0</v>
      </c>
      <c r="HJ80">
        <v>0</v>
      </c>
      <c r="HK80" t="s">
        <v>401</v>
      </c>
      <c r="HL80" t="s">
        <v>402</v>
      </c>
      <c r="HM80" t="s">
        <v>403</v>
      </c>
      <c r="HN80" t="s">
        <v>403</v>
      </c>
      <c r="HO80" t="s">
        <v>403</v>
      </c>
      <c r="HP80" t="s">
        <v>403</v>
      </c>
      <c r="HQ80">
        <v>0</v>
      </c>
      <c r="HR80">
        <v>100</v>
      </c>
      <c r="HS80">
        <v>100</v>
      </c>
      <c r="HT80">
        <v>-0.372</v>
      </c>
      <c r="HU80">
        <v>-7.0999999999999994E-2</v>
      </c>
      <c r="HV80">
        <v>-0.372</v>
      </c>
      <c r="HW80">
        <v>0</v>
      </c>
      <c r="HX80">
        <v>0</v>
      </c>
      <c r="HY80">
        <v>0</v>
      </c>
      <c r="HZ80">
        <v>-7.0999999999999994E-2</v>
      </c>
      <c r="IA80">
        <v>0</v>
      </c>
      <c r="IB80">
        <v>0</v>
      </c>
      <c r="IC80">
        <v>0</v>
      </c>
      <c r="ID80">
        <v>-1</v>
      </c>
      <c r="IE80">
        <v>-1</v>
      </c>
      <c r="IF80">
        <v>-1</v>
      </c>
      <c r="IG80">
        <v>-1</v>
      </c>
      <c r="IH80">
        <v>31.2</v>
      </c>
      <c r="II80">
        <v>-1699136.8</v>
      </c>
      <c r="IJ80">
        <v>1.2841800000000001</v>
      </c>
      <c r="IK80">
        <v>2.6000999999999999</v>
      </c>
      <c r="IL80">
        <v>2.1008300000000002</v>
      </c>
      <c r="IM80">
        <v>2.66357</v>
      </c>
      <c r="IN80">
        <v>2.2485400000000002</v>
      </c>
      <c r="IO80">
        <v>2.2888199999999999</v>
      </c>
      <c r="IP80">
        <v>35.568300000000001</v>
      </c>
      <c r="IQ80">
        <v>14.1233</v>
      </c>
      <c r="IR80">
        <v>18</v>
      </c>
      <c r="IS80">
        <v>763.32500000000005</v>
      </c>
      <c r="IT80">
        <v>523.63199999999995</v>
      </c>
      <c r="IU80">
        <v>23.9999</v>
      </c>
      <c r="IV80">
        <v>28.724599999999999</v>
      </c>
      <c r="IW80">
        <v>30</v>
      </c>
      <c r="IX80">
        <v>28.676300000000001</v>
      </c>
      <c r="IY80">
        <v>28.665800000000001</v>
      </c>
      <c r="IZ80">
        <v>25.665600000000001</v>
      </c>
      <c r="JA80">
        <v>22.2287</v>
      </c>
      <c r="JB80">
        <v>18.906700000000001</v>
      </c>
      <c r="JC80">
        <v>24</v>
      </c>
      <c r="JD80">
        <v>400</v>
      </c>
      <c r="JE80">
        <v>18.004999999999999</v>
      </c>
      <c r="JF80">
        <v>101.129</v>
      </c>
      <c r="JG80">
        <v>100.41200000000001</v>
      </c>
    </row>
    <row r="81" spans="1:267" x14ac:dyDescent="0.25">
      <c r="A81">
        <v>63</v>
      </c>
      <c r="B81">
        <v>1530552827.0999999</v>
      </c>
      <c r="C81">
        <v>3354.5</v>
      </c>
      <c r="D81" t="s">
        <v>588</v>
      </c>
      <c r="E81" t="s">
        <v>589</v>
      </c>
      <c r="F81" t="s">
        <v>394</v>
      </c>
      <c r="I81">
        <v>1530552827.0999999</v>
      </c>
      <c r="J81">
        <f t="shared" si="46"/>
        <v>1.297426113567438E-3</v>
      </c>
      <c r="K81">
        <f t="shared" si="47"/>
        <v>1.2974261135674379</v>
      </c>
      <c r="L81">
        <f t="shared" si="48"/>
        <v>6.8035672639612805</v>
      </c>
      <c r="M81">
        <f t="shared" si="49"/>
        <v>390.529</v>
      </c>
      <c r="N81">
        <f t="shared" si="50"/>
        <v>247.52473610334422</v>
      </c>
      <c r="O81">
        <f t="shared" si="51"/>
        <v>22.434152476545254</v>
      </c>
      <c r="P81">
        <f t="shared" si="52"/>
        <v>35.395198356478005</v>
      </c>
      <c r="Q81">
        <f t="shared" si="53"/>
        <v>8.1892552256275425E-2</v>
      </c>
      <c r="R81">
        <f t="shared" si="54"/>
        <v>2.7565519865939372</v>
      </c>
      <c r="S81">
        <f t="shared" si="55"/>
        <v>8.0564596443759892E-2</v>
      </c>
      <c r="T81">
        <f t="shared" si="56"/>
        <v>5.0470390580220563E-2</v>
      </c>
      <c r="U81">
        <f t="shared" si="57"/>
        <v>99.202769769463217</v>
      </c>
      <c r="V81">
        <f t="shared" si="58"/>
        <v>26.19341403803319</v>
      </c>
      <c r="W81">
        <f t="shared" si="59"/>
        <v>25.404</v>
      </c>
      <c r="X81">
        <f t="shared" si="60"/>
        <v>3.2570744584564282</v>
      </c>
      <c r="Y81">
        <f t="shared" si="61"/>
        <v>54.708951707080864</v>
      </c>
      <c r="Z81">
        <f t="shared" si="62"/>
        <v>1.8385193882682</v>
      </c>
      <c r="AA81">
        <f t="shared" si="63"/>
        <v>3.3605458172766345</v>
      </c>
      <c r="AB81">
        <f t="shared" si="64"/>
        <v>1.4185550701882281</v>
      </c>
      <c r="AC81">
        <f t="shared" si="65"/>
        <v>-57.216491608324013</v>
      </c>
      <c r="AD81">
        <f t="shared" si="66"/>
        <v>78.347840825700317</v>
      </c>
      <c r="AE81">
        <f t="shared" si="67"/>
        <v>6.0525268872022382</v>
      </c>
      <c r="AF81">
        <f t="shared" si="68"/>
        <v>126.38664587404176</v>
      </c>
      <c r="AG81">
        <v>0</v>
      </c>
      <c r="AH81">
        <v>0</v>
      </c>
      <c r="AI81">
        <f t="shared" si="69"/>
        <v>1</v>
      </c>
      <c r="AJ81">
        <f t="shared" si="70"/>
        <v>0</v>
      </c>
      <c r="AK81">
        <f t="shared" si="71"/>
        <v>47999.645113916798</v>
      </c>
      <c r="AL81" t="s">
        <v>395</v>
      </c>
      <c r="AM81">
        <v>8228.31</v>
      </c>
      <c r="AN81">
        <v>707.99599999999998</v>
      </c>
      <c r="AO81">
        <v>2598.1</v>
      </c>
      <c r="AP81">
        <f t="shared" si="72"/>
        <v>0.72749470767099034</v>
      </c>
      <c r="AQ81">
        <v>-0.89989093716372304</v>
      </c>
      <c r="AR81" t="s">
        <v>590</v>
      </c>
      <c r="AS81">
        <v>8317.2199999999993</v>
      </c>
      <c r="AT81">
        <v>984.75769230769197</v>
      </c>
      <c r="AU81">
        <v>1569.75</v>
      </c>
      <c r="AV81">
        <f t="shared" si="73"/>
        <v>0.37266590711406788</v>
      </c>
      <c r="AW81">
        <v>0.5</v>
      </c>
      <c r="AX81">
        <f t="shared" si="74"/>
        <v>505.7648858909136</v>
      </c>
      <c r="AY81">
        <f t="shared" si="75"/>
        <v>6.8035672639612805</v>
      </c>
      <c r="AZ81">
        <f t="shared" si="76"/>
        <v>94.240664993490171</v>
      </c>
      <c r="BA81">
        <f t="shared" si="77"/>
        <v>1.5231302955236262E-2</v>
      </c>
      <c r="BB81">
        <f t="shared" si="78"/>
        <v>0.65510431597388108</v>
      </c>
      <c r="BC81">
        <f t="shared" si="79"/>
        <v>600.75040268906889</v>
      </c>
      <c r="BD81" t="s">
        <v>397</v>
      </c>
      <c r="BE81">
        <v>0</v>
      </c>
      <c r="BF81">
        <f t="shared" si="80"/>
        <v>600.75040268906889</v>
      </c>
      <c r="BG81">
        <f t="shared" si="81"/>
        <v>0.61729549119982874</v>
      </c>
      <c r="BH81">
        <f t="shared" si="82"/>
        <v>0.60370748276440878</v>
      </c>
      <c r="BI81">
        <f t="shared" si="83"/>
        <v>0.51485728957238464</v>
      </c>
      <c r="BJ81">
        <f t="shared" si="84"/>
        <v>0.67883909757576755</v>
      </c>
      <c r="BK81">
        <f t="shared" si="85"/>
        <v>0.54407059082463183</v>
      </c>
      <c r="BL81">
        <f t="shared" si="86"/>
        <v>0.36829111994771041</v>
      </c>
      <c r="BM81">
        <f t="shared" si="87"/>
        <v>0.63170888005228965</v>
      </c>
      <c r="BN81" t="s">
        <v>397</v>
      </c>
      <c r="BO81" t="s">
        <v>397</v>
      </c>
      <c r="BP81" t="s">
        <v>397</v>
      </c>
      <c r="BQ81" t="s">
        <v>397</v>
      </c>
      <c r="BR81" t="s">
        <v>397</v>
      </c>
      <c r="BS81" t="s">
        <v>397</v>
      </c>
      <c r="BT81" t="s">
        <v>397</v>
      </c>
      <c r="BU81" t="s">
        <v>397</v>
      </c>
      <c r="BV81" t="s">
        <v>397</v>
      </c>
      <c r="BW81" t="s">
        <v>397</v>
      </c>
      <c r="BX81" t="s">
        <v>397</v>
      </c>
      <c r="BY81" t="s">
        <v>397</v>
      </c>
      <c r="BZ81" t="s">
        <v>397</v>
      </c>
      <c r="CA81" t="s">
        <v>397</v>
      </c>
      <c r="CB81" t="s">
        <v>397</v>
      </c>
      <c r="CC81" t="s">
        <v>397</v>
      </c>
      <c r="CD81" t="s">
        <v>397</v>
      </c>
      <c r="CE81" t="s">
        <v>397</v>
      </c>
      <c r="CF81">
        <f t="shared" si="88"/>
        <v>599.97500000000002</v>
      </c>
      <c r="CG81">
        <f t="shared" si="89"/>
        <v>505.7648858909136</v>
      </c>
      <c r="CH81">
        <f t="shared" si="90"/>
        <v>0.84297660050987722</v>
      </c>
      <c r="CI81">
        <f t="shared" si="91"/>
        <v>0.16534483898406302</v>
      </c>
      <c r="CJ81">
        <v>9</v>
      </c>
      <c r="CK81">
        <v>0.5</v>
      </c>
      <c r="CL81" t="s">
        <v>398</v>
      </c>
      <c r="CM81">
        <v>1530552827.0999999</v>
      </c>
      <c r="CN81">
        <v>390.529</v>
      </c>
      <c r="CO81">
        <v>399.928</v>
      </c>
      <c r="CP81">
        <v>20.2851</v>
      </c>
      <c r="CQ81">
        <v>18.6508</v>
      </c>
      <c r="CR81">
        <v>390.90100000000001</v>
      </c>
      <c r="CS81">
        <v>20.356100000000001</v>
      </c>
      <c r="CT81">
        <v>699.99199999999996</v>
      </c>
      <c r="CU81">
        <v>90.533799999999999</v>
      </c>
      <c r="CV81">
        <v>0.10018199999999999</v>
      </c>
      <c r="CW81">
        <v>25.9312</v>
      </c>
      <c r="CX81">
        <v>25.404</v>
      </c>
      <c r="CY81">
        <v>999.9</v>
      </c>
      <c r="CZ81">
        <v>0</v>
      </c>
      <c r="DA81">
        <v>0</v>
      </c>
      <c r="DB81">
        <v>9990.6200000000008</v>
      </c>
      <c r="DC81">
        <v>0</v>
      </c>
      <c r="DD81">
        <v>0.21912699999999999</v>
      </c>
      <c r="DE81">
        <v>-9.3995999999999995</v>
      </c>
      <c r="DF81">
        <v>398.61500000000001</v>
      </c>
      <c r="DG81">
        <v>407.529</v>
      </c>
      <c r="DH81">
        <v>1.6343099999999999</v>
      </c>
      <c r="DI81">
        <v>399.928</v>
      </c>
      <c r="DJ81">
        <v>18.6508</v>
      </c>
      <c r="DK81">
        <v>1.83649</v>
      </c>
      <c r="DL81">
        <v>1.6885300000000001</v>
      </c>
      <c r="DM81">
        <v>16.1008</v>
      </c>
      <c r="DN81">
        <v>14.7913</v>
      </c>
      <c r="DO81">
        <v>599.97500000000002</v>
      </c>
      <c r="DP81">
        <v>0.89995099999999995</v>
      </c>
      <c r="DQ81">
        <v>0.100049</v>
      </c>
      <c r="DR81">
        <v>0</v>
      </c>
      <c r="DS81">
        <v>960.47900000000004</v>
      </c>
      <c r="DT81">
        <v>4.9997400000000001</v>
      </c>
      <c r="DU81">
        <v>5817.02</v>
      </c>
      <c r="DV81">
        <v>4580.7700000000004</v>
      </c>
      <c r="DW81">
        <v>40.186999999999998</v>
      </c>
      <c r="DX81">
        <v>43</v>
      </c>
      <c r="DY81">
        <v>42.061999999999998</v>
      </c>
      <c r="DZ81">
        <v>43.25</v>
      </c>
      <c r="EA81">
        <v>42.875</v>
      </c>
      <c r="EB81">
        <v>535.45000000000005</v>
      </c>
      <c r="EC81">
        <v>59.53</v>
      </c>
      <c r="ED81">
        <v>0</v>
      </c>
      <c r="EE81">
        <v>55.899999856948902</v>
      </c>
      <c r="EF81">
        <v>0</v>
      </c>
      <c r="EG81">
        <v>984.75769230769197</v>
      </c>
      <c r="EH81">
        <v>-202.35076925367301</v>
      </c>
      <c r="EI81">
        <v>-1109.42017095493</v>
      </c>
      <c r="EJ81">
        <v>5949.3230769230804</v>
      </c>
      <c r="EK81">
        <v>15</v>
      </c>
      <c r="EL81">
        <v>0</v>
      </c>
      <c r="EM81" t="s">
        <v>399</v>
      </c>
      <c r="EN81">
        <v>1530550897.5999999</v>
      </c>
      <c r="EO81">
        <v>1632500976.0999999</v>
      </c>
      <c r="EP81">
        <v>0</v>
      </c>
      <c r="EQ81">
        <v>-3.5000000000000003E-2</v>
      </c>
      <c r="ER81">
        <v>-0.02</v>
      </c>
      <c r="ES81">
        <v>-0.372</v>
      </c>
      <c r="ET81">
        <v>-7.0999999999999994E-2</v>
      </c>
      <c r="EU81">
        <v>400</v>
      </c>
      <c r="EV81">
        <v>21</v>
      </c>
      <c r="EW81">
        <v>0.63</v>
      </c>
      <c r="EX81">
        <v>0.14000000000000001</v>
      </c>
      <c r="EY81">
        <v>-8.9893634999999996</v>
      </c>
      <c r="EZ81">
        <v>-3.8873443902438898</v>
      </c>
      <c r="FA81">
        <v>0.40864510971349</v>
      </c>
      <c r="FB81">
        <v>0</v>
      </c>
      <c r="FC81">
        <v>0.64702869798530205</v>
      </c>
      <c r="FD81">
        <v>0</v>
      </c>
      <c r="FE81">
        <v>0</v>
      </c>
      <c r="FF81">
        <v>0</v>
      </c>
      <c r="FG81">
        <v>1.5395427500000001</v>
      </c>
      <c r="FH81">
        <v>0.395731969981233</v>
      </c>
      <c r="FI81">
        <v>4.1728663409430003E-2</v>
      </c>
      <c r="FJ81">
        <v>1</v>
      </c>
      <c r="FK81">
        <v>1</v>
      </c>
      <c r="FL81">
        <v>3</v>
      </c>
      <c r="FM81" t="s">
        <v>400</v>
      </c>
      <c r="FN81">
        <v>3.44591</v>
      </c>
      <c r="FO81">
        <v>2.7796599999999998</v>
      </c>
      <c r="FP81">
        <v>8.2206399999999999E-2</v>
      </c>
      <c r="FQ81">
        <v>8.3612099999999995E-2</v>
      </c>
      <c r="FR81">
        <v>8.8436000000000001E-2</v>
      </c>
      <c r="FS81">
        <v>8.2303299999999996E-2</v>
      </c>
      <c r="FT81">
        <v>19570.7</v>
      </c>
      <c r="FU81">
        <v>23834.6</v>
      </c>
      <c r="FV81">
        <v>20779</v>
      </c>
      <c r="FW81">
        <v>25101</v>
      </c>
      <c r="FX81">
        <v>30051.599999999999</v>
      </c>
      <c r="FY81">
        <v>33921.300000000003</v>
      </c>
      <c r="FZ81">
        <v>37523.199999999997</v>
      </c>
      <c r="GA81">
        <v>41658.699999999997</v>
      </c>
      <c r="GB81">
        <v>2.2721800000000001</v>
      </c>
      <c r="GC81">
        <v>2.0339999999999998</v>
      </c>
      <c r="GD81">
        <v>2.4251600000000002E-2</v>
      </c>
      <c r="GE81">
        <v>0</v>
      </c>
      <c r="GF81">
        <v>25.0062</v>
      </c>
      <c r="GG81">
        <v>999.9</v>
      </c>
      <c r="GH81">
        <v>46.289000000000001</v>
      </c>
      <c r="GI81">
        <v>31.239000000000001</v>
      </c>
      <c r="GJ81">
        <v>23.3826</v>
      </c>
      <c r="GK81">
        <v>61.576900000000002</v>
      </c>
      <c r="GL81">
        <v>16.5184</v>
      </c>
      <c r="GM81">
        <v>2</v>
      </c>
      <c r="GN81">
        <v>0.105549</v>
      </c>
      <c r="GO81">
        <v>1.2887999999999999</v>
      </c>
      <c r="GP81">
        <v>20.347799999999999</v>
      </c>
      <c r="GQ81">
        <v>5.2225299999999999</v>
      </c>
      <c r="GR81">
        <v>11.962</v>
      </c>
      <c r="GS81">
        <v>4.9857500000000003</v>
      </c>
      <c r="GT81">
        <v>3.3010000000000002</v>
      </c>
      <c r="GU81">
        <v>999.9</v>
      </c>
      <c r="GV81">
        <v>9999</v>
      </c>
      <c r="GW81">
        <v>9999</v>
      </c>
      <c r="GX81">
        <v>9999</v>
      </c>
      <c r="GY81">
        <v>1.8841600000000001</v>
      </c>
      <c r="GZ81">
        <v>1.8811</v>
      </c>
      <c r="HA81">
        <v>1.8827400000000001</v>
      </c>
      <c r="HB81">
        <v>1.8814</v>
      </c>
      <c r="HC81">
        <v>1.8827799999999999</v>
      </c>
      <c r="HD81">
        <v>1.8820300000000001</v>
      </c>
      <c r="HE81">
        <v>1.8839999999999999</v>
      </c>
      <c r="HF81">
        <v>1.8812599999999999</v>
      </c>
      <c r="HG81">
        <v>5</v>
      </c>
      <c r="HH81">
        <v>0</v>
      </c>
      <c r="HI81">
        <v>0</v>
      </c>
      <c r="HJ81">
        <v>0</v>
      </c>
      <c r="HK81" t="s">
        <v>401</v>
      </c>
      <c r="HL81" t="s">
        <v>402</v>
      </c>
      <c r="HM81" t="s">
        <v>403</v>
      </c>
      <c r="HN81" t="s">
        <v>403</v>
      </c>
      <c r="HO81" t="s">
        <v>403</v>
      </c>
      <c r="HP81" t="s">
        <v>403</v>
      </c>
      <c r="HQ81">
        <v>0</v>
      </c>
      <c r="HR81">
        <v>100</v>
      </c>
      <c r="HS81">
        <v>100</v>
      </c>
      <c r="HT81">
        <v>-0.372</v>
      </c>
      <c r="HU81">
        <v>-7.0999999999999994E-2</v>
      </c>
      <c r="HV81">
        <v>-0.372</v>
      </c>
      <c r="HW81">
        <v>0</v>
      </c>
      <c r="HX81">
        <v>0</v>
      </c>
      <c r="HY81">
        <v>0</v>
      </c>
      <c r="HZ81">
        <v>-7.0999999999999994E-2</v>
      </c>
      <c r="IA81">
        <v>0</v>
      </c>
      <c r="IB81">
        <v>0</v>
      </c>
      <c r="IC81">
        <v>0</v>
      </c>
      <c r="ID81">
        <v>-1</v>
      </c>
      <c r="IE81">
        <v>-1</v>
      </c>
      <c r="IF81">
        <v>-1</v>
      </c>
      <c r="IG81">
        <v>-1</v>
      </c>
      <c r="IH81">
        <v>32.200000000000003</v>
      </c>
      <c r="II81">
        <v>-1699135.8</v>
      </c>
      <c r="IJ81">
        <v>1.2866200000000001</v>
      </c>
      <c r="IK81">
        <v>2.5952099999999998</v>
      </c>
      <c r="IL81">
        <v>2.1008300000000002</v>
      </c>
      <c r="IM81">
        <v>2.66235</v>
      </c>
      <c r="IN81">
        <v>2.2485400000000002</v>
      </c>
      <c r="IO81">
        <v>2.2863799999999999</v>
      </c>
      <c r="IP81">
        <v>35.591500000000003</v>
      </c>
      <c r="IQ81">
        <v>14.1408</v>
      </c>
      <c r="IR81">
        <v>18</v>
      </c>
      <c r="IS81">
        <v>751.39599999999996</v>
      </c>
      <c r="IT81">
        <v>524.12199999999996</v>
      </c>
      <c r="IU81">
        <v>24.000800000000002</v>
      </c>
      <c r="IV81">
        <v>28.717300000000002</v>
      </c>
      <c r="IW81">
        <v>30</v>
      </c>
      <c r="IX81">
        <v>28.666499999999999</v>
      </c>
      <c r="IY81">
        <v>28.6587</v>
      </c>
      <c r="IZ81">
        <v>25.713000000000001</v>
      </c>
      <c r="JA81">
        <v>17.8019</v>
      </c>
      <c r="JB81">
        <v>18.5349</v>
      </c>
      <c r="JC81">
        <v>24</v>
      </c>
      <c r="JD81">
        <v>400</v>
      </c>
      <c r="JE81">
        <v>18.668800000000001</v>
      </c>
      <c r="JF81">
        <v>101.133</v>
      </c>
      <c r="JG81">
        <v>100.414</v>
      </c>
    </row>
    <row r="82" spans="1:267" x14ac:dyDescent="0.25">
      <c r="A82">
        <v>64</v>
      </c>
      <c r="B82">
        <v>1530552893.5999999</v>
      </c>
      <c r="C82">
        <v>3421</v>
      </c>
      <c r="D82" t="s">
        <v>591</v>
      </c>
      <c r="E82" t="s">
        <v>592</v>
      </c>
      <c r="F82" t="s">
        <v>394</v>
      </c>
      <c r="I82">
        <v>1530552893.5999999</v>
      </c>
      <c r="J82">
        <f t="shared" si="46"/>
        <v>1.1098168655931905E-3</v>
      </c>
      <c r="K82">
        <f t="shared" si="47"/>
        <v>1.1098168655931904</v>
      </c>
      <c r="L82">
        <f t="shared" si="48"/>
        <v>6.1680667334329327</v>
      </c>
      <c r="M82">
        <f t="shared" si="49"/>
        <v>391.49200000000002</v>
      </c>
      <c r="N82">
        <f t="shared" si="50"/>
        <v>237.34047705648339</v>
      </c>
      <c r="O82">
        <f t="shared" si="51"/>
        <v>21.509636979662869</v>
      </c>
      <c r="P82">
        <f t="shared" si="52"/>
        <v>35.480044975379997</v>
      </c>
      <c r="Q82">
        <f t="shared" si="53"/>
        <v>6.8440884343172331E-2</v>
      </c>
      <c r="R82">
        <f t="shared" si="54"/>
        <v>2.7563127200775233</v>
      </c>
      <c r="S82">
        <f t="shared" si="55"/>
        <v>6.7510607253356947E-2</v>
      </c>
      <c r="T82">
        <f t="shared" si="56"/>
        <v>4.2276657754175273E-2</v>
      </c>
      <c r="U82">
        <f t="shared" si="57"/>
        <v>99.207226493081635</v>
      </c>
      <c r="V82">
        <f t="shared" si="58"/>
        <v>26.114767037338982</v>
      </c>
      <c r="W82">
        <f t="shared" si="59"/>
        <v>25.543600000000001</v>
      </c>
      <c r="X82">
        <f t="shared" si="60"/>
        <v>3.2841985159164784</v>
      </c>
      <c r="Y82">
        <f t="shared" si="61"/>
        <v>55.070944075615522</v>
      </c>
      <c r="Z82">
        <f t="shared" si="62"/>
        <v>1.8364447788539999</v>
      </c>
      <c r="AA82">
        <f t="shared" si="63"/>
        <v>3.3346891172456701</v>
      </c>
      <c r="AB82">
        <f t="shared" si="64"/>
        <v>1.4477537370624785</v>
      </c>
      <c r="AC82">
        <f t="shared" si="65"/>
        <v>-48.942923772659697</v>
      </c>
      <c r="AD82">
        <f t="shared" si="66"/>
        <v>38.21949082703118</v>
      </c>
      <c r="AE82">
        <f t="shared" si="67"/>
        <v>2.9529228386877135</v>
      </c>
      <c r="AF82">
        <f t="shared" si="68"/>
        <v>91.43671638614083</v>
      </c>
      <c r="AG82">
        <v>0</v>
      </c>
      <c r="AH82">
        <v>0</v>
      </c>
      <c r="AI82">
        <f t="shared" si="69"/>
        <v>1</v>
      </c>
      <c r="AJ82">
        <f t="shared" si="70"/>
        <v>0</v>
      </c>
      <c r="AK82">
        <f t="shared" si="71"/>
        <v>48013.914957247565</v>
      </c>
      <c r="AL82" t="s">
        <v>395</v>
      </c>
      <c r="AM82">
        <v>8228.31</v>
      </c>
      <c r="AN82">
        <v>707.99599999999998</v>
      </c>
      <c r="AO82">
        <v>2598.1</v>
      </c>
      <c r="AP82">
        <f t="shared" si="72"/>
        <v>0.72749470767099034</v>
      </c>
      <c r="AQ82">
        <v>-0.89989093716372304</v>
      </c>
      <c r="AR82" t="s">
        <v>593</v>
      </c>
      <c r="AS82">
        <v>8308.6</v>
      </c>
      <c r="AT82">
        <v>1069.72423076923</v>
      </c>
      <c r="AU82">
        <v>1644.87</v>
      </c>
      <c r="AV82">
        <f t="shared" si="73"/>
        <v>0.34966031919286633</v>
      </c>
      <c r="AW82">
        <v>0.5</v>
      </c>
      <c r="AX82">
        <f t="shared" si="74"/>
        <v>505.79370077361733</v>
      </c>
      <c r="AY82">
        <f t="shared" si="75"/>
        <v>6.1680667334329327</v>
      </c>
      <c r="AZ82">
        <f t="shared" si="76"/>
        <v>88.427993429122083</v>
      </c>
      <c r="BA82">
        <f t="shared" si="77"/>
        <v>1.397399307224691E-2</v>
      </c>
      <c r="BB82">
        <f t="shared" si="78"/>
        <v>0.57951692230996987</v>
      </c>
      <c r="BC82">
        <f t="shared" si="79"/>
        <v>611.43699622603947</v>
      </c>
      <c r="BD82" t="s">
        <v>397</v>
      </c>
      <c r="BE82">
        <v>0</v>
      </c>
      <c r="BF82">
        <f t="shared" si="80"/>
        <v>611.43699622603947</v>
      </c>
      <c r="BG82">
        <f t="shared" si="81"/>
        <v>0.62827640103714</v>
      </c>
      <c r="BH82">
        <f t="shared" si="82"/>
        <v>0.55653899878406599</v>
      </c>
      <c r="BI82">
        <f t="shared" si="83"/>
        <v>0.47981464304172294</v>
      </c>
      <c r="BJ82">
        <f t="shared" si="84"/>
        <v>0.61389874116558896</v>
      </c>
      <c r="BK82">
        <f t="shared" si="85"/>
        <v>0.50432674604148775</v>
      </c>
      <c r="BL82">
        <f t="shared" si="86"/>
        <v>0.31810865259589199</v>
      </c>
      <c r="BM82">
        <f t="shared" si="87"/>
        <v>0.68189134740410795</v>
      </c>
      <c r="BN82" t="s">
        <v>397</v>
      </c>
      <c r="BO82" t="s">
        <v>397</v>
      </c>
      <c r="BP82" t="s">
        <v>397</v>
      </c>
      <c r="BQ82" t="s">
        <v>397</v>
      </c>
      <c r="BR82" t="s">
        <v>397</v>
      </c>
      <c r="BS82" t="s">
        <v>397</v>
      </c>
      <c r="BT82" t="s">
        <v>397</v>
      </c>
      <c r="BU82" t="s">
        <v>397</v>
      </c>
      <c r="BV82" t="s">
        <v>397</v>
      </c>
      <c r="BW82" t="s">
        <v>397</v>
      </c>
      <c r="BX82" t="s">
        <v>397</v>
      </c>
      <c r="BY82" t="s">
        <v>397</v>
      </c>
      <c r="BZ82" t="s">
        <v>397</v>
      </c>
      <c r="CA82" t="s">
        <v>397</v>
      </c>
      <c r="CB82" t="s">
        <v>397</v>
      </c>
      <c r="CC82" t="s">
        <v>397</v>
      </c>
      <c r="CD82" t="s">
        <v>397</v>
      </c>
      <c r="CE82" t="s">
        <v>397</v>
      </c>
      <c r="CF82">
        <f t="shared" si="88"/>
        <v>600.01</v>
      </c>
      <c r="CG82">
        <f t="shared" si="89"/>
        <v>505.79370077361733</v>
      </c>
      <c r="CH82">
        <f t="shared" si="90"/>
        <v>0.84297545169850063</v>
      </c>
      <c r="CI82">
        <f t="shared" si="91"/>
        <v>0.16534262177810644</v>
      </c>
      <c r="CJ82">
        <v>9</v>
      </c>
      <c r="CK82">
        <v>0.5</v>
      </c>
      <c r="CL82" t="s">
        <v>398</v>
      </c>
      <c r="CM82">
        <v>1530552893.5999999</v>
      </c>
      <c r="CN82">
        <v>391.49200000000002</v>
      </c>
      <c r="CO82">
        <v>399.97800000000001</v>
      </c>
      <c r="CP82">
        <v>20.2636</v>
      </c>
      <c r="CQ82">
        <v>18.866099999999999</v>
      </c>
      <c r="CR82">
        <v>391.86399999999998</v>
      </c>
      <c r="CS82">
        <v>20.334599999999998</v>
      </c>
      <c r="CT82">
        <v>700.24699999999996</v>
      </c>
      <c r="CU82">
        <v>90.526600000000002</v>
      </c>
      <c r="CV82">
        <v>0.101165</v>
      </c>
      <c r="CW82">
        <v>25.800799999999999</v>
      </c>
      <c r="CX82">
        <v>25.543600000000001</v>
      </c>
      <c r="CY82">
        <v>999.9</v>
      </c>
      <c r="CZ82">
        <v>0</v>
      </c>
      <c r="DA82">
        <v>0</v>
      </c>
      <c r="DB82">
        <v>9990</v>
      </c>
      <c r="DC82">
        <v>0</v>
      </c>
      <c r="DD82">
        <v>0.21912699999999999</v>
      </c>
      <c r="DE82">
        <v>-8.4859299999999998</v>
      </c>
      <c r="DF82">
        <v>399.589</v>
      </c>
      <c r="DG82">
        <v>407.66899999999998</v>
      </c>
      <c r="DH82">
        <v>1.3974800000000001</v>
      </c>
      <c r="DI82">
        <v>399.97800000000001</v>
      </c>
      <c r="DJ82">
        <v>18.866099999999999</v>
      </c>
      <c r="DK82">
        <v>1.83439</v>
      </c>
      <c r="DL82">
        <v>1.7078800000000001</v>
      </c>
      <c r="DM82">
        <v>16.082999999999998</v>
      </c>
      <c r="DN82">
        <v>14.968299999999999</v>
      </c>
      <c r="DO82">
        <v>600.01</v>
      </c>
      <c r="DP82">
        <v>0.89998199999999995</v>
      </c>
      <c r="DQ82">
        <v>0.100018</v>
      </c>
      <c r="DR82">
        <v>0</v>
      </c>
      <c r="DS82">
        <v>1032.8800000000001</v>
      </c>
      <c r="DT82">
        <v>4.9997400000000001</v>
      </c>
      <c r="DU82">
        <v>6546.09</v>
      </c>
      <c r="DV82">
        <v>4581.1000000000004</v>
      </c>
      <c r="DW82">
        <v>40.561999999999998</v>
      </c>
      <c r="DX82">
        <v>42.936999999999998</v>
      </c>
      <c r="DY82">
        <v>42.25</v>
      </c>
      <c r="DZ82">
        <v>42.625</v>
      </c>
      <c r="EA82">
        <v>43.125</v>
      </c>
      <c r="EB82">
        <v>535.5</v>
      </c>
      <c r="EC82">
        <v>59.51</v>
      </c>
      <c r="ED82">
        <v>0</v>
      </c>
      <c r="EE82">
        <v>66.299999952316298</v>
      </c>
      <c r="EF82">
        <v>0</v>
      </c>
      <c r="EG82">
        <v>1069.72423076923</v>
      </c>
      <c r="EH82">
        <v>-310.02290556077901</v>
      </c>
      <c r="EI82">
        <v>-1882.2143558678299</v>
      </c>
      <c r="EJ82">
        <v>6788.63807692308</v>
      </c>
      <c r="EK82">
        <v>15</v>
      </c>
      <c r="EL82">
        <v>0</v>
      </c>
      <c r="EM82" t="s">
        <v>399</v>
      </c>
      <c r="EN82">
        <v>1530550897.5999999</v>
      </c>
      <c r="EO82">
        <v>1632500976.0999999</v>
      </c>
      <c r="EP82">
        <v>0</v>
      </c>
      <c r="EQ82">
        <v>-3.5000000000000003E-2</v>
      </c>
      <c r="ER82">
        <v>-0.02</v>
      </c>
      <c r="ES82">
        <v>-0.372</v>
      </c>
      <c r="ET82">
        <v>-7.0999999999999994E-2</v>
      </c>
      <c r="EU82">
        <v>400</v>
      </c>
      <c r="EV82">
        <v>21</v>
      </c>
      <c r="EW82">
        <v>0.63</v>
      </c>
      <c r="EX82">
        <v>0.14000000000000001</v>
      </c>
      <c r="EY82">
        <v>-8.3874167499999999</v>
      </c>
      <c r="EZ82">
        <v>-0.43056371482175798</v>
      </c>
      <c r="FA82">
        <v>4.9718155506188202E-2</v>
      </c>
      <c r="FB82">
        <v>0</v>
      </c>
      <c r="FC82">
        <v>0.61729549119982896</v>
      </c>
      <c r="FD82">
        <v>0</v>
      </c>
      <c r="FE82">
        <v>0</v>
      </c>
      <c r="FF82">
        <v>0</v>
      </c>
      <c r="FG82">
        <v>1.4532032500000001</v>
      </c>
      <c r="FH82">
        <v>-0.29821001876173098</v>
      </c>
      <c r="FI82">
        <v>2.9940935889472501E-2</v>
      </c>
      <c r="FJ82">
        <v>1</v>
      </c>
      <c r="FK82">
        <v>1</v>
      </c>
      <c r="FL82">
        <v>3</v>
      </c>
      <c r="FM82" t="s">
        <v>400</v>
      </c>
      <c r="FN82">
        <v>3.4464000000000001</v>
      </c>
      <c r="FO82">
        <v>2.78064</v>
      </c>
      <c r="FP82">
        <v>8.2358600000000004E-2</v>
      </c>
      <c r="FQ82">
        <v>8.3619100000000002E-2</v>
      </c>
      <c r="FR82">
        <v>8.8364399999999996E-2</v>
      </c>
      <c r="FS82">
        <v>8.2990800000000003E-2</v>
      </c>
      <c r="FT82">
        <v>19567</v>
      </c>
      <c r="FU82">
        <v>23835.1</v>
      </c>
      <c r="FV82">
        <v>20778.5</v>
      </c>
      <c r="FW82">
        <v>25101.599999999999</v>
      </c>
      <c r="FX82">
        <v>30053.4</v>
      </c>
      <c r="FY82">
        <v>33897.599999999999</v>
      </c>
      <c r="FZ82">
        <v>37522.400000000001</v>
      </c>
      <c r="GA82">
        <v>41660.699999999997</v>
      </c>
      <c r="GB82">
        <v>2.2804799999999998</v>
      </c>
      <c r="GC82">
        <v>2.0220799999999999</v>
      </c>
      <c r="GD82">
        <v>4.1995200000000003E-2</v>
      </c>
      <c r="GE82">
        <v>0</v>
      </c>
      <c r="GF82">
        <v>24.854800000000001</v>
      </c>
      <c r="GG82">
        <v>999.9</v>
      </c>
      <c r="GH82">
        <v>46.093000000000004</v>
      </c>
      <c r="GI82">
        <v>31.3</v>
      </c>
      <c r="GJ82">
        <v>23.365500000000001</v>
      </c>
      <c r="GK82">
        <v>61.487000000000002</v>
      </c>
      <c r="GL82">
        <v>16.406199999999998</v>
      </c>
      <c r="GM82">
        <v>2</v>
      </c>
      <c r="GN82">
        <v>0.104146</v>
      </c>
      <c r="GO82">
        <v>1.18567</v>
      </c>
      <c r="GP82">
        <v>20.348600000000001</v>
      </c>
      <c r="GQ82">
        <v>5.2219300000000004</v>
      </c>
      <c r="GR82">
        <v>11.962</v>
      </c>
      <c r="GS82">
        <v>4.9854500000000002</v>
      </c>
      <c r="GT82">
        <v>3.3007499999999999</v>
      </c>
      <c r="GU82">
        <v>999.9</v>
      </c>
      <c r="GV82">
        <v>9999</v>
      </c>
      <c r="GW82">
        <v>9999</v>
      </c>
      <c r="GX82">
        <v>9999</v>
      </c>
      <c r="GY82">
        <v>1.8841600000000001</v>
      </c>
      <c r="GZ82">
        <v>1.8811</v>
      </c>
      <c r="HA82">
        <v>1.8827400000000001</v>
      </c>
      <c r="HB82">
        <v>1.8813899999999999</v>
      </c>
      <c r="HC82">
        <v>1.8827799999999999</v>
      </c>
      <c r="HD82">
        <v>1.88202</v>
      </c>
      <c r="HE82">
        <v>1.8839999999999999</v>
      </c>
      <c r="HF82">
        <v>1.88127</v>
      </c>
      <c r="HG82">
        <v>5</v>
      </c>
      <c r="HH82">
        <v>0</v>
      </c>
      <c r="HI82">
        <v>0</v>
      </c>
      <c r="HJ82">
        <v>0</v>
      </c>
      <c r="HK82" t="s">
        <v>401</v>
      </c>
      <c r="HL82" t="s">
        <v>402</v>
      </c>
      <c r="HM82" t="s">
        <v>403</v>
      </c>
      <c r="HN82" t="s">
        <v>403</v>
      </c>
      <c r="HO82" t="s">
        <v>403</v>
      </c>
      <c r="HP82" t="s">
        <v>403</v>
      </c>
      <c r="HQ82">
        <v>0</v>
      </c>
      <c r="HR82">
        <v>100</v>
      </c>
      <c r="HS82">
        <v>100</v>
      </c>
      <c r="HT82">
        <v>-0.372</v>
      </c>
      <c r="HU82">
        <v>-7.0999999999999994E-2</v>
      </c>
      <c r="HV82">
        <v>-0.372</v>
      </c>
      <c r="HW82">
        <v>0</v>
      </c>
      <c r="HX82">
        <v>0</v>
      </c>
      <c r="HY82">
        <v>0</v>
      </c>
      <c r="HZ82">
        <v>-7.0999999999999994E-2</v>
      </c>
      <c r="IA82">
        <v>0</v>
      </c>
      <c r="IB82">
        <v>0</v>
      </c>
      <c r="IC82">
        <v>0</v>
      </c>
      <c r="ID82">
        <v>-1</v>
      </c>
      <c r="IE82">
        <v>-1</v>
      </c>
      <c r="IF82">
        <v>-1</v>
      </c>
      <c r="IG82">
        <v>-1</v>
      </c>
      <c r="IH82">
        <v>33.299999999999997</v>
      </c>
      <c r="II82">
        <v>-1699134.7</v>
      </c>
      <c r="IJ82">
        <v>1.2878400000000001</v>
      </c>
      <c r="IK82">
        <v>2.5952099999999998</v>
      </c>
      <c r="IL82">
        <v>2.1008300000000002</v>
      </c>
      <c r="IM82">
        <v>2.65869</v>
      </c>
      <c r="IN82">
        <v>2.2485400000000002</v>
      </c>
      <c r="IO82">
        <v>2.3156699999999999</v>
      </c>
      <c r="IP82">
        <v>35.591500000000003</v>
      </c>
      <c r="IQ82">
        <v>14.132</v>
      </c>
      <c r="IR82">
        <v>18</v>
      </c>
      <c r="IS82">
        <v>758.64300000000003</v>
      </c>
      <c r="IT82">
        <v>515.65899999999999</v>
      </c>
      <c r="IU82">
        <v>23.996600000000001</v>
      </c>
      <c r="IV82">
        <v>28.697199999999999</v>
      </c>
      <c r="IW82">
        <v>29.9998</v>
      </c>
      <c r="IX82">
        <v>28.651800000000001</v>
      </c>
      <c r="IY82">
        <v>28.6419</v>
      </c>
      <c r="IZ82">
        <v>25.721</v>
      </c>
      <c r="JA82">
        <v>16.522600000000001</v>
      </c>
      <c r="JB82">
        <v>18.5349</v>
      </c>
      <c r="JC82">
        <v>24</v>
      </c>
      <c r="JD82">
        <v>400</v>
      </c>
      <c r="JE82">
        <v>18.931999999999999</v>
      </c>
      <c r="JF82">
        <v>101.13</v>
      </c>
      <c r="JG82">
        <v>100.41800000000001</v>
      </c>
    </row>
    <row r="83" spans="1:267" x14ac:dyDescent="0.25">
      <c r="A83">
        <v>65</v>
      </c>
      <c r="B83">
        <v>1530553007.0999999</v>
      </c>
      <c r="C83">
        <v>3534.5</v>
      </c>
      <c r="D83" t="s">
        <v>594</v>
      </c>
      <c r="E83" t="s">
        <v>595</v>
      </c>
      <c r="F83" t="s">
        <v>394</v>
      </c>
      <c r="I83">
        <v>1530553007.0999999</v>
      </c>
      <c r="J83">
        <f t="shared" ref="J83:J114" si="92">(K83)/1000</f>
        <v>5.5144654728019244E-4</v>
      </c>
      <c r="K83">
        <f t="shared" ref="K83:K114" si="93">1000*CT83*AI83*(CP83-CQ83)/(100*CJ83*(1000-AI83*CP83))</f>
        <v>0.55144654728019249</v>
      </c>
      <c r="L83">
        <f t="shared" ref="L83:L114" si="94">CT83*AI83*(CO83-CN83*(1000-AI83*CQ83)/(1000-AI83*CP83))/(100*CJ83)</f>
        <v>6.0381890332996475</v>
      </c>
      <c r="M83">
        <f t="shared" ref="M83:M114" si="95">CN83 - IF(AI83&gt;1, L83*CJ83*100/(AK83*DB83), 0)</f>
        <v>391.815</v>
      </c>
      <c r="N83">
        <f t="shared" ref="N83:N114" si="96">((T83-J83/2)*M83-L83)/(T83+J83/2)</f>
        <v>118.40517006883714</v>
      </c>
      <c r="O83">
        <f t="shared" ref="O83:O114" si="97">N83*(CU83+CV83)/1000</f>
        <v>10.731158046315226</v>
      </c>
      <c r="P83">
        <f t="shared" ref="P83:P114" si="98">(CN83 - IF(AI83&gt;1, L83*CJ83*100/(AK83*DB83), 0))*(CU83+CV83)/1000</f>
        <v>35.510516031289498</v>
      </c>
      <c r="Q83">
        <f t="shared" ref="Q83:Q114" si="99">2/((1/S83-1/R83)+SIGN(S83)*SQRT((1/S83-1/R83)*(1/S83-1/R83) + 4*CK83/((CK83+1)*(CK83+1))*(2*1/S83*1/R83-1/R83*1/R83)))</f>
        <v>3.6385661037291191E-2</v>
      </c>
      <c r="R83">
        <f t="shared" ref="R83:R114" si="100">IF(LEFT(CL83,1)&lt;&gt;"0",IF(LEFT(CL83,1)="1",3,$B$7),$D$5+$E$5*(DB83*CU83/($K$5*1000))+$F$5*(DB83*CU83/($K$5*1000))*MAX(MIN(CJ83,$J$5),$I$5)*MAX(MIN(CJ83,$J$5),$I$5)+$G$5*MAX(MIN(CJ83,$J$5),$I$5)*(DB83*CU83/($K$5*1000))+$H$5*(DB83*CU83/($K$5*1000))*(DB83*CU83/($K$5*1000)))</f>
        <v>2.7581966387950478</v>
      </c>
      <c r="S83">
        <f t="shared" ref="S83:S114" si="101">J83*(1000-(1000*0.61365*EXP(17.502*W83/(240.97+W83))/(CU83+CV83)+CP83)/2)/(1000*0.61365*EXP(17.502*W83/(240.97+W83))/(CU83+CV83)-CP83)</f>
        <v>3.612109128902103E-2</v>
      </c>
      <c r="T83">
        <f t="shared" ref="T83:T114" si="102">1/((CK83+1)/(Q83/1.6)+1/(R83/1.37)) + CK83/((CK83+1)/(Q83/1.6) + CK83/(R83/1.37))</f>
        <v>2.2599292097229655E-2</v>
      </c>
      <c r="U83">
        <f t="shared" ref="U83:U114" si="103">(CF83*CI83)</f>
        <v>99.214652451723765</v>
      </c>
      <c r="V83">
        <f t="shared" ref="V83:V114" si="104">(CW83+(U83+2*0.95*0.0000000567*(((CW83+$B$9)+273)^4-(CW83+273)^4)-44100*J83)/(1.84*29.3*R83+8*0.95*0.0000000567*(CW83+273)^3))</f>
        <v>26.110380277330503</v>
      </c>
      <c r="W83">
        <f t="shared" ref="W83:W114" si="105">($C$9*CX83+$D$9*CY83+$E$9*V83)</f>
        <v>24.8245</v>
      </c>
      <c r="X83">
        <f t="shared" ref="X83:X114" si="106">0.61365*EXP(17.502*W83/(240.97+W83))</f>
        <v>3.1465598524440117</v>
      </c>
      <c r="Y83">
        <f t="shared" ref="Y83:Y114" si="107">(Z83/AA83*100)</f>
        <v>54.507280411510465</v>
      </c>
      <c r="Z83">
        <f t="shared" ref="Z83:Z114" si="108">CP83*(CU83+CV83)/1000</f>
        <v>1.80069851273605</v>
      </c>
      <c r="AA83">
        <f t="shared" ref="AA83:AA114" si="109">0.61365*EXP(17.502*CW83/(240.97+CW83))</f>
        <v>3.3035926561395481</v>
      </c>
      <c r="AB83">
        <f t="shared" ref="AB83:AB114" si="110">(X83-CP83*(CU83+CV83)/1000)</f>
        <v>1.3458613397079617</v>
      </c>
      <c r="AC83">
        <f t="shared" ref="AC83:AC114" si="111">(-J83*44100)</f>
        <v>-24.318792735056487</v>
      </c>
      <c r="AD83">
        <f t="shared" ref="AD83:AD114" si="112">2*29.3*R83*0.92*(CW83-W83)</f>
        <v>121.68112587116515</v>
      </c>
      <c r="AE83">
        <f t="shared" ref="AE83:AE114" si="113">2*0.95*0.0000000567*(((CW83+$B$9)+273)^4-(W83+273)^4)</f>
        <v>9.3536249265701876</v>
      </c>
      <c r="AF83">
        <f t="shared" ref="AF83:AF114" si="114">U83+AE83+AC83+AD83</f>
        <v>205.93061051440262</v>
      </c>
      <c r="AG83">
        <v>8</v>
      </c>
      <c r="AH83">
        <v>1</v>
      </c>
      <c r="AI83">
        <f t="shared" ref="AI83:AI114" si="115">IF(AG83*$H$15&gt;=AK83,1,(AK83/(AK83-AG83*$H$15)))</f>
        <v>1</v>
      </c>
      <c r="AJ83">
        <f t="shared" ref="AJ83:AJ114" si="116">(AI83-1)*100</f>
        <v>0</v>
      </c>
      <c r="AK83">
        <f t="shared" ref="AK83:AK114" si="117">MAX(0,($B$15+$C$15*DB83)/(1+$D$15*DB83)*CU83/(CW83+273)*$E$15)</f>
        <v>48090.814084715945</v>
      </c>
      <c r="AL83" t="s">
        <v>395</v>
      </c>
      <c r="AM83">
        <v>8228.31</v>
      </c>
      <c r="AN83">
        <v>707.99599999999998</v>
      </c>
      <c r="AO83">
        <v>2598.1</v>
      </c>
      <c r="AP83">
        <f t="shared" ref="AP83:AP114" si="118">1-AN83/AO83</f>
        <v>0.72749470767099034</v>
      </c>
      <c r="AQ83">
        <v>-0.89989093716372304</v>
      </c>
      <c r="AR83" t="s">
        <v>596</v>
      </c>
      <c r="AS83">
        <v>8305.42</v>
      </c>
      <c r="AT83">
        <v>1284.4367999999999</v>
      </c>
      <c r="AU83">
        <v>2016.62</v>
      </c>
      <c r="AV83">
        <f t="shared" ref="AV83:AV114" si="119">1-AT83/AU83</f>
        <v>0.36307445130961702</v>
      </c>
      <c r="AW83">
        <v>0.5</v>
      </c>
      <c r="AX83">
        <f t="shared" ref="AX83:AX114" si="120">CG83</f>
        <v>505.8384429283542</v>
      </c>
      <c r="AY83">
        <f t="shared" ref="AY83:AY114" si="121">L83</f>
        <v>6.0381890332996475</v>
      </c>
      <c r="AZ83">
        <f t="shared" ref="AZ83:AZ114" si="122">AV83*AW83*AX83</f>
        <v>91.828507558761615</v>
      </c>
      <c r="BA83">
        <f t="shared" ref="BA83:BA114" si="123">(AY83-AQ83)/AX83</f>
        <v>1.3715999777118688E-2</v>
      </c>
      <c r="BB83">
        <f t="shared" ref="BB83:BB114" si="124">(AO83-AU83)/AU83</f>
        <v>0.28834386250260341</v>
      </c>
      <c r="BC83">
        <f t="shared" ref="BC83:BC114" si="125">AN83/(AP83+AN83/AU83)</f>
        <v>656.41781979055611</v>
      </c>
      <c r="BD83" t="s">
        <v>397</v>
      </c>
      <c r="BE83">
        <v>0</v>
      </c>
      <c r="BF83">
        <f t="shared" ref="BF83:BF114" si="126">IF(BE83&lt;&gt;0, BE83, BC83)</f>
        <v>656.41781979055611</v>
      </c>
      <c r="BG83">
        <f t="shared" ref="BG83:BG114" si="127">1-BF83/AU83</f>
        <v>0.67449602811111853</v>
      </c>
      <c r="BH83">
        <f t="shared" ref="BH83:BH114" si="128">(AU83-AT83)/(AU83-BF83)</f>
        <v>0.53828997677923041</v>
      </c>
      <c r="BI83">
        <f t="shared" ref="BI83:BI114" si="129">(AO83-AU83)/(AO83-BF83)</f>
        <v>0.29947228538569448</v>
      </c>
      <c r="BJ83">
        <f t="shared" ref="BJ83:BJ114" si="130">(AU83-AT83)/(AU83-AN83)</f>
        <v>0.55950616831114208</v>
      </c>
      <c r="BK83">
        <f t="shared" ref="BK83:BK114" si="131">(AO83-AU83)/(AO83-AN83)</f>
        <v>0.30764444707804445</v>
      </c>
      <c r="BL83">
        <f t="shared" ref="BL83:BL114" si="132">(BH83*BF83/AT83)</f>
        <v>0.27509577191538853</v>
      </c>
      <c r="BM83">
        <f t="shared" ref="BM83:BM114" si="133">(1-BL83)</f>
        <v>0.72490422808461141</v>
      </c>
      <c r="BN83" t="s">
        <v>397</v>
      </c>
      <c r="BO83" t="s">
        <v>397</v>
      </c>
      <c r="BP83" t="s">
        <v>397</v>
      </c>
      <c r="BQ83" t="s">
        <v>397</v>
      </c>
      <c r="BR83" t="s">
        <v>397</v>
      </c>
      <c r="BS83" t="s">
        <v>397</v>
      </c>
      <c r="BT83" t="s">
        <v>397</v>
      </c>
      <c r="BU83" t="s">
        <v>397</v>
      </c>
      <c r="BV83" t="s">
        <v>397</v>
      </c>
      <c r="BW83" t="s">
        <v>397</v>
      </c>
      <c r="BX83" t="s">
        <v>397</v>
      </c>
      <c r="BY83" t="s">
        <v>397</v>
      </c>
      <c r="BZ83" t="s">
        <v>397</v>
      </c>
      <c r="CA83" t="s">
        <v>397</v>
      </c>
      <c r="CB83" t="s">
        <v>397</v>
      </c>
      <c r="CC83" t="s">
        <v>397</v>
      </c>
      <c r="CD83" t="s">
        <v>397</v>
      </c>
      <c r="CE83" t="s">
        <v>397</v>
      </c>
      <c r="CF83">
        <f t="shared" ref="CF83:CF114" si="134">$B$13*DC83+$C$13*DD83+$F$13*DO83*(1-DR83)</f>
        <v>600.06399999999996</v>
      </c>
      <c r="CG83">
        <f t="shared" ref="CG83:CG114" si="135">CF83*CH83</f>
        <v>505.8384429283542</v>
      </c>
      <c r="CH83">
        <f t="shared" ref="CH83:CH114" si="136">($B$13*$D$11+$C$13*$D$11+$F$13*((EB83+DT83)/MAX(EB83+DT83+EC83, 0.1)*$I$11+EC83/MAX(EB83+DT83+EC83, 0.1)*$J$11))/($B$13+$C$13+$F$13)</f>
        <v>0.84297415430413125</v>
      </c>
      <c r="CI83">
        <f t="shared" ref="CI83:CI114" si="137">($B$13*$K$11+$C$13*$K$11+$F$13*((EB83+DT83)/MAX(EB83+DT83+EC83, 0.1)*$P$11+EC83/MAX(EB83+DT83+EC83, 0.1)*$Q$11))/($B$13+$C$13+$F$13)</f>
        <v>0.16534011780697355</v>
      </c>
      <c r="CJ83">
        <v>9</v>
      </c>
      <c r="CK83">
        <v>0.5</v>
      </c>
      <c r="CL83" t="s">
        <v>398</v>
      </c>
      <c r="CM83">
        <v>1530553007.0999999</v>
      </c>
      <c r="CN83">
        <v>391.815</v>
      </c>
      <c r="CO83">
        <v>399.85599999999999</v>
      </c>
      <c r="CP83">
        <v>19.868500000000001</v>
      </c>
      <c r="CQ83">
        <v>19.1736</v>
      </c>
      <c r="CR83">
        <v>392.18700000000001</v>
      </c>
      <c r="CS83">
        <v>19.939499999999999</v>
      </c>
      <c r="CT83">
        <v>700.01599999999996</v>
      </c>
      <c r="CU83">
        <v>90.531499999999994</v>
      </c>
      <c r="CV83">
        <v>9.9323300000000003E-2</v>
      </c>
      <c r="CW83">
        <v>25.642800000000001</v>
      </c>
      <c r="CX83">
        <v>24.8245</v>
      </c>
      <c r="CY83">
        <v>999.9</v>
      </c>
      <c r="CZ83">
        <v>0</v>
      </c>
      <c r="DA83">
        <v>0</v>
      </c>
      <c r="DB83">
        <v>10000.6</v>
      </c>
      <c r="DC83">
        <v>0</v>
      </c>
      <c r="DD83">
        <v>0.21912699999999999</v>
      </c>
      <c r="DE83">
        <v>-8.0404699999999991</v>
      </c>
      <c r="DF83">
        <v>399.75799999999998</v>
      </c>
      <c r="DG83">
        <v>407.67200000000003</v>
      </c>
      <c r="DH83">
        <v>0.694851</v>
      </c>
      <c r="DI83">
        <v>399.85599999999999</v>
      </c>
      <c r="DJ83">
        <v>19.1736</v>
      </c>
      <c r="DK83">
        <v>1.7987200000000001</v>
      </c>
      <c r="DL83">
        <v>1.7358199999999999</v>
      </c>
      <c r="DM83">
        <v>15.775700000000001</v>
      </c>
      <c r="DN83">
        <v>15.220499999999999</v>
      </c>
      <c r="DO83">
        <v>600.06399999999996</v>
      </c>
      <c r="DP83">
        <v>0.90002899999999997</v>
      </c>
      <c r="DQ83">
        <v>9.9971400000000002E-2</v>
      </c>
      <c r="DR83">
        <v>0</v>
      </c>
      <c r="DS83">
        <v>1229</v>
      </c>
      <c r="DT83">
        <v>4.9997400000000001</v>
      </c>
      <c r="DU83">
        <v>7367.5</v>
      </c>
      <c r="DV83">
        <v>4581.59</v>
      </c>
      <c r="DW83">
        <v>40.186999999999998</v>
      </c>
      <c r="DX83">
        <v>42.5</v>
      </c>
      <c r="DY83">
        <v>42.061999999999998</v>
      </c>
      <c r="DZ83">
        <v>42.436999999999998</v>
      </c>
      <c r="EA83">
        <v>42.686999999999998</v>
      </c>
      <c r="EB83">
        <v>535.58000000000004</v>
      </c>
      <c r="EC83">
        <v>59.49</v>
      </c>
      <c r="ED83">
        <v>0</v>
      </c>
      <c r="EE83">
        <v>113.09999990463299</v>
      </c>
      <c r="EF83">
        <v>0</v>
      </c>
      <c r="EG83">
        <v>1284.4367999999999</v>
      </c>
      <c r="EH83">
        <v>-543.02846232104901</v>
      </c>
      <c r="EI83">
        <v>-2973.8600041172899</v>
      </c>
      <c r="EJ83">
        <v>7732.8616000000002</v>
      </c>
      <c r="EK83">
        <v>15</v>
      </c>
      <c r="EL83">
        <v>0</v>
      </c>
      <c r="EM83" t="s">
        <v>399</v>
      </c>
      <c r="EN83">
        <v>1530550897.5999999</v>
      </c>
      <c r="EO83">
        <v>1632500976.0999999</v>
      </c>
      <c r="EP83">
        <v>0</v>
      </c>
      <c r="EQ83">
        <v>-3.5000000000000003E-2</v>
      </c>
      <c r="ER83">
        <v>-0.02</v>
      </c>
      <c r="ES83">
        <v>-0.372</v>
      </c>
      <c r="ET83">
        <v>-7.0999999999999994E-2</v>
      </c>
      <c r="EU83">
        <v>400</v>
      </c>
      <c r="EV83">
        <v>21</v>
      </c>
      <c r="EW83">
        <v>0.63</v>
      </c>
      <c r="EX83">
        <v>0.14000000000000001</v>
      </c>
      <c r="EY83">
        <v>-6.7286210000000004</v>
      </c>
      <c r="EZ83">
        <v>-13.321894333958699</v>
      </c>
      <c r="FA83">
        <v>1.4378598122275299</v>
      </c>
      <c r="FB83">
        <v>0</v>
      </c>
      <c r="FC83">
        <v>0.62827640103714</v>
      </c>
      <c r="FD83">
        <v>0</v>
      </c>
      <c r="FE83">
        <v>0</v>
      </c>
      <c r="FF83">
        <v>0</v>
      </c>
      <c r="FG83">
        <v>0.41942139249999999</v>
      </c>
      <c r="FH83">
        <v>2.5542877474671699</v>
      </c>
      <c r="FI83">
        <v>0.27502481242256999</v>
      </c>
      <c r="FJ83">
        <v>0</v>
      </c>
      <c r="FK83">
        <v>0</v>
      </c>
      <c r="FL83">
        <v>3</v>
      </c>
      <c r="FM83" t="s">
        <v>407</v>
      </c>
      <c r="FN83">
        <v>3.4460500000000001</v>
      </c>
      <c r="FO83">
        <v>2.7788900000000001</v>
      </c>
      <c r="FP83">
        <v>8.2443199999999994E-2</v>
      </c>
      <c r="FQ83">
        <v>8.3637100000000006E-2</v>
      </c>
      <c r="FR83">
        <v>8.7147199999999994E-2</v>
      </c>
      <c r="FS83">
        <v>8.4005099999999999E-2</v>
      </c>
      <c r="FT83">
        <v>19573.7</v>
      </c>
      <c r="FU83">
        <v>23845.4</v>
      </c>
      <c r="FV83">
        <v>20786.900000000001</v>
      </c>
      <c r="FW83">
        <v>25112.2</v>
      </c>
      <c r="FX83">
        <v>30106.1</v>
      </c>
      <c r="FY83">
        <v>33873.9</v>
      </c>
      <c r="FZ83">
        <v>37537.599999999999</v>
      </c>
      <c r="GA83">
        <v>41677.199999999997</v>
      </c>
      <c r="GB83">
        <v>2.25732</v>
      </c>
      <c r="GC83">
        <v>2.0374500000000002</v>
      </c>
      <c r="GD83">
        <v>2.59951E-2</v>
      </c>
      <c r="GE83">
        <v>0</v>
      </c>
      <c r="GF83">
        <v>24.3978</v>
      </c>
      <c r="GG83">
        <v>999.9</v>
      </c>
      <c r="GH83">
        <v>45.531999999999996</v>
      </c>
      <c r="GI83">
        <v>31.37</v>
      </c>
      <c r="GJ83">
        <v>23.171299999999999</v>
      </c>
      <c r="GK83">
        <v>61.487000000000002</v>
      </c>
      <c r="GL83">
        <v>16.418299999999999</v>
      </c>
      <c r="GM83">
        <v>2</v>
      </c>
      <c r="GN83">
        <v>8.7626999999999997E-2</v>
      </c>
      <c r="GO83">
        <v>0.98028300000000002</v>
      </c>
      <c r="GP83">
        <v>20.3508</v>
      </c>
      <c r="GQ83">
        <v>5.22133</v>
      </c>
      <c r="GR83">
        <v>11.962</v>
      </c>
      <c r="GS83">
        <v>4.9858000000000002</v>
      </c>
      <c r="GT83">
        <v>3.3010000000000002</v>
      </c>
      <c r="GU83">
        <v>999.9</v>
      </c>
      <c r="GV83">
        <v>9999</v>
      </c>
      <c r="GW83">
        <v>9999</v>
      </c>
      <c r="GX83">
        <v>9999</v>
      </c>
      <c r="GY83">
        <v>1.8841600000000001</v>
      </c>
      <c r="GZ83">
        <v>1.8811</v>
      </c>
      <c r="HA83">
        <v>1.8827499999999999</v>
      </c>
      <c r="HB83">
        <v>1.88141</v>
      </c>
      <c r="HC83">
        <v>1.8828100000000001</v>
      </c>
      <c r="HD83">
        <v>1.8820399999999999</v>
      </c>
      <c r="HE83">
        <v>1.8839999999999999</v>
      </c>
      <c r="HF83">
        <v>1.8812599999999999</v>
      </c>
      <c r="HG83">
        <v>5</v>
      </c>
      <c r="HH83">
        <v>0</v>
      </c>
      <c r="HI83">
        <v>0</v>
      </c>
      <c r="HJ83">
        <v>0</v>
      </c>
      <c r="HK83" t="s">
        <v>401</v>
      </c>
      <c r="HL83" t="s">
        <v>402</v>
      </c>
      <c r="HM83" t="s">
        <v>403</v>
      </c>
      <c r="HN83" t="s">
        <v>403</v>
      </c>
      <c r="HO83" t="s">
        <v>403</v>
      </c>
      <c r="HP83" t="s">
        <v>403</v>
      </c>
      <c r="HQ83">
        <v>0</v>
      </c>
      <c r="HR83">
        <v>100</v>
      </c>
      <c r="HS83">
        <v>100</v>
      </c>
      <c r="HT83">
        <v>-0.372</v>
      </c>
      <c r="HU83">
        <v>-7.0999999999999994E-2</v>
      </c>
      <c r="HV83">
        <v>-0.372</v>
      </c>
      <c r="HW83">
        <v>0</v>
      </c>
      <c r="HX83">
        <v>0</v>
      </c>
      <c r="HY83">
        <v>0</v>
      </c>
      <c r="HZ83">
        <v>-7.0999999999999994E-2</v>
      </c>
      <c r="IA83">
        <v>0</v>
      </c>
      <c r="IB83">
        <v>0</v>
      </c>
      <c r="IC83">
        <v>0</v>
      </c>
      <c r="ID83">
        <v>-1</v>
      </c>
      <c r="IE83">
        <v>-1</v>
      </c>
      <c r="IF83">
        <v>-1</v>
      </c>
      <c r="IG83">
        <v>-1</v>
      </c>
      <c r="IH83">
        <v>35.200000000000003</v>
      </c>
      <c r="II83">
        <v>-1699132.8</v>
      </c>
      <c r="IJ83">
        <v>1.2890600000000001</v>
      </c>
      <c r="IK83">
        <v>2.6025399999999999</v>
      </c>
      <c r="IL83">
        <v>2.1008300000000002</v>
      </c>
      <c r="IM83">
        <v>2.65869</v>
      </c>
      <c r="IN83">
        <v>2.2485400000000002</v>
      </c>
      <c r="IO83">
        <v>2.2851599999999999</v>
      </c>
      <c r="IP83">
        <v>35.429099999999998</v>
      </c>
      <c r="IQ83">
        <v>14.1408</v>
      </c>
      <c r="IR83">
        <v>18</v>
      </c>
      <c r="IS83">
        <v>736.24699999999996</v>
      </c>
      <c r="IT83">
        <v>525.06200000000001</v>
      </c>
      <c r="IU83">
        <v>24.0001</v>
      </c>
      <c r="IV83">
        <v>28.496600000000001</v>
      </c>
      <c r="IW83">
        <v>29.999300000000002</v>
      </c>
      <c r="IX83">
        <v>28.5029</v>
      </c>
      <c r="IY83">
        <v>28.496500000000001</v>
      </c>
      <c r="IZ83">
        <v>25.748999999999999</v>
      </c>
      <c r="JA83">
        <v>13.259499999999999</v>
      </c>
      <c r="JB83">
        <v>18.164300000000001</v>
      </c>
      <c r="JC83">
        <v>24</v>
      </c>
      <c r="JD83">
        <v>400</v>
      </c>
      <c r="JE83">
        <v>19.288699999999999</v>
      </c>
      <c r="JF83">
        <v>101.17100000000001</v>
      </c>
      <c r="JG83">
        <v>100.459</v>
      </c>
    </row>
    <row r="84" spans="1:267" x14ac:dyDescent="0.25">
      <c r="A84">
        <v>66</v>
      </c>
      <c r="B84">
        <v>1530553051.5999999</v>
      </c>
      <c r="C84">
        <v>3579</v>
      </c>
      <c r="D84" t="s">
        <v>597</v>
      </c>
      <c r="E84" t="s">
        <v>598</v>
      </c>
      <c r="F84" t="s">
        <v>394</v>
      </c>
      <c r="I84">
        <v>1530553051.5999999</v>
      </c>
      <c r="J84">
        <f t="shared" si="92"/>
        <v>4.4550923043022174E-4</v>
      </c>
      <c r="K84">
        <f t="shared" si="93"/>
        <v>0.44550923043022173</v>
      </c>
      <c r="L84">
        <f t="shared" si="94"/>
        <v>4.9377089954154263</v>
      </c>
      <c r="M84">
        <f t="shared" si="95"/>
        <v>393.4</v>
      </c>
      <c r="N84">
        <f t="shared" si="96"/>
        <v>97.283390653308331</v>
      </c>
      <c r="O84">
        <f t="shared" si="97"/>
        <v>8.8170186141085249</v>
      </c>
      <c r="P84">
        <f t="shared" si="98"/>
        <v>35.654751540800007</v>
      </c>
      <c r="Q84">
        <f t="shared" si="99"/>
        <v>2.7399291485000688E-2</v>
      </c>
      <c r="R84">
        <f t="shared" si="100"/>
        <v>2.7565239877583823</v>
      </c>
      <c r="S84">
        <f t="shared" si="101"/>
        <v>2.7248886319290289E-2</v>
      </c>
      <c r="T84">
        <f t="shared" si="102"/>
        <v>1.7043998296575921E-2</v>
      </c>
      <c r="U84">
        <f t="shared" si="103"/>
        <v>99.180259837754107</v>
      </c>
      <c r="V84">
        <f t="shared" si="104"/>
        <v>26.177598264679361</v>
      </c>
      <c r="W84">
        <f t="shared" si="105"/>
        <v>25.348400000000002</v>
      </c>
      <c r="X84">
        <f t="shared" si="106"/>
        <v>3.2463260897551871</v>
      </c>
      <c r="Y84">
        <f t="shared" si="107"/>
        <v>54.539271282842691</v>
      </c>
      <c r="Z84">
        <f t="shared" si="108"/>
        <v>1.8058216269064002</v>
      </c>
      <c r="AA84">
        <f t="shared" si="109"/>
        <v>3.3110483224855392</v>
      </c>
      <c r="AB84">
        <f t="shared" si="110"/>
        <v>1.4405044628487869</v>
      </c>
      <c r="AC84">
        <f t="shared" si="111"/>
        <v>-19.646957061972778</v>
      </c>
      <c r="AD84">
        <f t="shared" si="112"/>
        <v>49.397871336197113</v>
      </c>
      <c r="AE84">
        <f t="shared" si="113"/>
        <v>3.8102592964526005</v>
      </c>
      <c r="AF84">
        <f t="shared" si="114"/>
        <v>132.74143340843105</v>
      </c>
      <c r="AG84">
        <v>0</v>
      </c>
      <c r="AH84">
        <v>0</v>
      </c>
      <c r="AI84">
        <f t="shared" si="115"/>
        <v>1</v>
      </c>
      <c r="AJ84">
        <f t="shared" si="116"/>
        <v>0</v>
      </c>
      <c r="AK84">
        <f t="shared" si="117"/>
        <v>48039.089825349474</v>
      </c>
      <c r="AL84" t="s">
        <v>395</v>
      </c>
      <c r="AM84">
        <v>8228.31</v>
      </c>
      <c r="AN84">
        <v>707.99599999999998</v>
      </c>
      <c r="AO84">
        <v>2598.1</v>
      </c>
      <c r="AP84">
        <f t="shared" si="118"/>
        <v>0.72749470767099034</v>
      </c>
      <c r="AQ84">
        <v>-0.89989093716372304</v>
      </c>
      <c r="AR84" t="s">
        <v>599</v>
      </c>
      <c r="AS84">
        <v>8263.0400000000009</v>
      </c>
      <c r="AT84">
        <v>1260.3604</v>
      </c>
      <c r="AU84">
        <v>1838.55</v>
      </c>
      <c r="AV84">
        <f t="shared" si="119"/>
        <v>0.31448130320089196</v>
      </c>
      <c r="AW84">
        <v>0.5</v>
      </c>
      <c r="AX84">
        <f t="shared" si="120"/>
        <v>505.65174375013163</v>
      </c>
      <c r="AY84">
        <f t="shared" si="121"/>
        <v>4.9377089954154263</v>
      </c>
      <c r="AZ84">
        <f t="shared" si="122"/>
        <v>79.509009670172432</v>
      </c>
      <c r="BA84">
        <f t="shared" si="123"/>
        <v>1.1544704442794932E-2</v>
      </c>
      <c r="BB84">
        <f t="shared" si="124"/>
        <v>0.41312447309020695</v>
      </c>
      <c r="BC84">
        <f t="shared" si="125"/>
        <v>636.35593622095917</v>
      </c>
      <c r="BD84" t="s">
        <v>397</v>
      </c>
      <c r="BE84">
        <v>0</v>
      </c>
      <c r="BF84">
        <f t="shared" si="126"/>
        <v>636.35593622095917</v>
      </c>
      <c r="BG84">
        <f t="shared" si="127"/>
        <v>0.65388162616139933</v>
      </c>
      <c r="BH84">
        <f t="shared" si="128"/>
        <v>0.4809453127579818</v>
      </c>
      <c r="BI84">
        <f t="shared" si="129"/>
        <v>0.38718098554447883</v>
      </c>
      <c r="BJ84">
        <f t="shared" si="130"/>
        <v>0.51142148008852284</v>
      </c>
      <c r="BK84">
        <f t="shared" si="131"/>
        <v>0.40185619415651203</v>
      </c>
      <c r="BL84">
        <f t="shared" si="132"/>
        <v>0.24282927706328089</v>
      </c>
      <c r="BM84">
        <f t="shared" si="133"/>
        <v>0.75717072293671905</v>
      </c>
      <c r="BN84" t="s">
        <v>397</v>
      </c>
      <c r="BO84" t="s">
        <v>397</v>
      </c>
      <c r="BP84" t="s">
        <v>397</v>
      </c>
      <c r="BQ84" t="s">
        <v>397</v>
      </c>
      <c r="BR84" t="s">
        <v>397</v>
      </c>
      <c r="BS84" t="s">
        <v>397</v>
      </c>
      <c r="BT84" t="s">
        <v>397</v>
      </c>
      <c r="BU84" t="s">
        <v>397</v>
      </c>
      <c r="BV84" t="s">
        <v>397</v>
      </c>
      <c r="BW84" t="s">
        <v>397</v>
      </c>
      <c r="BX84" t="s">
        <v>397</v>
      </c>
      <c r="BY84" t="s">
        <v>397</v>
      </c>
      <c r="BZ84" t="s">
        <v>397</v>
      </c>
      <c r="CA84" t="s">
        <v>397</v>
      </c>
      <c r="CB84" t="s">
        <v>397</v>
      </c>
      <c r="CC84" t="s">
        <v>397</v>
      </c>
      <c r="CD84" t="s">
        <v>397</v>
      </c>
      <c r="CE84" t="s">
        <v>397</v>
      </c>
      <c r="CF84">
        <f t="shared" si="134"/>
        <v>599.84100000000001</v>
      </c>
      <c r="CG84">
        <f t="shared" si="135"/>
        <v>505.65174375013163</v>
      </c>
      <c r="CH84">
        <f t="shared" si="136"/>
        <v>0.842976294968386</v>
      </c>
      <c r="CI84">
        <f t="shared" si="137"/>
        <v>0.16534424928898508</v>
      </c>
      <c r="CJ84">
        <v>9</v>
      </c>
      <c r="CK84">
        <v>0.5</v>
      </c>
      <c r="CL84" t="s">
        <v>398</v>
      </c>
      <c r="CM84">
        <v>1530553051.5999999</v>
      </c>
      <c r="CN84">
        <v>393.4</v>
      </c>
      <c r="CO84">
        <v>399.97399999999999</v>
      </c>
      <c r="CP84">
        <v>19.924700000000001</v>
      </c>
      <c r="CQ84">
        <v>19.363299999999999</v>
      </c>
      <c r="CR84">
        <v>393.77199999999999</v>
      </c>
      <c r="CS84">
        <v>19.995699999999999</v>
      </c>
      <c r="CT84">
        <v>699.98099999999999</v>
      </c>
      <c r="CU84">
        <v>90.532300000000006</v>
      </c>
      <c r="CV84">
        <v>0.100012</v>
      </c>
      <c r="CW84">
        <v>25.680800000000001</v>
      </c>
      <c r="CX84">
        <v>25.348400000000002</v>
      </c>
      <c r="CY84">
        <v>999.9</v>
      </c>
      <c r="CZ84">
        <v>0</v>
      </c>
      <c r="DA84">
        <v>0</v>
      </c>
      <c r="DB84">
        <v>9990.6200000000008</v>
      </c>
      <c r="DC84">
        <v>0</v>
      </c>
      <c r="DD84">
        <v>0.228714</v>
      </c>
      <c r="DE84">
        <v>-6.5739700000000001</v>
      </c>
      <c r="DF84">
        <v>401.39800000000002</v>
      </c>
      <c r="DG84">
        <v>407.87200000000001</v>
      </c>
      <c r="DH84">
        <v>0.56142999999999998</v>
      </c>
      <c r="DI84">
        <v>399.97399999999999</v>
      </c>
      <c r="DJ84">
        <v>19.363299999999999</v>
      </c>
      <c r="DK84">
        <v>1.80383</v>
      </c>
      <c r="DL84">
        <v>1.7529999999999999</v>
      </c>
      <c r="DM84">
        <v>15.82</v>
      </c>
      <c r="DN84">
        <v>15.373900000000001</v>
      </c>
      <c r="DO84">
        <v>599.84100000000001</v>
      </c>
      <c r="DP84">
        <v>0.89995899999999995</v>
      </c>
      <c r="DQ84">
        <v>0.100041</v>
      </c>
      <c r="DR84">
        <v>0</v>
      </c>
      <c r="DS84">
        <v>1182.46</v>
      </c>
      <c r="DT84">
        <v>4.9997400000000001</v>
      </c>
      <c r="DU84">
        <v>7199.54</v>
      </c>
      <c r="DV84">
        <v>4579.76</v>
      </c>
      <c r="DW84">
        <v>39.75</v>
      </c>
      <c r="DX84">
        <v>42.5</v>
      </c>
      <c r="DY84">
        <v>41.686999999999998</v>
      </c>
      <c r="DZ84">
        <v>42.686999999999998</v>
      </c>
      <c r="EA84">
        <v>42.436999999999998</v>
      </c>
      <c r="EB84">
        <v>535.33000000000004</v>
      </c>
      <c r="EC84">
        <v>59.51</v>
      </c>
      <c r="ED84">
        <v>0</v>
      </c>
      <c r="EE84">
        <v>43.700000047683702</v>
      </c>
      <c r="EF84">
        <v>0</v>
      </c>
      <c r="EG84">
        <v>1260.3604</v>
      </c>
      <c r="EH84">
        <v>-803.52846035667005</v>
      </c>
      <c r="EI84">
        <v>-4621.1976857637701</v>
      </c>
      <c r="EJ84">
        <v>7700.8059999999996</v>
      </c>
      <c r="EK84">
        <v>15</v>
      </c>
      <c r="EL84">
        <v>0</v>
      </c>
      <c r="EM84" t="s">
        <v>399</v>
      </c>
      <c r="EN84">
        <v>1530550897.5999999</v>
      </c>
      <c r="EO84">
        <v>1632500976.0999999</v>
      </c>
      <c r="EP84">
        <v>0</v>
      </c>
      <c r="EQ84">
        <v>-3.5000000000000003E-2</v>
      </c>
      <c r="ER84">
        <v>-0.02</v>
      </c>
      <c r="ES84">
        <v>-0.372</v>
      </c>
      <c r="ET84">
        <v>-7.0999999999999994E-2</v>
      </c>
      <c r="EU84">
        <v>400</v>
      </c>
      <c r="EV84">
        <v>21</v>
      </c>
      <c r="EW84">
        <v>0.63</v>
      </c>
      <c r="EX84">
        <v>0.14000000000000001</v>
      </c>
      <c r="EY84">
        <v>-5.51209025</v>
      </c>
      <c r="EZ84">
        <v>-11.3236177485929</v>
      </c>
      <c r="FA84">
        <v>1.27070661801906</v>
      </c>
      <c r="FB84">
        <v>0</v>
      </c>
      <c r="FC84">
        <v>0.67449602811111897</v>
      </c>
      <c r="FD84">
        <v>0</v>
      </c>
      <c r="FE84">
        <v>0</v>
      </c>
      <c r="FF84">
        <v>0</v>
      </c>
      <c r="FG84">
        <v>0.25268252499999999</v>
      </c>
      <c r="FH84">
        <v>2.7876378799249499</v>
      </c>
      <c r="FI84">
        <v>0.29419980224707099</v>
      </c>
      <c r="FJ84">
        <v>0</v>
      </c>
      <c r="FK84">
        <v>0</v>
      </c>
      <c r="FL84">
        <v>3</v>
      </c>
      <c r="FM84" t="s">
        <v>407</v>
      </c>
      <c r="FN84">
        <v>3.4460299999999999</v>
      </c>
      <c r="FO84">
        <v>2.77949</v>
      </c>
      <c r="FP84">
        <v>8.2715300000000005E-2</v>
      </c>
      <c r="FQ84">
        <v>8.3673300000000006E-2</v>
      </c>
      <c r="FR84">
        <v>8.7342600000000006E-2</v>
      </c>
      <c r="FS84">
        <v>8.4622299999999998E-2</v>
      </c>
      <c r="FT84">
        <v>19572.5</v>
      </c>
      <c r="FU84">
        <v>23849.5</v>
      </c>
      <c r="FV84">
        <v>20791.5</v>
      </c>
      <c r="FW84">
        <v>25117.1</v>
      </c>
      <c r="FX84">
        <v>30105.3</v>
      </c>
      <c r="FY84">
        <v>33857.199999999997</v>
      </c>
      <c r="FZ84">
        <v>37544.400000000001</v>
      </c>
      <c r="GA84">
        <v>41684.5</v>
      </c>
      <c r="GB84">
        <v>2.2885</v>
      </c>
      <c r="GC84">
        <v>2.0381800000000001</v>
      </c>
      <c r="GD84">
        <v>5.8405100000000001E-2</v>
      </c>
      <c r="GE84">
        <v>0</v>
      </c>
      <c r="GF84">
        <v>24.389900000000001</v>
      </c>
      <c r="GG84">
        <v>999.9</v>
      </c>
      <c r="GH84">
        <v>45.402999999999999</v>
      </c>
      <c r="GI84">
        <v>31.401</v>
      </c>
      <c r="GJ84">
        <v>23.1449</v>
      </c>
      <c r="GK84">
        <v>61.587000000000003</v>
      </c>
      <c r="GL84">
        <v>16.430299999999999</v>
      </c>
      <c r="GM84">
        <v>2</v>
      </c>
      <c r="GN84">
        <v>8.0421800000000002E-2</v>
      </c>
      <c r="GO84">
        <v>0.99709999999999999</v>
      </c>
      <c r="GP84">
        <v>20.3504</v>
      </c>
      <c r="GQ84">
        <v>5.2192400000000001</v>
      </c>
      <c r="GR84">
        <v>11.962</v>
      </c>
      <c r="GS84">
        <v>4.9854000000000003</v>
      </c>
      <c r="GT84">
        <v>3.3003999999999998</v>
      </c>
      <c r="GU84">
        <v>999.9</v>
      </c>
      <c r="GV84">
        <v>9999</v>
      </c>
      <c r="GW84">
        <v>9999</v>
      </c>
      <c r="GX84">
        <v>9999</v>
      </c>
      <c r="GY84">
        <v>1.8841600000000001</v>
      </c>
      <c r="GZ84">
        <v>1.8811100000000001</v>
      </c>
      <c r="HA84">
        <v>1.88273</v>
      </c>
      <c r="HB84">
        <v>1.8813899999999999</v>
      </c>
      <c r="HC84">
        <v>1.8827799999999999</v>
      </c>
      <c r="HD84">
        <v>1.88202</v>
      </c>
      <c r="HE84">
        <v>1.8839999999999999</v>
      </c>
      <c r="HF84">
        <v>1.8812599999999999</v>
      </c>
      <c r="HG84">
        <v>5</v>
      </c>
      <c r="HH84">
        <v>0</v>
      </c>
      <c r="HI84">
        <v>0</v>
      </c>
      <c r="HJ84">
        <v>0</v>
      </c>
      <c r="HK84" t="s">
        <v>401</v>
      </c>
      <c r="HL84" t="s">
        <v>402</v>
      </c>
      <c r="HM84" t="s">
        <v>403</v>
      </c>
      <c r="HN84" t="s">
        <v>403</v>
      </c>
      <c r="HO84" t="s">
        <v>403</v>
      </c>
      <c r="HP84" t="s">
        <v>403</v>
      </c>
      <c r="HQ84">
        <v>0</v>
      </c>
      <c r="HR84">
        <v>100</v>
      </c>
      <c r="HS84">
        <v>100</v>
      </c>
      <c r="HT84">
        <v>-0.372</v>
      </c>
      <c r="HU84">
        <v>-7.0999999999999994E-2</v>
      </c>
      <c r="HV84">
        <v>-0.372</v>
      </c>
      <c r="HW84">
        <v>0</v>
      </c>
      <c r="HX84">
        <v>0</v>
      </c>
      <c r="HY84">
        <v>0</v>
      </c>
      <c r="HZ84">
        <v>-7.0999999999999994E-2</v>
      </c>
      <c r="IA84">
        <v>0</v>
      </c>
      <c r="IB84">
        <v>0</v>
      </c>
      <c r="IC84">
        <v>0</v>
      </c>
      <c r="ID84">
        <v>-1</v>
      </c>
      <c r="IE84">
        <v>-1</v>
      </c>
      <c r="IF84">
        <v>-1</v>
      </c>
      <c r="IG84">
        <v>-1</v>
      </c>
      <c r="IH84">
        <v>35.9</v>
      </c>
      <c r="II84">
        <v>-1699132.1</v>
      </c>
      <c r="IJ84">
        <v>1.2890600000000001</v>
      </c>
      <c r="IK84">
        <v>2.5976599999999999</v>
      </c>
      <c r="IL84">
        <v>2.1008300000000002</v>
      </c>
      <c r="IM84">
        <v>2.65869</v>
      </c>
      <c r="IN84">
        <v>2.2485400000000002</v>
      </c>
      <c r="IO84">
        <v>2.2802699999999998</v>
      </c>
      <c r="IP84">
        <v>35.3827</v>
      </c>
      <c r="IQ84">
        <v>14.1408</v>
      </c>
      <c r="IR84">
        <v>18</v>
      </c>
      <c r="IS84">
        <v>762.827</v>
      </c>
      <c r="IT84">
        <v>524.90099999999995</v>
      </c>
      <c r="IU84">
        <v>24.000900000000001</v>
      </c>
      <c r="IV84">
        <v>28.405799999999999</v>
      </c>
      <c r="IW84">
        <v>29.999300000000002</v>
      </c>
      <c r="IX84">
        <v>28.427499999999998</v>
      </c>
      <c r="IY84">
        <v>28.424499999999998</v>
      </c>
      <c r="IZ84">
        <v>25.7623</v>
      </c>
      <c r="JA84">
        <v>11.882899999999999</v>
      </c>
      <c r="JB84">
        <v>18.164300000000001</v>
      </c>
      <c r="JC84">
        <v>24</v>
      </c>
      <c r="JD84">
        <v>400</v>
      </c>
      <c r="JE84">
        <v>19.4908</v>
      </c>
      <c r="JF84">
        <v>101.191</v>
      </c>
      <c r="JG84">
        <v>100.477</v>
      </c>
    </row>
    <row r="85" spans="1:267" x14ac:dyDescent="0.25">
      <c r="A85">
        <v>67</v>
      </c>
      <c r="B85">
        <v>1530553091.0999999</v>
      </c>
      <c r="C85">
        <v>3618.5</v>
      </c>
      <c r="D85" t="s">
        <v>600</v>
      </c>
      <c r="E85" t="s">
        <v>601</v>
      </c>
      <c r="F85" t="s">
        <v>394</v>
      </c>
      <c r="I85">
        <v>1530553091.0999999</v>
      </c>
      <c r="J85">
        <f t="shared" si="92"/>
        <v>6.7185559504621755E-4</v>
      </c>
      <c r="K85">
        <f t="shared" si="93"/>
        <v>0.6718555950462175</v>
      </c>
      <c r="L85">
        <f t="shared" si="94"/>
        <v>5.6103164640434624</v>
      </c>
      <c r="M85">
        <f t="shared" si="95"/>
        <v>392.52300000000002</v>
      </c>
      <c r="N85">
        <f t="shared" si="96"/>
        <v>173.69603412040217</v>
      </c>
      <c r="O85">
        <f t="shared" si="97"/>
        <v>15.742934146837491</v>
      </c>
      <c r="P85">
        <f t="shared" si="98"/>
        <v>35.576308759218001</v>
      </c>
      <c r="Q85">
        <f t="shared" si="99"/>
        <v>4.2724142553109849E-2</v>
      </c>
      <c r="R85">
        <f t="shared" si="100"/>
        <v>2.7578389872142477</v>
      </c>
      <c r="S85">
        <f t="shared" si="101"/>
        <v>4.2359817578161152E-2</v>
      </c>
      <c r="T85">
        <f t="shared" si="102"/>
        <v>2.6507360067692637E-2</v>
      </c>
      <c r="U85">
        <f t="shared" si="103"/>
        <v>99.208491808004638</v>
      </c>
      <c r="V85">
        <f t="shared" si="104"/>
        <v>26.11653086227096</v>
      </c>
      <c r="W85">
        <f t="shared" si="105"/>
        <v>25.2761</v>
      </c>
      <c r="X85">
        <f t="shared" si="106"/>
        <v>3.2323957024066932</v>
      </c>
      <c r="Y85">
        <f t="shared" si="107"/>
        <v>55.417747799341434</v>
      </c>
      <c r="Z85">
        <f t="shared" si="108"/>
        <v>1.8350499026156002</v>
      </c>
      <c r="AA85">
        <f t="shared" si="109"/>
        <v>3.3113036445653017</v>
      </c>
      <c r="AB85">
        <f t="shared" si="110"/>
        <v>1.397345799791093</v>
      </c>
      <c r="AC85">
        <f t="shared" si="111"/>
        <v>-29.628831741538193</v>
      </c>
      <c r="AD85">
        <f t="shared" si="112"/>
        <v>60.3643298843498</v>
      </c>
      <c r="AE85">
        <f t="shared" si="113"/>
        <v>4.6522673604087688</v>
      </c>
      <c r="AF85">
        <f t="shared" si="114"/>
        <v>134.59625731122503</v>
      </c>
      <c r="AG85">
        <v>7</v>
      </c>
      <c r="AH85">
        <v>1</v>
      </c>
      <c r="AI85">
        <f t="shared" si="115"/>
        <v>1</v>
      </c>
      <c r="AJ85">
        <f t="shared" si="116"/>
        <v>0</v>
      </c>
      <c r="AK85">
        <f t="shared" si="117"/>
        <v>48074.801617594967</v>
      </c>
      <c r="AL85" t="s">
        <v>395</v>
      </c>
      <c r="AM85">
        <v>8228.31</v>
      </c>
      <c r="AN85">
        <v>707.99599999999998</v>
      </c>
      <c r="AO85">
        <v>2598.1</v>
      </c>
      <c r="AP85">
        <f t="shared" si="118"/>
        <v>0.72749470767099034</v>
      </c>
      <c r="AQ85">
        <v>-0.89989093716372304</v>
      </c>
      <c r="AR85" t="s">
        <v>602</v>
      </c>
      <c r="AS85">
        <v>8274.19</v>
      </c>
      <c r="AT85">
        <v>1436.5028</v>
      </c>
      <c r="AU85">
        <v>2113.4499999999998</v>
      </c>
      <c r="AV85">
        <f t="shared" si="119"/>
        <v>0.32030433651139123</v>
      </c>
      <c r="AW85">
        <v>0.5</v>
      </c>
      <c r="AX85">
        <f t="shared" si="120"/>
        <v>505.80041482280035</v>
      </c>
      <c r="AY85">
        <f t="shared" si="121"/>
        <v>5.6103164640434624</v>
      </c>
      <c r="AZ85">
        <f t="shared" si="122"/>
        <v>81.005033138501759</v>
      </c>
      <c r="BA85">
        <f t="shared" si="123"/>
        <v>1.2871099371256821E-2</v>
      </c>
      <c r="BB85">
        <f t="shared" si="124"/>
        <v>0.22931699354136609</v>
      </c>
      <c r="BC85">
        <f t="shared" si="125"/>
        <v>666.35538887146174</v>
      </c>
      <c r="BD85" t="s">
        <v>397</v>
      </c>
      <c r="BE85">
        <v>0</v>
      </c>
      <c r="BF85">
        <f t="shared" si="126"/>
        <v>666.35538887146174</v>
      </c>
      <c r="BG85">
        <f t="shared" si="127"/>
        <v>0.68470728483216459</v>
      </c>
      <c r="BH85">
        <f t="shared" si="128"/>
        <v>0.46779747142591638</v>
      </c>
      <c r="BI85">
        <f t="shared" si="129"/>
        <v>0.25088720175948326</v>
      </c>
      <c r="BJ85">
        <f t="shared" si="130"/>
        <v>0.48165731500283893</v>
      </c>
      <c r="BK85">
        <f t="shared" si="131"/>
        <v>0.25641446184971839</v>
      </c>
      <c r="BL85">
        <f t="shared" si="132"/>
        <v>0.21699878760076419</v>
      </c>
      <c r="BM85">
        <f t="shared" si="133"/>
        <v>0.78300121239923581</v>
      </c>
      <c r="BN85" t="s">
        <v>397</v>
      </c>
      <c r="BO85" t="s">
        <v>397</v>
      </c>
      <c r="BP85" t="s">
        <v>397</v>
      </c>
      <c r="BQ85" t="s">
        <v>397</v>
      </c>
      <c r="BR85" t="s">
        <v>397</v>
      </c>
      <c r="BS85" t="s">
        <v>397</v>
      </c>
      <c r="BT85" t="s">
        <v>397</v>
      </c>
      <c r="BU85" t="s">
        <v>397</v>
      </c>
      <c r="BV85" t="s">
        <v>397</v>
      </c>
      <c r="BW85" t="s">
        <v>397</v>
      </c>
      <c r="BX85" t="s">
        <v>397</v>
      </c>
      <c r="BY85" t="s">
        <v>397</v>
      </c>
      <c r="BZ85" t="s">
        <v>397</v>
      </c>
      <c r="CA85" t="s">
        <v>397</v>
      </c>
      <c r="CB85" t="s">
        <v>397</v>
      </c>
      <c r="CC85" t="s">
        <v>397</v>
      </c>
      <c r="CD85" t="s">
        <v>397</v>
      </c>
      <c r="CE85" t="s">
        <v>397</v>
      </c>
      <c r="CF85">
        <f t="shared" si="134"/>
        <v>600.01800000000003</v>
      </c>
      <c r="CG85">
        <f t="shared" si="135"/>
        <v>505.80041482280035</v>
      </c>
      <c r="CH85">
        <f t="shared" si="136"/>
        <v>0.84297540210927058</v>
      </c>
      <c r="CI85">
        <f t="shared" si="137"/>
        <v>0.16534252607089225</v>
      </c>
      <c r="CJ85">
        <v>9</v>
      </c>
      <c r="CK85">
        <v>0.5</v>
      </c>
      <c r="CL85" t="s">
        <v>398</v>
      </c>
      <c r="CM85">
        <v>1530553091.0999999</v>
      </c>
      <c r="CN85">
        <v>392.52300000000002</v>
      </c>
      <c r="CO85">
        <v>400.07600000000002</v>
      </c>
      <c r="CP85">
        <v>20.246600000000001</v>
      </c>
      <c r="CQ85">
        <v>19.400200000000002</v>
      </c>
      <c r="CR85">
        <v>392.89499999999998</v>
      </c>
      <c r="CS85">
        <v>20.317599999999999</v>
      </c>
      <c r="CT85">
        <v>699.93799999999999</v>
      </c>
      <c r="CU85">
        <v>90.534800000000004</v>
      </c>
      <c r="CV85">
        <v>0.10016600000000001</v>
      </c>
      <c r="CW85">
        <v>25.682099999999998</v>
      </c>
      <c r="CX85">
        <v>25.2761</v>
      </c>
      <c r="CY85">
        <v>999.9</v>
      </c>
      <c r="CZ85">
        <v>0</v>
      </c>
      <c r="DA85">
        <v>0</v>
      </c>
      <c r="DB85">
        <v>9998.1200000000008</v>
      </c>
      <c r="DC85">
        <v>0</v>
      </c>
      <c r="DD85">
        <v>0.23008400000000001</v>
      </c>
      <c r="DE85">
        <v>-7.5534400000000002</v>
      </c>
      <c r="DF85">
        <v>400.63400000000001</v>
      </c>
      <c r="DG85">
        <v>407.99099999999999</v>
      </c>
      <c r="DH85">
        <v>0.84635400000000005</v>
      </c>
      <c r="DI85">
        <v>400.07600000000002</v>
      </c>
      <c r="DJ85">
        <v>19.400200000000002</v>
      </c>
      <c r="DK85">
        <v>1.8330200000000001</v>
      </c>
      <c r="DL85">
        <v>1.7564</v>
      </c>
      <c r="DM85">
        <v>16.071300000000001</v>
      </c>
      <c r="DN85">
        <v>15.404</v>
      </c>
      <c r="DO85">
        <v>600.01800000000003</v>
      </c>
      <c r="DP85">
        <v>0.89998800000000001</v>
      </c>
      <c r="DQ85">
        <v>0.100012</v>
      </c>
      <c r="DR85">
        <v>0</v>
      </c>
      <c r="DS85">
        <v>1337.7</v>
      </c>
      <c r="DT85">
        <v>4.9997400000000001</v>
      </c>
      <c r="DU85">
        <v>8030.25</v>
      </c>
      <c r="DV85">
        <v>4581.17</v>
      </c>
      <c r="DW85">
        <v>39.686999999999998</v>
      </c>
      <c r="DX85">
        <v>42.436999999999998</v>
      </c>
      <c r="DY85">
        <v>41.625</v>
      </c>
      <c r="DZ85">
        <v>42.686999999999998</v>
      </c>
      <c r="EA85">
        <v>42.375</v>
      </c>
      <c r="EB85">
        <v>535.51</v>
      </c>
      <c r="EC85">
        <v>59.51</v>
      </c>
      <c r="ED85">
        <v>0</v>
      </c>
      <c r="EE85">
        <v>39.099999904632597</v>
      </c>
      <c r="EF85">
        <v>0</v>
      </c>
      <c r="EG85">
        <v>1436.5028</v>
      </c>
      <c r="EH85">
        <v>-950.97923204244603</v>
      </c>
      <c r="EI85">
        <v>-5526.4615461486501</v>
      </c>
      <c r="EJ85">
        <v>8619.0051999999996</v>
      </c>
      <c r="EK85">
        <v>15</v>
      </c>
      <c r="EL85">
        <v>0</v>
      </c>
      <c r="EM85" t="s">
        <v>399</v>
      </c>
      <c r="EN85">
        <v>1530550897.5999999</v>
      </c>
      <c r="EO85">
        <v>1632500976.0999999</v>
      </c>
      <c r="EP85">
        <v>0</v>
      </c>
      <c r="EQ85">
        <v>-3.5000000000000003E-2</v>
      </c>
      <c r="ER85">
        <v>-0.02</v>
      </c>
      <c r="ES85">
        <v>-0.372</v>
      </c>
      <c r="ET85">
        <v>-7.0999999999999994E-2</v>
      </c>
      <c r="EU85">
        <v>400</v>
      </c>
      <c r="EV85">
        <v>21</v>
      </c>
      <c r="EW85">
        <v>0.63</v>
      </c>
      <c r="EX85">
        <v>0.14000000000000001</v>
      </c>
      <c r="EY85">
        <v>-5.6823749250000004</v>
      </c>
      <c r="EZ85">
        <v>-19.570321969981201</v>
      </c>
      <c r="FA85">
        <v>2.1339767099889699</v>
      </c>
      <c r="FB85">
        <v>0</v>
      </c>
      <c r="FC85">
        <v>0.653881626161399</v>
      </c>
      <c r="FD85">
        <v>0</v>
      </c>
      <c r="FE85">
        <v>0</v>
      </c>
      <c r="FF85">
        <v>0</v>
      </c>
      <c r="FG85">
        <v>0.27932286249999999</v>
      </c>
      <c r="FH85">
        <v>4.5458243786116297</v>
      </c>
      <c r="FI85">
        <v>0.46349354368095402</v>
      </c>
      <c r="FJ85">
        <v>0</v>
      </c>
      <c r="FK85">
        <v>0</v>
      </c>
      <c r="FL85">
        <v>3</v>
      </c>
      <c r="FM85" t="s">
        <v>407</v>
      </c>
      <c r="FN85">
        <v>3.44598</v>
      </c>
      <c r="FO85">
        <v>2.7797000000000001</v>
      </c>
      <c r="FP85">
        <v>8.2593399999999997E-2</v>
      </c>
      <c r="FQ85">
        <v>8.3706600000000006E-2</v>
      </c>
      <c r="FR85">
        <v>8.8380899999999998E-2</v>
      </c>
      <c r="FS85">
        <v>8.4755399999999995E-2</v>
      </c>
      <c r="FT85">
        <v>19578.400000000001</v>
      </c>
      <c r="FU85">
        <v>23852.2</v>
      </c>
      <c r="FV85">
        <v>20794.8</v>
      </c>
      <c r="FW85">
        <v>25120.6</v>
      </c>
      <c r="FX85">
        <v>30075.599999999999</v>
      </c>
      <c r="FY85">
        <v>33856.800000000003</v>
      </c>
      <c r="FZ85">
        <v>37550.199999999997</v>
      </c>
      <c r="GA85">
        <v>41689.9</v>
      </c>
      <c r="GB85">
        <v>2.2606700000000002</v>
      </c>
      <c r="GC85">
        <v>2.0417200000000002</v>
      </c>
      <c r="GD85">
        <v>5.3778300000000001E-2</v>
      </c>
      <c r="GE85">
        <v>0</v>
      </c>
      <c r="GF85">
        <v>24.3935</v>
      </c>
      <c r="GG85">
        <v>999.9</v>
      </c>
      <c r="GH85">
        <v>45.33</v>
      </c>
      <c r="GI85">
        <v>31.401</v>
      </c>
      <c r="GJ85">
        <v>23.110700000000001</v>
      </c>
      <c r="GK85">
        <v>61.337000000000003</v>
      </c>
      <c r="GL85">
        <v>16.490400000000001</v>
      </c>
      <c r="GM85">
        <v>2</v>
      </c>
      <c r="GN85">
        <v>7.4174299999999999E-2</v>
      </c>
      <c r="GO85">
        <v>0.99983100000000003</v>
      </c>
      <c r="GP85">
        <v>20.350200000000001</v>
      </c>
      <c r="GQ85">
        <v>5.2201399999999998</v>
      </c>
      <c r="GR85">
        <v>11.962</v>
      </c>
      <c r="GS85">
        <v>4.9852999999999996</v>
      </c>
      <c r="GT85">
        <v>3.3004699999999998</v>
      </c>
      <c r="GU85">
        <v>999.9</v>
      </c>
      <c r="GV85">
        <v>9999</v>
      </c>
      <c r="GW85">
        <v>9999</v>
      </c>
      <c r="GX85">
        <v>9999</v>
      </c>
      <c r="GY85">
        <v>1.8841600000000001</v>
      </c>
      <c r="GZ85">
        <v>1.8811</v>
      </c>
      <c r="HA85">
        <v>1.8827199999999999</v>
      </c>
      <c r="HB85">
        <v>1.8813899999999999</v>
      </c>
      <c r="HC85">
        <v>1.8827799999999999</v>
      </c>
      <c r="HD85">
        <v>1.88202</v>
      </c>
      <c r="HE85">
        <v>1.8839999999999999</v>
      </c>
      <c r="HF85">
        <v>1.8812599999999999</v>
      </c>
      <c r="HG85">
        <v>5</v>
      </c>
      <c r="HH85">
        <v>0</v>
      </c>
      <c r="HI85">
        <v>0</v>
      </c>
      <c r="HJ85">
        <v>0</v>
      </c>
      <c r="HK85" t="s">
        <v>401</v>
      </c>
      <c r="HL85" t="s">
        <v>402</v>
      </c>
      <c r="HM85" t="s">
        <v>403</v>
      </c>
      <c r="HN85" t="s">
        <v>403</v>
      </c>
      <c r="HO85" t="s">
        <v>403</v>
      </c>
      <c r="HP85" t="s">
        <v>403</v>
      </c>
      <c r="HQ85">
        <v>0</v>
      </c>
      <c r="HR85">
        <v>100</v>
      </c>
      <c r="HS85">
        <v>100</v>
      </c>
      <c r="HT85">
        <v>-0.372</v>
      </c>
      <c r="HU85">
        <v>-7.0999999999999994E-2</v>
      </c>
      <c r="HV85">
        <v>-0.372</v>
      </c>
      <c r="HW85">
        <v>0</v>
      </c>
      <c r="HX85">
        <v>0</v>
      </c>
      <c r="HY85">
        <v>0</v>
      </c>
      <c r="HZ85">
        <v>-7.0999999999999994E-2</v>
      </c>
      <c r="IA85">
        <v>0</v>
      </c>
      <c r="IB85">
        <v>0</v>
      </c>
      <c r="IC85">
        <v>0</v>
      </c>
      <c r="ID85">
        <v>-1</v>
      </c>
      <c r="IE85">
        <v>-1</v>
      </c>
      <c r="IF85">
        <v>-1</v>
      </c>
      <c r="IG85">
        <v>-1</v>
      </c>
      <c r="IH85">
        <v>36.6</v>
      </c>
      <c r="II85">
        <v>-1699131.4</v>
      </c>
      <c r="IJ85">
        <v>1.2890600000000001</v>
      </c>
      <c r="IK85">
        <v>2.5952099999999998</v>
      </c>
      <c r="IL85">
        <v>2.1008300000000002</v>
      </c>
      <c r="IM85">
        <v>2.65991</v>
      </c>
      <c r="IN85">
        <v>2.2485400000000002</v>
      </c>
      <c r="IO85">
        <v>2.3010299999999999</v>
      </c>
      <c r="IP85">
        <v>35.3596</v>
      </c>
      <c r="IQ85">
        <v>14.132</v>
      </c>
      <c r="IR85">
        <v>18</v>
      </c>
      <c r="IS85">
        <v>737.33299999999997</v>
      </c>
      <c r="IT85">
        <v>526.81500000000005</v>
      </c>
      <c r="IU85">
        <v>24.000299999999999</v>
      </c>
      <c r="IV85">
        <v>28.325399999999998</v>
      </c>
      <c r="IW85">
        <v>29.999400000000001</v>
      </c>
      <c r="IX85">
        <v>28.358699999999999</v>
      </c>
      <c r="IY85">
        <v>28.357600000000001</v>
      </c>
      <c r="IZ85">
        <v>25.765899999999998</v>
      </c>
      <c r="JA85">
        <v>12.5154</v>
      </c>
      <c r="JB85">
        <v>18.164300000000001</v>
      </c>
      <c r="JC85">
        <v>24</v>
      </c>
      <c r="JD85">
        <v>400</v>
      </c>
      <c r="JE85">
        <v>19.2196</v>
      </c>
      <c r="JF85">
        <v>101.20699999999999</v>
      </c>
      <c r="JG85">
        <v>100.49</v>
      </c>
    </row>
    <row r="86" spans="1:267" x14ac:dyDescent="0.25">
      <c r="A86">
        <v>68</v>
      </c>
      <c r="B86">
        <v>1530553128.0999999</v>
      </c>
      <c r="C86">
        <v>3655.5</v>
      </c>
      <c r="D86" t="s">
        <v>603</v>
      </c>
      <c r="E86" t="s">
        <v>604</v>
      </c>
      <c r="F86" t="s">
        <v>394</v>
      </c>
      <c r="I86">
        <v>1530553128.0999999</v>
      </c>
      <c r="J86">
        <f t="shared" si="92"/>
        <v>7.2573339317608934E-4</v>
      </c>
      <c r="K86">
        <f t="shared" si="93"/>
        <v>0.72573339317608931</v>
      </c>
      <c r="L86">
        <f t="shared" si="94"/>
        <v>5.6819328747878579</v>
      </c>
      <c r="M86">
        <f t="shared" si="95"/>
        <v>392.34100000000001</v>
      </c>
      <c r="N86">
        <f t="shared" si="96"/>
        <v>181.52150447562232</v>
      </c>
      <c r="O86">
        <f t="shared" si="97"/>
        <v>16.452408292989475</v>
      </c>
      <c r="P86">
        <f t="shared" si="98"/>
        <v>35.560273372164907</v>
      </c>
      <c r="Q86">
        <f t="shared" si="99"/>
        <v>4.5050071924730102E-2</v>
      </c>
      <c r="R86">
        <f t="shared" si="100"/>
        <v>2.7587107379296985</v>
      </c>
      <c r="S86">
        <f t="shared" si="101"/>
        <v>4.4645328505702429E-2</v>
      </c>
      <c r="T86">
        <f t="shared" si="102"/>
        <v>2.7939391712478369E-2</v>
      </c>
      <c r="U86">
        <f t="shared" si="103"/>
        <v>99.200122492152673</v>
      </c>
      <c r="V86">
        <f t="shared" si="104"/>
        <v>26.136110111630114</v>
      </c>
      <c r="W86">
        <f t="shared" si="105"/>
        <v>25.386800000000001</v>
      </c>
      <c r="X86">
        <f t="shared" si="106"/>
        <v>3.2537461070235021</v>
      </c>
      <c r="Y86">
        <f t="shared" si="107"/>
        <v>54.900590754823696</v>
      </c>
      <c r="Z86">
        <f t="shared" si="108"/>
        <v>1.8216595012955401</v>
      </c>
      <c r="AA86">
        <f t="shared" si="109"/>
        <v>3.3181054634379956</v>
      </c>
      <c r="AB86">
        <f t="shared" si="110"/>
        <v>1.432086605727962</v>
      </c>
      <c r="AC86">
        <f t="shared" si="111"/>
        <v>-32.004842639065537</v>
      </c>
      <c r="AD86">
        <f t="shared" si="112"/>
        <v>49.065239628747207</v>
      </c>
      <c r="AE86">
        <f t="shared" si="113"/>
        <v>3.7830141252169263</v>
      </c>
      <c r="AF86">
        <f t="shared" si="114"/>
        <v>120.04353360705127</v>
      </c>
      <c r="AG86">
        <v>0</v>
      </c>
      <c r="AH86">
        <v>0</v>
      </c>
      <c r="AI86">
        <f t="shared" si="115"/>
        <v>1</v>
      </c>
      <c r="AJ86">
        <f t="shared" si="116"/>
        <v>0</v>
      </c>
      <c r="AK86">
        <f t="shared" si="117"/>
        <v>48093.046871962419</v>
      </c>
      <c r="AL86" t="s">
        <v>395</v>
      </c>
      <c r="AM86">
        <v>8228.31</v>
      </c>
      <c r="AN86">
        <v>707.99599999999998</v>
      </c>
      <c r="AO86">
        <v>2598.1</v>
      </c>
      <c r="AP86">
        <f t="shared" si="118"/>
        <v>0.72749470767099034</v>
      </c>
      <c r="AQ86">
        <v>-0.89989093716372304</v>
      </c>
      <c r="AR86" t="s">
        <v>605</v>
      </c>
      <c r="AS86">
        <v>8274.24</v>
      </c>
      <c r="AT86">
        <v>1471.16384615385</v>
      </c>
      <c r="AU86">
        <v>1991.67</v>
      </c>
      <c r="AV86">
        <f t="shared" si="119"/>
        <v>0.26134156453938151</v>
      </c>
      <c r="AW86">
        <v>0.5</v>
      </c>
      <c r="AX86">
        <f t="shared" si="120"/>
        <v>505.76730077313607</v>
      </c>
      <c r="AY86">
        <f t="shared" si="121"/>
        <v>5.6819328747878579</v>
      </c>
      <c r="AZ86">
        <f t="shared" si="122"/>
        <v>66.089008838455655</v>
      </c>
      <c r="BA86">
        <f t="shared" si="123"/>
        <v>1.3013541606763311E-2</v>
      </c>
      <c r="BB86">
        <f t="shared" si="124"/>
        <v>0.30448317241310047</v>
      </c>
      <c r="BC86">
        <f t="shared" si="125"/>
        <v>653.7520507203576</v>
      </c>
      <c r="BD86" t="s">
        <v>397</v>
      </c>
      <c r="BE86">
        <v>0</v>
      </c>
      <c r="BF86">
        <f t="shared" si="126"/>
        <v>653.7520507203576</v>
      </c>
      <c r="BG86">
        <f t="shared" si="127"/>
        <v>0.6717568418862776</v>
      </c>
      <c r="BH86">
        <f t="shared" si="128"/>
        <v>0.38904190957778784</v>
      </c>
      <c r="BI86">
        <f t="shared" si="129"/>
        <v>0.31189376378064171</v>
      </c>
      <c r="BJ86">
        <f t="shared" si="130"/>
        <v>0.40548157386232803</v>
      </c>
      <c r="BK86">
        <f t="shared" si="131"/>
        <v>0.32084477891163654</v>
      </c>
      <c r="BL86">
        <f t="shared" si="132"/>
        <v>0.17288145495661189</v>
      </c>
      <c r="BM86">
        <f t="shared" si="133"/>
        <v>0.82711854504338811</v>
      </c>
      <c r="BN86" t="s">
        <v>397</v>
      </c>
      <c r="BO86" t="s">
        <v>397</v>
      </c>
      <c r="BP86" t="s">
        <v>397</v>
      </c>
      <c r="BQ86" t="s">
        <v>397</v>
      </c>
      <c r="BR86" t="s">
        <v>397</v>
      </c>
      <c r="BS86" t="s">
        <v>397</v>
      </c>
      <c r="BT86" t="s">
        <v>397</v>
      </c>
      <c r="BU86" t="s">
        <v>397</v>
      </c>
      <c r="BV86" t="s">
        <v>397</v>
      </c>
      <c r="BW86" t="s">
        <v>397</v>
      </c>
      <c r="BX86" t="s">
        <v>397</v>
      </c>
      <c r="BY86" t="s">
        <v>397</v>
      </c>
      <c r="BZ86" t="s">
        <v>397</v>
      </c>
      <c r="CA86" t="s">
        <v>397</v>
      </c>
      <c r="CB86" t="s">
        <v>397</v>
      </c>
      <c r="CC86" t="s">
        <v>397</v>
      </c>
      <c r="CD86" t="s">
        <v>397</v>
      </c>
      <c r="CE86" t="s">
        <v>397</v>
      </c>
      <c r="CF86">
        <f t="shared" si="134"/>
        <v>599.98</v>
      </c>
      <c r="CG86">
        <f t="shared" si="135"/>
        <v>505.76730077313607</v>
      </c>
      <c r="CH86">
        <f t="shared" si="136"/>
        <v>0.84297360040857372</v>
      </c>
      <c r="CI86">
        <f t="shared" si="137"/>
        <v>0.16533904878854741</v>
      </c>
      <c r="CJ86">
        <v>9</v>
      </c>
      <c r="CK86">
        <v>0.5</v>
      </c>
      <c r="CL86" t="s">
        <v>398</v>
      </c>
      <c r="CM86">
        <v>1530553128.0999999</v>
      </c>
      <c r="CN86">
        <v>392.34100000000001</v>
      </c>
      <c r="CO86">
        <v>400.01299999999998</v>
      </c>
      <c r="CP86">
        <v>20.098600000000001</v>
      </c>
      <c r="CQ86">
        <v>19.184200000000001</v>
      </c>
      <c r="CR86">
        <v>392.71300000000002</v>
      </c>
      <c r="CS86">
        <v>20.169599999999999</v>
      </c>
      <c r="CT86">
        <v>699.94799999999998</v>
      </c>
      <c r="CU86">
        <v>90.5364</v>
      </c>
      <c r="CV86">
        <v>9.9738900000000005E-2</v>
      </c>
      <c r="CW86">
        <v>25.716699999999999</v>
      </c>
      <c r="CX86">
        <v>25.386800000000001</v>
      </c>
      <c r="CY86">
        <v>999.9</v>
      </c>
      <c r="CZ86">
        <v>0</v>
      </c>
      <c r="DA86">
        <v>0</v>
      </c>
      <c r="DB86">
        <v>10003.1</v>
      </c>
      <c r="DC86">
        <v>0</v>
      </c>
      <c r="DD86">
        <v>0.21912699999999999</v>
      </c>
      <c r="DE86">
        <v>-7.67258</v>
      </c>
      <c r="DF86">
        <v>400.38799999999998</v>
      </c>
      <c r="DG86">
        <v>407.83699999999999</v>
      </c>
      <c r="DH86">
        <v>0.91441700000000004</v>
      </c>
      <c r="DI86">
        <v>400.01299999999998</v>
      </c>
      <c r="DJ86">
        <v>19.184200000000001</v>
      </c>
      <c r="DK86">
        <v>1.81965</v>
      </c>
      <c r="DL86">
        <v>1.7368699999999999</v>
      </c>
      <c r="DM86">
        <v>15.9566</v>
      </c>
      <c r="DN86">
        <v>15.229900000000001</v>
      </c>
      <c r="DO86">
        <v>599.98</v>
      </c>
      <c r="DP86">
        <v>0.90004799999999996</v>
      </c>
      <c r="DQ86">
        <v>9.9951600000000002E-2</v>
      </c>
      <c r="DR86">
        <v>0</v>
      </c>
      <c r="DS86">
        <v>1343.32</v>
      </c>
      <c r="DT86">
        <v>4.9997400000000001</v>
      </c>
      <c r="DU86">
        <v>7970.27</v>
      </c>
      <c r="DV86">
        <v>4580.9799999999996</v>
      </c>
      <c r="DW86">
        <v>40.25</v>
      </c>
      <c r="DX86">
        <v>42.375</v>
      </c>
      <c r="DY86">
        <v>41.75</v>
      </c>
      <c r="DZ86">
        <v>42.25</v>
      </c>
      <c r="EA86">
        <v>42.625</v>
      </c>
      <c r="EB86">
        <v>535.51</v>
      </c>
      <c r="EC86">
        <v>59.47</v>
      </c>
      <c r="ED86">
        <v>0</v>
      </c>
      <c r="EE86">
        <v>36.700000047683702</v>
      </c>
      <c r="EF86">
        <v>0</v>
      </c>
      <c r="EG86">
        <v>1471.16384615385</v>
      </c>
      <c r="EH86">
        <v>-1211.547349963</v>
      </c>
      <c r="EI86">
        <v>-6875.2540145707999</v>
      </c>
      <c r="EJ86">
        <v>8701.56</v>
      </c>
      <c r="EK86">
        <v>15</v>
      </c>
      <c r="EL86">
        <v>0</v>
      </c>
      <c r="EM86" t="s">
        <v>399</v>
      </c>
      <c r="EN86">
        <v>1530550897.5999999</v>
      </c>
      <c r="EO86">
        <v>1632500976.0999999</v>
      </c>
      <c r="EP86">
        <v>0</v>
      </c>
      <c r="EQ86">
        <v>-3.5000000000000003E-2</v>
      </c>
      <c r="ER86">
        <v>-0.02</v>
      </c>
      <c r="ES86">
        <v>-0.372</v>
      </c>
      <c r="ET86">
        <v>-7.0999999999999994E-2</v>
      </c>
      <c r="EU86">
        <v>400</v>
      </c>
      <c r="EV86">
        <v>21</v>
      </c>
      <c r="EW86">
        <v>0.63</v>
      </c>
      <c r="EX86">
        <v>0.14000000000000001</v>
      </c>
      <c r="EY86">
        <v>-4.4631567250000002</v>
      </c>
      <c r="EZ86">
        <v>-34.435268521575999</v>
      </c>
      <c r="FA86">
        <v>3.7827007687890499</v>
      </c>
      <c r="FB86">
        <v>0</v>
      </c>
      <c r="FC86">
        <v>0.68470728483216403</v>
      </c>
      <c r="FD86">
        <v>0</v>
      </c>
      <c r="FE86">
        <v>0</v>
      </c>
      <c r="FF86">
        <v>0</v>
      </c>
      <c r="FG86">
        <v>0.61510824249999996</v>
      </c>
      <c r="FH86">
        <v>2.8016711898686699</v>
      </c>
      <c r="FI86">
        <v>0.29235052272814099</v>
      </c>
      <c r="FJ86">
        <v>0</v>
      </c>
      <c r="FK86">
        <v>0</v>
      </c>
      <c r="FL86">
        <v>3</v>
      </c>
      <c r="FM86" t="s">
        <v>407</v>
      </c>
      <c r="FN86">
        <v>3.4460299999999999</v>
      </c>
      <c r="FO86">
        <v>2.7793199999999998</v>
      </c>
      <c r="FP86">
        <v>8.2576200000000002E-2</v>
      </c>
      <c r="FQ86">
        <v>8.3706900000000001E-2</v>
      </c>
      <c r="FR86">
        <v>8.7925600000000007E-2</v>
      </c>
      <c r="FS86">
        <v>8.4081400000000001E-2</v>
      </c>
      <c r="FT86">
        <v>19581.3</v>
      </c>
      <c r="FU86">
        <v>23855.4</v>
      </c>
      <c r="FV86">
        <v>20797.3</v>
      </c>
      <c r="FW86">
        <v>25123.7</v>
      </c>
      <c r="FX86">
        <v>30094</v>
      </c>
      <c r="FY86">
        <v>33886</v>
      </c>
      <c r="FZ86">
        <v>37554.199999999997</v>
      </c>
      <c r="GA86">
        <v>41694.9</v>
      </c>
      <c r="GB86">
        <v>2.29603</v>
      </c>
      <c r="GC86">
        <v>2.0417200000000002</v>
      </c>
      <c r="GD86">
        <v>5.5678199999999997E-2</v>
      </c>
      <c r="GE86">
        <v>0</v>
      </c>
      <c r="GF86">
        <v>24.473099999999999</v>
      </c>
      <c r="GG86">
        <v>999.9</v>
      </c>
      <c r="GH86">
        <v>45.305999999999997</v>
      </c>
      <c r="GI86">
        <v>31.411000000000001</v>
      </c>
      <c r="GJ86">
        <v>23.1099</v>
      </c>
      <c r="GK86">
        <v>61.716999999999999</v>
      </c>
      <c r="GL86">
        <v>16.642600000000002</v>
      </c>
      <c r="GM86">
        <v>2</v>
      </c>
      <c r="GN86">
        <v>6.9972099999999995E-2</v>
      </c>
      <c r="GO86">
        <v>1.0530600000000001</v>
      </c>
      <c r="GP86">
        <v>20.349699999999999</v>
      </c>
      <c r="GQ86">
        <v>5.2198399999999996</v>
      </c>
      <c r="GR86">
        <v>11.962</v>
      </c>
      <c r="GS86">
        <v>4.9850500000000002</v>
      </c>
      <c r="GT86">
        <v>3.3003499999999999</v>
      </c>
      <c r="GU86">
        <v>999.9</v>
      </c>
      <c r="GV86">
        <v>9999</v>
      </c>
      <c r="GW86">
        <v>9999</v>
      </c>
      <c r="GX86">
        <v>9999</v>
      </c>
      <c r="GY86">
        <v>1.8841600000000001</v>
      </c>
      <c r="GZ86">
        <v>1.8811</v>
      </c>
      <c r="HA86">
        <v>1.8827700000000001</v>
      </c>
      <c r="HB86">
        <v>1.88141</v>
      </c>
      <c r="HC86">
        <v>1.8828100000000001</v>
      </c>
      <c r="HD86">
        <v>1.8820300000000001</v>
      </c>
      <c r="HE86">
        <v>1.8839999999999999</v>
      </c>
      <c r="HF86">
        <v>1.8812800000000001</v>
      </c>
      <c r="HG86">
        <v>5</v>
      </c>
      <c r="HH86">
        <v>0</v>
      </c>
      <c r="HI86">
        <v>0</v>
      </c>
      <c r="HJ86">
        <v>0</v>
      </c>
      <c r="HK86" t="s">
        <v>401</v>
      </c>
      <c r="HL86" t="s">
        <v>402</v>
      </c>
      <c r="HM86" t="s">
        <v>403</v>
      </c>
      <c r="HN86" t="s">
        <v>403</v>
      </c>
      <c r="HO86" t="s">
        <v>403</v>
      </c>
      <c r="HP86" t="s">
        <v>403</v>
      </c>
      <c r="HQ86">
        <v>0</v>
      </c>
      <c r="HR86">
        <v>100</v>
      </c>
      <c r="HS86">
        <v>100</v>
      </c>
      <c r="HT86">
        <v>-0.372</v>
      </c>
      <c r="HU86">
        <v>-7.0999999999999994E-2</v>
      </c>
      <c r="HV86">
        <v>-0.372</v>
      </c>
      <c r="HW86">
        <v>0</v>
      </c>
      <c r="HX86">
        <v>0</v>
      </c>
      <c r="HY86">
        <v>0</v>
      </c>
      <c r="HZ86">
        <v>-7.0999999999999994E-2</v>
      </c>
      <c r="IA86">
        <v>0</v>
      </c>
      <c r="IB86">
        <v>0</v>
      </c>
      <c r="IC86">
        <v>0</v>
      </c>
      <c r="ID86">
        <v>-1</v>
      </c>
      <c r="IE86">
        <v>-1</v>
      </c>
      <c r="IF86">
        <v>-1</v>
      </c>
      <c r="IG86">
        <v>-1</v>
      </c>
      <c r="IH86">
        <v>37.200000000000003</v>
      </c>
      <c r="II86">
        <v>-1699130.8</v>
      </c>
      <c r="IJ86">
        <v>1.2890600000000001</v>
      </c>
      <c r="IK86">
        <v>2.6049799999999999</v>
      </c>
      <c r="IL86">
        <v>2.1008300000000002</v>
      </c>
      <c r="IM86">
        <v>2.65869</v>
      </c>
      <c r="IN86">
        <v>2.2485400000000002</v>
      </c>
      <c r="IO86">
        <v>2.2961399999999998</v>
      </c>
      <c r="IP86">
        <v>35.3596</v>
      </c>
      <c r="IQ86">
        <v>14.1145</v>
      </c>
      <c r="IR86">
        <v>18</v>
      </c>
      <c r="IS86">
        <v>767.91800000000001</v>
      </c>
      <c r="IT86">
        <v>526.33399999999995</v>
      </c>
      <c r="IU86">
        <v>24.002099999999999</v>
      </c>
      <c r="IV86">
        <v>28.262499999999999</v>
      </c>
      <c r="IW86">
        <v>29.999700000000001</v>
      </c>
      <c r="IX86">
        <v>28.302700000000002</v>
      </c>
      <c r="IY86">
        <v>28.307700000000001</v>
      </c>
      <c r="IZ86">
        <v>25.7591</v>
      </c>
      <c r="JA86">
        <v>13.4411</v>
      </c>
      <c r="JB86">
        <v>18.164300000000001</v>
      </c>
      <c r="JC86">
        <v>24</v>
      </c>
      <c r="JD86">
        <v>400</v>
      </c>
      <c r="JE86">
        <v>19.203499999999998</v>
      </c>
      <c r="JF86">
        <v>101.218</v>
      </c>
      <c r="JG86">
        <v>100.503</v>
      </c>
    </row>
    <row r="87" spans="1:267" x14ac:dyDescent="0.25">
      <c r="A87">
        <v>69</v>
      </c>
      <c r="B87">
        <v>1530553222.0999999</v>
      </c>
      <c r="C87">
        <v>3749.5</v>
      </c>
      <c r="D87" t="s">
        <v>606</v>
      </c>
      <c r="E87" t="s">
        <v>607</v>
      </c>
      <c r="F87" t="s">
        <v>394</v>
      </c>
      <c r="I87">
        <v>1530553222.0999999</v>
      </c>
      <c r="J87">
        <f t="shared" si="92"/>
        <v>8.9782022667595992E-4</v>
      </c>
      <c r="K87">
        <f t="shared" si="93"/>
        <v>0.89782022667595995</v>
      </c>
      <c r="L87">
        <f t="shared" si="94"/>
        <v>5.0573670408559623</v>
      </c>
      <c r="M87">
        <f t="shared" si="95"/>
        <v>393.23700000000002</v>
      </c>
      <c r="N87">
        <f t="shared" si="96"/>
        <v>238.33770268264388</v>
      </c>
      <c r="O87">
        <f t="shared" si="97"/>
        <v>21.602601656813654</v>
      </c>
      <c r="P87">
        <f t="shared" si="98"/>
        <v>35.642460979125005</v>
      </c>
      <c r="Q87">
        <f t="shared" si="99"/>
        <v>5.5696488940901435E-2</v>
      </c>
      <c r="R87">
        <f t="shared" si="100"/>
        <v>2.7614025001003499</v>
      </c>
      <c r="S87">
        <f t="shared" si="101"/>
        <v>5.5079848069322236E-2</v>
      </c>
      <c r="T87">
        <f t="shared" si="102"/>
        <v>3.4479738802663987E-2</v>
      </c>
      <c r="U87">
        <f t="shared" si="103"/>
        <v>99.196219836547698</v>
      </c>
      <c r="V87">
        <f t="shared" si="104"/>
        <v>26.159661881284524</v>
      </c>
      <c r="W87">
        <f t="shared" si="105"/>
        <v>25.5655</v>
      </c>
      <c r="X87">
        <f t="shared" si="106"/>
        <v>3.2884715081924414</v>
      </c>
      <c r="Y87">
        <f t="shared" si="107"/>
        <v>55.60760098340397</v>
      </c>
      <c r="Z87">
        <f t="shared" si="108"/>
        <v>1.8529344747375003</v>
      </c>
      <c r="AA87">
        <f t="shared" si="109"/>
        <v>3.3321604276553969</v>
      </c>
      <c r="AB87">
        <f t="shared" si="110"/>
        <v>1.4355370334549411</v>
      </c>
      <c r="AC87">
        <f t="shared" si="111"/>
        <v>-39.593871996409831</v>
      </c>
      <c r="AD87">
        <f t="shared" si="112"/>
        <v>33.124182777753759</v>
      </c>
      <c r="AE87">
        <f t="shared" si="113"/>
        <v>2.5546474687633367</v>
      </c>
      <c r="AF87">
        <f t="shared" si="114"/>
        <v>95.281178086654961</v>
      </c>
      <c r="AG87">
        <v>0</v>
      </c>
      <c r="AH87">
        <v>0</v>
      </c>
      <c r="AI87">
        <f t="shared" si="115"/>
        <v>1</v>
      </c>
      <c r="AJ87">
        <f t="shared" si="116"/>
        <v>0</v>
      </c>
      <c r="AK87">
        <f t="shared" si="117"/>
        <v>48155.04534087194</v>
      </c>
      <c r="AL87" t="s">
        <v>395</v>
      </c>
      <c r="AM87">
        <v>8228.31</v>
      </c>
      <c r="AN87">
        <v>707.99599999999998</v>
      </c>
      <c r="AO87">
        <v>2598.1</v>
      </c>
      <c r="AP87">
        <f t="shared" si="118"/>
        <v>0.72749470767099034</v>
      </c>
      <c r="AQ87">
        <v>-0.89989093716372304</v>
      </c>
      <c r="AR87" t="s">
        <v>608</v>
      </c>
      <c r="AS87">
        <v>8250.58</v>
      </c>
      <c r="AT87">
        <v>1487.3943999999999</v>
      </c>
      <c r="AU87">
        <v>1947.26</v>
      </c>
      <c r="AV87">
        <f t="shared" si="119"/>
        <v>0.23616034838696431</v>
      </c>
      <c r="AW87">
        <v>0.5</v>
      </c>
      <c r="AX87">
        <f t="shared" si="120"/>
        <v>505.73574374950658</v>
      </c>
      <c r="AY87">
        <f t="shared" si="121"/>
        <v>5.0573670408559623</v>
      </c>
      <c r="AZ87">
        <f t="shared" si="122"/>
        <v>59.717364717811989</v>
      </c>
      <c r="BA87">
        <f t="shared" si="123"/>
        <v>1.1779388844167488E-2</v>
      </c>
      <c r="BB87">
        <f t="shared" si="124"/>
        <v>0.33423374382465615</v>
      </c>
      <c r="BC87">
        <f t="shared" si="125"/>
        <v>648.8943971747459</v>
      </c>
      <c r="BD87" t="s">
        <v>397</v>
      </c>
      <c r="BE87">
        <v>0</v>
      </c>
      <c r="BF87">
        <f t="shared" si="126"/>
        <v>648.8943971747459</v>
      </c>
      <c r="BG87">
        <f t="shared" si="127"/>
        <v>0.66676540514633587</v>
      </c>
      <c r="BH87">
        <f t="shared" si="128"/>
        <v>0.35418806459392399</v>
      </c>
      <c r="BI87">
        <f t="shared" si="129"/>
        <v>0.33390012785549517</v>
      </c>
      <c r="BJ87">
        <f t="shared" si="130"/>
        <v>0.37107960854184424</v>
      </c>
      <c r="BK87">
        <f t="shared" si="131"/>
        <v>0.34434084050401459</v>
      </c>
      <c r="BL87">
        <f t="shared" si="132"/>
        <v>0.15451896999287096</v>
      </c>
      <c r="BM87">
        <f t="shared" si="133"/>
        <v>0.84548103000712904</v>
      </c>
      <c r="BN87" t="s">
        <v>397</v>
      </c>
      <c r="BO87" t="s">
        <v>397</v>
      </c>
      <c r="BP87" t="s">
        <v>397</v>
      </c>
      <c r="BQ87" t="s">
        <v>397</v>
      </c>
      <c r="BR87" t="s">
        <v>397</v>
      </c>
      <c r="BS87" t="s">
        <v>397</v>
      </c>
      <c r="BT87" t="s">
        <v>397</v>
      </c>
      <c r="BU87" t="s">
        <v>397</v>
      </c>
      <c r="BV87" t="s">
        <v>397</v>
      </c>
      <c r="BW87" t="s">
        <v>397</v>
      </c>
      <c r="BX87" t="s">
        <v>397</v>
      </c>
      <c r="BY87" t="s">
        <v>397</v>
      </c>
      <c r="BZ87" t="s">
        <v>397</v>
      </c>
      <c r="CA87" t="s">
        <v>397</v>
      </c>
      <c r="CB87" t="s">
        <v>397</v>
      </c>
      <c r="CC87" t="s">
        <v>397</v>
      </c>
      <c r="CD87" t="s">
        <v>397</v>
      </c>
      <c r="CE87" t="s">
        <v>397</v>
      </c>
      <c r="CF87">
        <f t="shared" si="134"/>
        <v>599.94100000000003</v>
      </c>
      <c r="CG87">
        <f t="shared" si="135"/>
        <v>505.73574374950658</v>
      </c>
      <c r="CH87">
        <f t="shared" si="136"/>
        <v>0.84297579886939977</v>
      </c>
      <c r="CI87">
        <f t="shared" si="137"/>
        <v>0.16534329181794158</v>
      </c>
      <c r="CJ87">
        <v>9</v>
      </c>
      <c r="CK87">
        <v>0.5</v>
      </c>
      <c r="CL87" t="s">
        <v>398</v>
      </c>
      <c r="CM87">
        <v>1530553222.0999999</v>
      </c>
      <c r="CN87">
        <v>393.23700000000002</v>
      </c>
      <c r="CO87">
        <v>400.19299999999998</v>
      </c>
      <c r="CP87">
        <v>20.443100000000001</v>
      </c>
      <c r="CQ87">
        <v>19.3124</v>
      </c>
      <c r="CR87">
        <v>393.60899999999998</v>
      </c>
      <c r="CS87">
        <v>20.514099999999999</v>
      </c>
      <c r="CT87">
        <v>700.02599999999995</v>
      </c>
      <c r="CU87">
        <v>90.538499999999999</v>
      </c>
      <c r="CV87">
        <v>0.10012500000000001</v>
      </c>
      <c r="CW87">
        <v>25.788</v>
      </c>
      <c r="CX87">
        <v>25.5655</v>
      </c>
      <c r="CY87">
        <v>999.9</v>
      </c>
      <c r="CZ87">
        <v>0</v>
      </c>
      <c r="DA87">
        <v>0</v>
      </c>
      <c r="DB87">
        <v>10018.799999999999</v>
      </c>
      <c r="DC87">
        <v>0</v>
      </c>
      <c r="DD87">
        <v>0.21912699999999999</v>
      </c>
      <c r="DE87">
        <v>-6.9565099999999997</v>
      </c>
      <c r="DF87">
        <v>401.44400000000002</v>
      </c>
      <c r="DG87">
        <v>408.07400000000001</v>
      </c>
      <c r="DH87">
        <v>1.13066</v>
      </c>
      <c r="DI87">
        <v>400.19299999999998</v>
      </c>
      <c r="DJ87">
        <v>19.3124</v>
      </c>
      <c r="DK87">
        <v>1.8508899999999999</v>
      </c>
      <c r="DL87">
        <v>1.7485200000000001</v>
      </c>
      <c r="DM87">
        <v>16.223299999999998</v>
      </c>
      <c r="DN87">
        <v>15.334</v>
      </c>
      <c r="DO87">
        <v>599.94100000000003</v>
      </c>
      <c r="DP87">
        <v>0.899976</v>
      </c>
      <c r="DQ87">
        <v>0.100024</v>
      </c>
      <c r="DR87">
        <v>0</v>
      </c>
      <c r="DS87">
        <v>1415.56</v>
      </c>
      <c r="DT87">
        <v>4.9997400000000001</v>
      </c>
      <c r="DU87">
        <v>8552.65</v>
      </c>
      <c r="DV87">
        <v>4580.5600000000004</v>
      </c>
      <c r="DW87">
        <v>39.625</v>
      </c>
      <c r="DX87">
        <v>42.375</v>
      </c>
      <c r="DY87">
        <v>41.5</v>
      </c>
      <c r="DZ87">
        <v>42.625</v>
      </c>
      <c r="EA87">
        <v>42.375</v>
      </c>
      <c r="EB87">
        <v>535.42999999999995</v>
      </c>
      <c r="EC87">
        <v>59.51</v>
      </c>
      <c r="ED87">
        <v>0</v>
      </c>
      <c r="EE87">
        <v>93.600000143051105</v>
      </c>
      <c r="EF87">
        <v>0</v>
      </c>
      <c r="EG87">
        <v>1487.3943999999999</v>
      </c>
      <c r="EH87">
        <v>-666.15230667935305</v>
      </c>
      <c r="EI87">
        <v>-4191.42383953851</v>
      </c>
      <c r="EJ87">
        <v>9010.6651999999995</v>
      </c>
      <c r="EK87">
        <v>15</v>
      </c>
      <c r="EL87">
        <v>0</v>
      </c>
      <c r="EM87" t="s">
        <v>399</v>
      </c>
      <c r="EN87">
        <v>1530550897.5999999</v>
      </c>
      <c r="EO87">
        <v>1632500976.0999999</v>
      </c>
      <c r="EP87">
        <v>0</v>
      </c>
      <c r="EQ87">
        <v>-3.5000000000000003E-2</v>
      </c>
      <c r="ER87">
        <v>-0.02</v>
      </c>
      <c r="ES87">
        <v>-0.372</v>
      </c>
      <c r="ET87">
        <v>-7.0999999999999994E-2</v>
      </c>
      <c r="EU87">
        <v>400</v>
      </c>
      <c r="EV87">
        <v>21</v>
      </c>
      <c r="EW87">
        <v>0.63</v>
      </c>
      <c r="EX87">
        <v>0.14000000000000001</v>
      </c>
      <c r="EY87">
        <v>-6.6452879999999999</v>
      </c>
      <c r="EZ87">
        <v>-3.6641621763602101</v>
      </c>
      <c r="FA87">
        <v>0.38865966364674398</v>
      </c>
      <c r="FB87">
        <v>0</v>
      </c>
      <c r="FC87">
        <v>0.67175684188627804</v>
      </c>
      <c r="FD87">
        <v>0</v>
      </c>
      <c r="FE87">
        <v>0</v>
      </c>
      <c r="FF87">
        <v>0</v>
      </c>
      <c r="FG87">
        <v>0.82947527499999996</v>
      </c>
      <c r="FH87">
        <v>2.6678465178236399</v>
      </c>
      <c r="FI87">
        <v>0.26131346692105101</v>
      </c>
      <c r="FJ87">
        <v>0</v>
      </c>
      <c r="FK87">
        <v>0</v>
      </c>
      <c r="FL87">
        <v>3</v>
      </c>
      <c r="FM87" t="s">
        <v>407</v>
      </c>
      <c r="FN87">
        <v>3.4462000000000002</v>
      </c>
      <c r="FO87">
        <v>2.7798500000000002</v>
      </c>
      <c r="FP87">
        <v>8.2738500000000006E-2</v>
      </c>
      <c r="FQ87">
        <v>8.3751099999999995E-2</v>
      </c>
      <c r="FR87">
        <v>8.9030300000000007E-2</v>
      </c>
      <c r="FS87">
        <v>8.45027E-2</v>
      </c>
      <c r="FT87">
        <v>19579.3</v>
      </c>
      <c r="FU87">
        <v>23856.1</v>
      </c>
      <c r="FV87">
        <v>20798.8</v>
      </c>
      <c r="FW87">
        <v>25125.599999999999</v>
      </c>
      <c r="FX87">
        <v>30059.599999999999</v>
      </c>
      <c r="FY87">
        <v>33872.699999999997</v>
      </c>
      <c r="FZ87">
        <v>37556.800000000003</v>
      </c>
      <c r="GA87">
        <v>41697.699999999997</v>
      </c>
      <c r="GB87">
        <v>2.2936000000000001</v>
      </c>
      <c r="GC87">
        <v>2.0406300000000002</v>
      </c>
      <c r="GD87">
        <v>4.7653899999999999E-2</v>
      </c>
      <c r="GE87">
        <v>0</v>
      </c>
      <c r="GF87">
        <v>24.783799999999999</v>
      </c>
      <c r="GG87">
        <v>999.9</v>
      </c>
      <c r="GH87">
        <v>45.354999999999997</v>
      </c>
      <c r="GI87">
        <v>31.460999999999999</v>
      </c>
      <c r="GJ87">
        <v>23.1999</v>
      </c>
      <c r="GK87">
        <v>61.557000000000002</v>
      </c>
      <c r="GL87">
        <v>16.618600000000001</v>
      </c>
      <c r="GM87">
        <v>2</v>
      </c>
      <c r="GN87">
        <v>6.7873500000000003E-2</v>
      </c>
      <c r="GO87">
        <v>1.1152200000000001</v>
      </c>
      <c r="GP87">
        <v>20.349799999999998</v>
      </c>
      <c r="GQ87">
        <v>5.2216300000000002</v>
      </c>
      <c r="GR87">
        <v>11.962</v>
      </c>
      <c r="GS87">
        <v>4.9855999999999998</v>
      </c>
      <c r="GT87">
        <v>3.3008500000000001</v>
      </c>
      <c r="GU87">
        <v>999.9</v>
      </c>
      <c r="GV87">
        <v>9999</v>
      </c>
      <c r="GW87">
        <v>9999</v>
      </c>
      <c r="GX87">
        <v>9999</v>
      </c>
      <c r="GY87">
        <v>1.8841600000000001</v>
      </c>
      <c r="GZ87">
        <v>1.8811</v>
      </c>
      <c r="HA87">
        <v>1.8827700000000001</v>
      </c>
      <c r="HB87">
        <v>1.8813899999999999</v>
      </c>
      <c r="HC87">
        <v>1.88279</v>
      </c>
      <c r="HD87">
        <v>1.88202</v>
      </c>
      <c r="HE87">
        <v>1.8839999999999999</v>
      </c>
      <c r="HF87">
        <v>1.88127</v>
      </c>
      <c r="HG87">
        <v>5</v>
      </c>
      <c r="HH87">
        <v>0</v>
      </c>
      <c r="HI87">
        <v>0</v>
      </c>
      <c r="HJ87">
        <v>0</v>
      </c>
      <c r="HK87" t="s">
        <v>401</v>
      </c>
      <c r="HL87" t="s">
        <v>402</v>
      </c>
      <c r="HM87" t="s">
        <v>403</v>
      </c>
      <c r="HN87" t="s">
        <v>403</v>
      </c>
      <c r="HO87" t="s">
        <v>403</v>
      </c>
      <c r="HP87" t="s">
        <v>403</v>
      </c>
      <c r="HQ87">
        <v>0</v>
      </c>
      <c r="HR87">
        <v>100</v>
      </c>
      <c r="HS87">
        <v>100</v>
      </c>
      <c r="HT87">
        <v>-0.372</v>
      </c>
      <c r="HU87">
        <v>-7.0999999999999994E-2</v>
      </c>
      <c r="HV87">
        <v>-0.372</v>
      </c>
      <c r="HW87">
        <v>0</v>
      </c>
      <c r="HX87">
        <v>0</v>
      </c>
      <c r="HY87">
        <v>0</v>
      </c>
      <c r="HZ87">
        <v>-7.0999999999999994E-2</v>
      </c>
      <c r="IA87">
        <v>0</v>
      </c>
      <c r="IB87">
        <v>0</v>
      </c>
      <c r="IC87">
        <v>0</v>
      </c>
      <c r="ID87">
        <v>-1</v>
      </c>
      <c r="IE87">
        <v>-1</v>
      </c>
      <c r="IF87">
        <v>-1</v>
      </c>
      <c r="IG87">
        <v>-1</v>
      </c>
      <c r="IH87">
        <v>38.700000000000003</v>
      </c>
      <c r="II87">
        <v>-1699129.2</v>
      </c>
      <c r="IJ87">
        <v>1.2902800000000001</v>
      </c>
      <c r="IK87">
        <v>2.6013199999999999</v>
      </c>
      <c r="IL87">
        <v>2.1008300000000002</v>
      </c>
      <c r="IM87">
        <v>2.65625</v>
      </c>
      <c r="IN87">
        <v>2.2485400000000002</v>
      </c>
      <c r="IO87">
        <v>2.3144499999999999</v>
      </c>
      <c r="IP87">
        <v>35.3596</v>
      </c>
      <c r="IQ87">
        <v>14.1058</v>
      </c>
      <c r="IR87">
        <v>18</v>
      </c>
      <c r="IS87">
        <v>764.88099999999997</v>
      </c>
      <c r="IT87">
        <v>524.97</v>
      </c>
      <c r="IU87">
        <v>24.000499999999999</v>
      </c>
      <c r="IV87">
        <v>28.2193</v>
      </c>
      <c r="IW87">
        <v>30.000299999999999</v>
      </c>
      <c r="IX87">
        <v>28.238700000000001</v>
      </c>
      <c r="IY87">
        <v>28.247699999999998</v>
      </c>
      <c r="IZ87">
        <v>25.7715</v>
      </c>
      <c r="JA87">
        <v>13.9312</v>
      </c>
      <c r="JB87">
        <v>19.699400000000001</v>
      </c>
      <c r="JC87">
        <v>24</v>
      </c>
      <c r="JD87">
        <v>400</v>
      </c>
      <c r="JE87">
        <v>19.1495</v>
      </c>
      <c r="JF87">
        <v>101.22499999999999</v>
      </c>
      <c r="JG87">
        <v>100.51</v>
      </c>
    </row>
    <row r="88" spans="1:267" x14ac:dyDescent="0.25">
      <c r="A88">
        <v>70</v>
      </c>
      <c r="B88">
        <v>1530553263.5999999</v>
      </c>
      <c r="C88">
        <v>3791</v>
      </c>
      <c r="D88" t="s">
        <v>609</v>
      </c>
      <c r="E88" t="s">
        <v>610</v>
      </c>
      <c r="F88" t="s">
        <v>394</v>
      </c>
      <c r="I88">
        <v>1530553263.5999999</v>
      </c>
      <c r="J88">
        <f t="shared" si="92"/>
        <v>7.4820670673970318E-4</v>
      </c>
      <c r="K88">
        <f t="shared" si="93"/>
        <v>0.74820670673970313</v>
      </c>
      <c r="L88">
        <f t="shared" si="94"/>
        <v>5.5940964010406171</v>
      </c>
      <c r="M88">
        <f t="shared" si="95"/>
        <v>392.435</v>
      </c>
      <c r="N88">
        <f t="shared" si="96"/>
        <v>186.67374295946169</v>
      </c>
      <c r="O88">
        <f t="shared" si="97"/>
        <v>16.918847472726775</v>
      </c>
      <c r="P88">
        <f t="shared" si="98"/>
        <v>35.567658325688498</v>
      </c>
      <c r="Q88">
        <f t="shared" si="99"/>
        <v>4.5538968942821834E-2</v>
      </c>
      <c r="R88">
        <f t="shared" si="100"/>
        <v>2.7584574771560808</v>
      </c>
      <c r="S88">
        <f t="shared" si="101"/>
        <v>4.5125398967716356E-2</v>
      </c>
      <c r="T88">
        <f t="shared" si="102"/>
        <v>2.8240218821188195E-2</v>
      </c>
      <c r="U88">
        <f t="shared" si="103"/>
        <v>99.185485834839199</v>
      </c>
      <c r="V88">
        <f t="shared" si="104"/>
        <v>26.263628203164963</v>
      </c>
      <c r="W88">
        <f t="shared" si="105"/>
        <v>25.558700000000002</v>
      </c>
      <c r="X88">
        <f t="shared" si="106"/>
        <v>3.2871442147418986</v>
      </c>
      <c r="Y88">
        <f t="shared" si="107"/>
        <v>54.620206254875683</v>
      </c>
      <c r="Z88">
        <f t="shared" si="108"/>
        <v>1.8267856018981796</v>
      </c>
      <c r="AA88">
        <f t="shared" si="109"/>
        <v>3.3445234413319547</v>
      </c>
      <c r="AB88">
        <f t="shared" si="110"/>
        <v>1.4603586128437189</v>
      </c>
      <c r="AC88">
        <f t="shared" si="111"/>
        <v>-32.995915767220907</v>
      </c>
      <c r="AD88">
        <f t="shared" si="112"/>
        <v>43.394733384562166</v>
      </c>
      <c r="AE88">
        <f t="shared" si="113"/>
        <v>3.3512573114483764</v>
      </c>
      <c r="AF88">
        <f t="shared" si="114"/>
        <v>112.93556076362884</v>
      </c>
      <c r="AG88">
        <v>0</v>
      </c>
      <c r="AH88">
        <v>0</v>
      </c>
      <c r="AI88">
        <f t="shared" si="115"/>
        <v>1</v>
      </c>
      <c r="AJ88">
        <f t="shared" si="116"/>
        <v>0</v>
      </c>
      <c r="AK88">
        <f t="shared" si="117"/>
        <v>48064.550677326959</v>
      </c>
      <c r="AL88" t="s">
        <v>395</v>
      </c>
      <c r="AM88">
        <v>8228.31</v>
      </c>
      <c r="AN88">
        <v>707.99599999999998</v>
      </c>
      <c r="AO88">
        <v>2598.1</v>
      </c>
      <c r="AP88">
        <f t="shared" si="118"/>
        <v>0.72749470767099034</v>
      </c>
      <c r="AQ88">
        <v>-0.89989093716372304</v>
      </c>
      <c r="AR88" t="s">
        <v>611</v>
      </c>
      <c r="AS88">
        <v>8311.19</v>
      </c>
      <c r="AT88">
        <v>1333.7632000000001</v>
      </c>
      <c r="AU88">
        <v>1945.16</v>
      </c>
      <c r="AV88">
        <f t="shared" si="119"/>
        <v>0.31431697135454151</v>
      </c>
      <c r="AW88">
        <v>0.5</v>
      </c>
      <c r="AX88">
        <f t="shared" si="120"/>
        <v>505.68474374862132</v>
      </c>
      <c r="AY88">
        <f t="shared" si="121"/>
        <v>5.5940964010406171</v>
      </c>
      <c r="AZ88">
        <f t="shared" si="122"/>
        <v>79.472648557632041</v>
      </c>
      <c r="BA88">
        <f t="shared" si="123"/>
        <v>1.2841968080873203E-2</v>
      </c>
      <c r="BB88">
        <f t="shared" si="124"/>
        <v>0.33567418618519801</v>
      </c>
      <c r="BC88">
        <f t="shared" si="125"/>
        <v>648.66103425159963</v>
      </c>
      <c r="BD88" t="s">
        <v>397</v>
      </c>
      <c r="BE88">
        <v>0</v>
      </c>
      <c r="BF88">
        <f t="shared" si="126"/>
        <v>648.66103425159963</v>
      </c>
      <c r="BG88">
        <f t="shared" si="127"/>
        <v>0.66652561524419607</v>
      </c>
      <c r="BH88">
        <f t="shared" si="128"/>
        <v>0.47157523156763403</v>
      </c>
      <c r="BI88">
        <f t="shared" si="129"/>
        <v>0.33493739043496168</v>
      </c>
      <c r="BJ88">
        <f t="shared" si="130"/>
        <v>0.49419220087231758</v>
      </c>
      <c r="BK88">
        <f t="shared" si="131"/>
        <v>0.34545189047798425</v>
      </c>
      <c r="BL88">
        <f t="shared" si="132"/>
        <v>0.22934541711459658</v>
      </c>
      <c r="BM88">
        <f t="shared" si="133"/>
        <v>0.77065458288540345</v>
      </c>
      <c r="BN88" t="s">
        <v>397</v>
      </c>
      <c r="BO88" t="s">
        <v>397</v>
      </c>
      <c r="BP88" t="s">
        <v>397</v>
      </c>
      <c r="BQ88" t="s">
        <v>397</v>
      </c>
      <c r="BR88" t="s">
        <v>397</v>
      </c>
      <c r="BS88" t="s">
        <v>397</v>
      </c>
      <c r="BT88" t="s">
        <v>397</v>
      </c>
      <c r="BU88" t="s">
        <v>397</v>
      </c>
      <c r="BV88" t="s">
        <v>397</v>
      </c>
      <c r="BW88" t="s">
        <v>397</v>
      </c>
      <c r="BX88" t="s">
        <v>397</v>
      </c>
      <c r="BY88" t="s">
        <v>397</v>
      </c>
      <c r="BZ88" t="s">
        <v>397</v>
      </c>
      <c r="CA88" t="s">
        <v>397</v>
      </c>
      <c r="CB88" t="s">
        <v>397</v>
      </c>
      <c r="CC88" t="s">
        <v>397</v>
      </c>
      <c r="CD88" t="s">
        <v>397</v>
      </c>
      <c r="CE88" t="s">
        <v>397</v>
      </c>
      <c r="CF88">
        <f t="shared" si="134"/>
        <v>599.88099999999997</v>
      </c>
      <c r="CG88">
        <f t="shared" si="135"/>
        <v>505.68474374862132</v>
      </c>
      <c r="CH88">
        <f t="shared" si="136"/>
        <v>0.84297509630847012</v>
      </c>
      <c r="CI88">
        <f t="shared" si="137"/>
        <v>0.16534193587534729</v>
      </c>
      <c r="CJ88">
        <v>9</v>
      </c>
      <c r="CK88">
        <v>0.5</v>
      </c>
      <c r="CL88" t="s">
        <v>398</v>
      </c>
      <c r="CM88">
        <v>1530553263.5999999</v>
      </c>
      <c r="CN88">
        <v>392.435</v>
      </c>
      <c r="CO88">
        <v>400.005</v>
      </c>
      <c r="CP88">
        <v>20.155799999999999</v>
      </c>
      <c r="CQ88">
        <v>19.213200000000001</v>
      </c>
      <c r="CR88">
        <v>392.80700000000002</v>
      </c>
      <c r="CS88">
        <v>20.226800000000001</v>
      </c>
      <c r="CT88">
        <v>699.99300000000005</v>
      </c>
      <c r="CU88">
        <v>90.533699999999996</v>
      </c>
      <c r="CV88">
        <v>9.9547099999999999E-2</v>
      </c>
      <c r="CW88">
        <v>25.8505</v>
      </c>
      <c r="CX88">
        <v>25.558700000000002</v>
      </c>
      <c r="CY88">
        <v>999.9</v>
      </c>
      <c r="CZ88">
        <v>0</v>
      </c>
      <c r="DA88">
        <v>0</v>
      </c>
      <c r="DB88">
        <v>10001.9</v>
      </c>
      <c r="DC88">
        <v>0</v>
      </c>
      <c r="DD88">
        <v>0.21912699999999999</v>
      </c>
      <c r="DE88">
        <v>-7.5705900000000002</v>
      </c>
      <c r="DF88">
        <v>400.50700000000001</v>
      </c>
      <c r="DG88">
        <v>407.84100000000001</v>
      </c>
      <c r="DH88">
        <v>0.942608</v>
      </c>
      <c r="DI88">
        <v>400.005</v>
      </c>
      <c r="DJ88">
        <v>19.213200000000001</v>
      </c>
      <c r="DK88">
        <v>1.8247800000000001</v>
      </c>
      <c r="DL88">
        <v>1.7394400000000001</v>
      </c>
      <c r="DM88">
        <v>16.000699999999998</v>
      </c>
      <c r="DN88">
        <v>15.2529</v>
      </c>
      <c r="DO88">
        <v>599.88099999999997</v>
      </c>
      <c r="DP88">
        <v>0.89999700000000005</v>
      </c>
      <c r="DQ88">
        <v>0.10000299999999999</v>
      </c>
      <c r="DR88">
        <v>0</v>
      </c>
      <c r="DS88">
        <v>1263.95</v>
      </c>
      <c r="DT88">
        <v>4.9997400000000001</v>
      </c>
      <c r="DU88">
        <v>7581.01</v>
      </c>
      <c r="DV88">
        <v>4580.13</v>
      </c>
      <c r="DW88">
        <v>40.061999999999998</v>
      </c>
      <c r="DX88">
        <v>42.311999999999998</v>
      </c>
      <c r="DY88">
        <v>41.625</v>
      </c>
      <c r="DZ88">
        <v>42.125</v>
      </c>
      <c r="EA88">
        <v>42.625</v>
      </c>
      <c r="EB88">
        <v>535.39</v>
      </c>
      <c r="EC88">
        <v>59.49</v>
      </c>
      <c r="ED88">
        <v>0</v>
      </c>
      <c r="EE88">
        <v>40.899999856948902</v>
      </c>
      <c r="EF88">
        <v>0</v>
      </c>
      <c r="EG88">
        <v>1333.7632000000001</v>
      </c>
      <c r="EH88">
        <v>-709.19077027293497</v>
      </c>
      <c r="EI88">
        <v>-4230.2353910349002</v>
      </c>
      <c r="EJ88">
        <v>7994.7151999999996</v>
      </c>
      <c r="EK88">
        <v>15</v>
      </c>
      <c r="EL88">
        <v>0</v>
      </c>
      <c r="EM88" t="s">
        <v>399</v>
      </c>
      <c r="EN88">
        <v>1530550897.5999999</v>
      </c>
      <c r="EO88">
        <v>1632500976.0999999</v>
      </c>
      <c r="EP88">
        <v>0</v>
      </c>
      <c r="EQ88">
        <v>-3.5000000000000003E-2</v>
      </c>
      <c r="ER88">
        <v>-0.02</v>
      </c>
      <c r="ES88">
        <v>-0.372</v>
      </c>
      <c r="ET88">
        <v>-7.0999999999999994E-2</v>
      </c>
      <c r="EU88">
        <v>400</v>
      </c>
      <c r="EV88">
        <v>21</v>
      </c>
      <c r="EW88">
        <v>0.63</v>
      </c>
      <c r="EX88">
        <v>0.14000000000000001</v>
      </c>
      <c r="EY88">
        <v>-5.5778002249999998</v>
      </c>
      <c r="EZ88">
        <v>-20.802975816135099</v>
      </c>
      <c r="FA88">
        <v>2.2838962530555</v>
      </c>
      <c r="FB88">
        <v>0</v>
      </c>
      <c r="FC88">
        <v>0.66676540514633598</v>
      </c>
      <c r="FD88">
        <v>0</v>
      </c>
      <c r="FE88">
        <v>0</v>
      </c>
      <c r="FF88">
        <v>0</v>
      </c>
      <c r="FG88">
        <v>0.64317125750000004</v>
      </c>
      <c r="FH88">
        <v>2.9005257849906201</v>
      </c>
      <c r="FI88">
        <v>0.304433096176493</v>
      </c>
      <c r="FJ88">
        <v>0</v>
      </c>
      <c r="FK88">
        <v>0</v>
      </c>
      <c r="FL88">
        <v>3</v>
      </c>
      <c r="FM88" t="s">
        <v>407</v>
      </c>
      <c r="FN88">
        <v>3.4461300000000001</v>
      </c>
      <c r="FO88">
        <v>2.7791199999999998</v>
      </c>
      <c r="FP88">
        <v>8.2602900000000007E-2</v>
      </c>
      <c r="FQ88">
        <v>8.3717100000000003E-2</v>
      </c>
      <c r="FR88">
        <v>8.8118000000000002E-2</v>
      </c>
      <c r="FS88">
        <v>8.4184200000000001E-2</v>
      </c>
      <c r="FT88">
        <v>19581.3</v>
      </c>
      <c r="FU88">
        <v>23856.2</v>
      </c>
      <c r="FV88">
        <v>20797.8</v>
      </c>
      <c r="FW88">
        <v>25124.7</v>
      </c>
      <c r="FX88">
        <v>30088.7</v>
      </c>
      <c r="FY88">
        <v>33883.4</v>
      </c>
      <c r="FZ88">
        <v>37555.5</v>
      </c>
      <c r="GA88">
        <v>41696.400000000001</v>
      </c>
      <c r="GB88">
        <v>2.2832499999999998</v>
      </c>
      <c r="GC88">
        <v>2.03925</v>
      </c>
      <c r="GD88">
        <v>4.2062299999999997E-2</v>
      </c>
      <c r="GE88">
        <v>0</v>
      </c>
      <c r="GF88">
        <v>24.8688</v>
      </c>
      <c r="GG88">
        <v>999.9</v>
      </c>
      <c r="GH88">
        <v>45.354999999999997</v>
      </c>
      <c r="GI88">
        <v>31.481000000000002</v>
      </c>
      <c r="GJ88">
        <v>23.229099999999999</v>
      </c>
      <c r="GK88">
        <v>61.146999999999998</v>
      </c>
      <c r="GL88">
        <v>16.694700000000001</v>
      </c>
      <c r="GM88">
        <v>2</v>
      </c>
      <c r="GN88">
        <v>6.9037100000000004E-2</v>
      </c>
      <c r="GO88">
        <v>1.15316</v>
      </c>
      <c r="GP88">
        <v>20.3489</v>
      </c>
      <c r="GQ88">
        <v>5.2175900000000004</v>
      </c>
      <c r="GR88">
        <v>11.962</v>
      </c>
      <c r="GS88">
        <v>4.9850000000000003</v>
      </c>
      <c r="GT88">
        <v>3.3002500000000001</v>
      </c>
      <c r="GU88">
        <v>999.9</v>
      </c>
      <c r="GV88">
        <v>9999</v>
      </c>
      <c r="GW88">
        <v>9999</v>
      </c>
      <c r="GX88">
        <v>9999</v>
      </c>
      <c r="GY88">
        <v>1.8841600000000001</v>
      </c>
      <c r="GZ88">
        <v>1.8811</v>
      </c>
      <c r="HA88">
        <v>1.8827700000000001</v>
      </c>
      <c r="HB88">
        <v>1.8813899999999999</v>
      </c>
      <c r="HC88">
        <v>1.88279</v>
      </c>
      <c r="HD88">
        <v>1.88202</v>
      </c>
      <c r="HE88">
        <v>1.8839999999999999</v>
      </c>
      <c r="HF88">
        <v>1.88127</v>
      </c>
      <c r="HG88">
        <v>5</v>
      </c>
      <c r="HH88">
        <v>0</v>
      </c>
      <c r="HI88">
        <v>0</v>
      </c>
      <c r="HJ88">
        <v>0</v>
      </c>
      <c r="HK88" t="s">
        <v>401</v>
      </c>
      <c r="HL88" t="s">
        <v>402</v>
      </c>
      <c r="HM88" t="s">
        <v>403</v>
      </c>
      <c r="HN88" t="s">
        <v>403</v>
      </c>
      <c r="HO88" t="s">
        <v>403</v>
      </c>
      <c r="HP88" t="s">
        <v>403</v>
      </c>
      <c r="HQ88">
        <v>0</v>
      </c>
      <c r="HR88">
        <v>100</v>
      </c>
      <c r="HS88">
        <v>100</v>
      </c>
      <c r="HT88">
        <v>-0.372</v>
      </c>
      <c r="HU88">
        <v>-7.0999999999999994E-2</v>
      </c>
      <c r="HV88">
        <v>-0.372</v>
      </c>
      <c r="HW88">
        <v>0</v>
      </c>
      <c r="HX88">
        <v>0</v>
      </c>
      <c r="HY88">
        <v>0</v>
      </c>
      <c r="HZ88">
        <v>-7.0999999999999994E-2</v>
      </c>
      <c r="IA88">
        <v>0</v>
      </c>
      <c r="IB88">
        <v>0</v>
      </c>
      <c r="IC88">
        <v>0</v>
      </c>
      <c r="ID88">
        <v>-1</v>
      </c>
      <c r="IE88">
        <v>-1</v>
      </c>
      <c r="IF88">
        <v>-1</v>
      </c>
      <c r="IG88">
        <v>-1</v>
      </c>
      <c r="IH88">
        <v>39.4</v>
      </c>
      <c r="II88">
        <v>-1699128.5</v>
      </c>
      <c r="IJ88">
        <v>1.2890600000000001</v>
      </c>
      <c r="IK88">
        <v>2.6000999999999999</v>
      </c>
      <c r="IL88">
        <v>2.1008300000000002</v>
      </c>
      <c r="IM88">
        <v>2.65869</v>
      </c>
      <c r="IN88">
        <v>2.2485400000000002</v>
      </c>
      <c r="IO88">
        <v>2.2912599999999999</v>
      </c>
      <c r="IP88">
        <v>35.3827</v>
      </c>
      <c r="IQ88">
        <v>14.097</v>
      </c>
      <c r="IR88">
        <v>18</v>
      </c>
      <c r="IS88">
        <v>755.625</v>
      </c>
      <c r="IT88">
        <v>523.93899999999996</v>
      </c>
      <c r="IU88">
        <v>24.0016</v>
      </c>
      <c r="IV88">
        <v>28.238299999999999</v>
      </c>
      <c r="IW88">
        <v>30.000299999999999</v>
      </c>
      <c r="IX88">
        <v>28.238</v>
      </c>
      <c r="IY88">
        <v>28.242899999999999</v>
      </c>
      <c r="IZ88">
        <v>25.756900000000002</v>
      </c>
      <c r="JA88">
        <v>13.921799999999999</v>
      </c>
      <c r="JB88">
        <v>19.699400000000001</v>
      </c>
      <c r="JC88">
        <v>24</v>
      </c>
      <c r="JD88">
        <v>400</v>
      </c>
      <c r="JE88">
        <v>19.333300000000001</v>
      </c>
      <c r="JF88">
        <v>101.221</v>
      </c>
      <c r="JG88">
        <v>100.506</v>
      </c>
    </row>
    <row r="89" spans="1:267" x14ac:dyDescent="0.25">
      <c r="A89">
        <v>71</v>
      </c>
      <c r="B89">
        <v>1530553307.5999999</v>
      </c>
      <c r="C89">
        <v>3835</v>
      </c>
      <c r="D89" t="s">
        <v>612</v>
      </c>
      <c r="E89" t="s">
        <v>613</v>
      </c>
      <c r="F89" t="s">
        <v>394</v>
      </c>
      <c r="I89">
        <v>1530553307.5999999</v>
      </c>
      <c r="J89">
        <f t="shared" si="92"/>
        <v>1.3494200538907884E-4</v>
      </c>
      <c r="K89">
        <f t="shared" si="93"/>
        <v>0.13494200538907883</v>
      </c>
      <c r="L89">
        <f t="shared" si="94"/>
        <v>3.2078009695233742</v>
      </c>
      <c r="M89">
        <f t="shared" si="95"/>
        <v>395.81400000000002</v>
      </c>
      <c r="N89">
        <f t="shared" si="96"/>
        <v>-251.92424210569439</v>
      </c>
      <c r="O89">
        <f t="shared" si="97"/>
        <v>-22.832031234788911</v>
      </c>
      <c r="P89">
        <f t="shared" si="98"/>
        <v>35.872838340723007</v>
      </c>
      <c r="Q89">
        <f t="shared" si="99"/>
        <v>7.9585919736474414E-3</v>
      </c>
      <c r="R89">
        <f t="shared" si="100"/>
        <v>2.756598814656015</v>
      </c>
      <c r="S89">
        <f t="shared" si="101"/>
        <v>7.945848881852147E-3</v>
      </c>
      <c r="T89">
        <f t="shared" si="102"/>
        <v>4.9672987429403032E-3</v>
      </c>
      <c r="U89">
        <f t="shared" si="103"/>
        <v>99.184410810711015</v>
      </c>
      <c r="V89">
        <f t="shared" si="104"/>
        <v>26.497162284691196</v>
      </c>
      <c r="W89">
        <f t="shared" si="105"/>
        <v>25.738299999999999</v>
      </c>
      <c r="X89">
        <f t="shared" si="106"/>
        <v>3.3223578706663415</v>
      </c>
      <c r="Y89">
        <f t="shared" si="107"/>
        <v>54.416591896558543</v>
      </c>
      <c r="Z89">
        <f t="shared" si="108"/>
        <v>1.8269305160310005</v>
      </c>
      <c r="AA89">
        <f t="shared" si="109"/>
        <v>3.3573041830768178</v>
      </c>
      <c r="AB89">
        <f t="shared" si="110"/>
        <v>1.4954273546353409</v>
      </c>
      <c r="AC89">
        <f t="shared" si="111"/>
        <v>-5.9509424376583766</v>
      </c>
      <c r="AD89">
        <f t="shared" si="112"/>
        <v>26.245189185226899</v>
      </c>
      <c r="AE89">
        <f t="shared" si="113"/>
        <v>2.0306971012649475</v>
      </c>
      <c r="AF89">
        <f t="shared" si="114"/>
        <v>121.5093546595445</v>
      </c>
      <c r="AG89">
        <v>10</v>
      </c>
      <c r="AH89">
        <v>1</v>
      </c>
      <c r="AI89">
        <f t="shared" si="115"/>
        <v>1</v>
      </c>
      <c r="AJ89">
        <f t="shared" si="116"/>
        <v>0</v>
      </c>
      <c r="AK89">
        <f t="shared" si="117"/>
        <v>48003.469693613144</v>
      </c>
      <c r="AL89" t="s">
        <v>395</v>
      </c>
      <c r="AM89">
        <v>8228.31</v>
      </c>
      <c r="AN89">
        <v>707.99599999999998</v>
      </c>
      <c r="AO89">
        <v>2598.1</v>
      </c>
      <c r="AP89">
        <f t="shared" si="118"/>
        <v>0.72749470767099034</v>
      </c>
      <c r="AQ89">
        <v>-0.89989093716372304</v>
      </c>
      <c r="AR89" t="s">
        <v>614</v>
      </c>
      <c r="AS89">
        <v>8296.32</v>
      </c>
      <c r="AT89">
        <v>1238.6916000000001</v>
      </c>
      <c r="AU89">
        <v>1526.26</v>
      </c>
      <c r="AV89">
        <f t="shared" si="119"/>
        <v>0.18841376960675105</v>
      </c>
      <c r="AW89">
        <v>0.5</v>
      </c>
      <c r="AX89">
        <f t="shared" si="120"/>
        <v>505.68191482420258</v>
      </c>
      <c r="AY89">
        <f t="shared" si="121"/>
        <v>3.2078009695233742</v>
      </c>
      <c r="AZ89">
        <f t="shared" si="122"/>
        <v>47.638717896994002</v>
      </c>
      <c r="BA89">
        <f t="shared" si="123"/>
        <v>8.1230745776524598E-3</v>
      </c>
      <c r="BB89">
        <f t="shared" si="124"/>
        <v>0.70226566902100551</v>
      </c>
      <c r="BC89">
        <f t="shared" si="125"/>
        <v>594.26990734286937</v>
      </c>
      <c r="BD89" t="s">
        <v>397</v>
      </c>
      <c r="BE89">
        <v>0</v>
      </c>
      <c r="BF89">
        <f t="shared" si="126"/>
        <v>594.26990734286937</v>
      </c>
      <c r="BG89">
        <f t="shared" si="127"/>
        <v>0.61063651845500155</v>
      </c>
      <c r="BH89">
        <f t="shared" si="128"/>
        <v>0.308553065387352</v>
      </c>
      <c r="BI89">
        <f t="shared" si="129"/>
        <v>0.53489565004920769</v>
      </c>
      <c r="BJ89">
        <f t="shared" si="130"/>
        <v>0.35143718897568499</v>
      </c>
      <c r="BK89">
        <f t="shared" si="131"/>
        <v>0.56707990671412789</v>
      </c>
      <c r="BL89">
        <f t="shared" si="132"/>
        <v>0.14803022929847912</v>
      </c>
      <c r="BM89">
        <f t="shared" si="133"/>
        <v>0.85196977070152091</v>
      </c>
      <c r="BN89" t="s">
        <v>397</v>
      </c>
      <c r="BO89" t="s">
        <v>397</v>
      </c>
      <c r="BP89" t="s">
        <v>397</v>
      </c>
      <c r="BQ89" t="s">
        <v>397</v>
      </c>
      <c r="BR89" t="s">
        <v>397</v>
      </c>
      <c r="BS89" t="s">
        <v>397</v>
      </c>
      <c r="BT89" t="s">
        <v>397</v>
      </c>
      <c r="BU89" t="s">
        <v>397</v>
      </c>
      <c r="BV89" t="s">
        <v>397</v>
      </c>
      <c r="BW89" t="s">
        <v>397</v>
      </c>
      <c r="BX89" t="s">
        <v>397</v>
      </c>
      <c r="BY89" t="s">
        <v>397</v>
      </c>
      <c r="BZ89" t="s">
        <v>397</v>
      </c>
      <c r="CA89" t="s">
        <v>397</v>
      </c>
      <c r="CB89" t="s">
        <v>397</v>
      </c>
      <c r="CC89" t="s">
        <v>397</v>
      </c>
      <c r="CD89" t="s">
        <v>397</v>
      </c>
      <c r="CE89" t="s">
        <v>397</v>
      </c>
      <c r="CF89">
        <f t="shared" si="134"/>
        <v>599.87800000000004</v>
      </c>
      <c r="CG89">
        <f t="shared" si="135"/>
        <v>505.68191482420258</v>
      </c>
      <c r="CH89">
        <f t="shared" si="136"/>
        <v>0.84297459620823323</v>
      </c>
      <c r="CI89">
        <f t="shared" si="137"/>
        <v>0.16534097068189033</v>
      </c>
      <c r="CJ89">
        <v>9</v>
      </c>
      <c r="CK89">
        <v>0.5</v>
      </c>
      <c r="CL89" t="s">
        <v>398</v>
      </c>
      <c r="CM89">
        <v>1530553307.5999999</v>
      </c>
      <c r="CN89">
        <v>395.81400000000002</v>
      </c>
      <c r="CO89">
        <v>400.00700000000001</v>
      </c>
      <c r="CP89">
        <v>20.158000000000001</v>
      </c>
      <c r="CQ89">
        <v>19.988</v>
      </c>
      <c r="CR89">
        <v>396.18599999999998</v>
      </c>
      <c r="CS89">
        <v>20.228999999999999</v>
      </c>
      <c r="CT89">
        <v>699.99800000000005</v>
      </c>
      <c r="CU89">
        <v>90.530600000000007</v>
      </c>
      <c r="CV89">
        <v>9.9944500000000006E-2</v>
      </c>
      <c r="CW89">
        <v>25.914899999999999</v>
      </c>
      <c r="CX89">
        <v>25.738299999999999</v>
      </c>
      <c r="CY89">
        <v>999.9</v>
      </c>
      <c r="CZ89">
        <v>0</v>
      </c>
      <c r="DA89">
        <v>0</v>
      </c>
      <c r="DB89">
        <v>9991.25</v>
      </c>
      <c r="DC89">
        <v>0</v>
      </c>
      <c r="DD89">
        <v>0.21912699999999999</v>
      </c>
      <c r="DE89">
        <v>-4.19299</v>
      </c>
      <c r="DF89">
        <v>403.95699999999999</v>
      </c>
      <c r="DG89">
        <v>408.166</v>
      </c>
      <c r="DH89">
        <v>0.17000399999999999</v>
      </c>
      <c r="DI89">
        <v>400.00700000000001</v>
      </c>
      <c r="DJ89">
        <v>19.988</v>
      </c>
      <c r="DK89">
        <v>1.8249200000000001</v>
      </c>
      <c r="DL89">
        <v>1.8095300000000001</v>
      </c>
      <c r="DM89">
        <v>16.001899999999999</v>
      </c>
      <c r="DN89">
        <v>15.869300000000001</v>
      </c>
      <c r="DO89">
        <v>599.87800000000004</v>
      </c>
      <c r="DP89">
        <v>0.90001399999999998</v>
      </c>
      <c r="DQ89">
        <v>9.9985900000000003E-2</v>
      </c>
      <c r="DR89">
        <v>0</v>
      </c>
      <c r="DS89">
        <v>1186.5899999999999</v>
      </c>
      <c r="DT89">
        <v>4.9997400000000001</v>
      </c>
      <c r="DU89">
        <v>7042.93</v>
      </c>
      <c r="DV89">
        <v>4580.1400000000003</v>
      </c>
      <c r="DW89">
        <v>40.061999999999998</v>
      </c>
      <c r="DX89">
        <v>42.25</v>
      </c>
      <c r="DY89">
        <v>41.686999999999998</v>
      </c>
      <c r="DZ89">
        <v>42.125</v>
      </c>
      <c r="EA89">
        <v>42.625</v>
      </c>
      <c r="EB89">
        <v>535.4</v>
      </c>
      <c r="EC89">
        <v>59.48</v>
      </c>
      <c r="ED89">
        <v>0</v>
      </c>
      <c r="EE89">
        <v>43.700000047683702</v>
      </c>
      <c r="EF89">
        <v>0</v>
      </c>
      <c r="EG89">
        <v>1238.6916000000001</v>
      </c>
      <c r="EH89">
        <v>-492.612306950353</v>
      </c>
      <c r="EI89">
        <v>-2838.9546115102598</v>
      </c>
      <c r="EJ89">
        <v>7383.5583999999999</v>
      </c>
      <c r="EK89">
        <v>15</v>
      </c>
      <c r="EL89">
        <v>0</v>
      </c>
      <c r="EM89" t="s">
        <v>399</v>
      </c>
      <c r="EN89">
        <v>1530550897.5999999</v>
      </c>
      <c r="EO89">
        <v>1632500976.0999999</v>
      </c>
      <c r="EP89">
        <v>0</v>
      </c>
      <c r="EQ89">
        <v>-3.5000000000000003E-2</v>
      </c>
      <c r="ER89">
        <v>-0.02</v>
      </c>
      <c r="ES89">
        <v>-0.372</v>
      </c>
      <c r="ET89">
        <v>-7.0999999999999994E-2</v>
      </c>
      <c r="EU89">
        <v>400</v>
      </c>
      <c r="EV89">
        <v>21</v>
      </c>
      <c r="EW89">
        <v>0.63</v>
      </c>
      <c r="EX89">
        <v>0.14000000000000001</v>
      </c>
      <c r="EY89">
        <v>-3.86583575</v>
      </c>
      <c r="EZ89">
        <v>-2.39398412757973</v>
      </c>
      <c r="FA89">
        <v>0.25274926090779698</v>
      </c>
      <c r="FB89">
        <v>0</v>
      </c>
      <c r="FC89">
        <v>0.66652561524419596</v>
      </c>
      <c r="FD89">
        <v>0</v>
      </c>
      <c r="FE89">
        <v>0</v>
      </c>
      <c r="FF89">
        <v>0</v>
      </c>
      <c r="FG89">
        <v>0.17869017249999999</v>
      </c>
      <c r="FH89">
        <v>-0.49828241763602199</v>
      </c>
      <c r="FI89">
        <v>7.6394748127721401E-2</v>
      </c>
      <c r="FJ89">
        <v>1</v>
      </c>
      <c r="FK89">
        <v>1</v>
      </c>
      <c r="FL89">
        <v>3</v>
      </c>
      <c r="FM89" t="s">
        <v>400</v>
      </c>
      <c r="FN89">
        <v>3.4461200000000001</v>
      </c>
      <c r="FO89">
        <v>2.77942</v>
      </c>
      <c r="FP89">
        <v>8.3138699999999996E-2</v>
      </c>
      <c r="FQ89">
        <v>8.3715399999999995E-2</v>
      </c>
      <c r="FR89">
        <v>8.8116600000000003E-2</v>
      </c>
      <c r="FS89">
        <v>8.6620100000000005E-2</v>
      </c>
      <c r="FT89">
        <v>19568.8</v>
      </c>
      <c r="FU89">
        <v>23854.9</v>
      </c>
      <c r="FV89">
        <v>20796.900000000001</v>
      </c>
      <c r="FW89">
        <v>25123.599999999999</v>
      </c>
      <c r="FX89">
        <v>30087.200000000001</v>
      </c>
      <c r="FY89">
        <v>33792.300000000003</v>
      </c>
      <c r="FZ89">
        <v>37553.699999999997</v>
      </c>
      <c r="GA89">
        <v>41695.199999999997</v>
      </c>
      <c r="GB89">
        <v>2.2580499999999999</v>
      </c>
      <c r="GC89">
        <v>2.0393699999999999</v>
      </c>
      <c r="GD89">
        <v>4.8577799999999997E-2</v>
      </c>
      <c r="GE89">
        <v>0</v>
      </c>
      <c r="GF89">
        <v>24.941700000000001</v>
      </c>
      <c r="GG89">
        <v>999.9</v>
      </c>
      <c r="GH89">
        <v>45.378999999999998</v>
      </c>
      <c r="GI89">
        <v>31.501000000000001</v>
      </c>
      <c r="GJ89">
        <v>23.269100000000002</v>
      </c>
      <c r="GK89">
        <v>61.546999999999997</v>
      </c>
      <c r="GL89">
        <v>16.610600000000002</v>
      </c>
      <c r="GM89">
        <v>2</v>
      </c>
      <c r="GN89">
        <v>7.1930900000000006E-2</v>
      </c>
      <c r="GO89">
        <v>1.20841</v>
      </c>
      <c r="GP89">
        <v>20.3489</v>
      </c>
      <c r="GQ89">
        <v>5.2210299999999998</v>
      </c>
      <c r="GR89">
        <v>11.962</v>
      </c>
      <c r="GS89">
        <v>4.9858000000000002</v>
      </c>
      <c r="GT89">
        <v>3.3010000000000002</v>
      </c>
      <c r="GU89">
        <v>999.9</v>
      </c>
      <c r="GV89">
        <v>9999</v>
      </c>
      <c r="GW89">
        <v>9999</v>
      </c>
      <c r="GX89">
        <v>9999</v>
      </c>
      <c r="GY89">
        <v>1.88415</v>
      </c>
      <c r="GZ89">
        <v>1.8811</v>
      </c>
      <c r="HA89">
        <v>1.8827499999999999</v>
      </c>
      <c r="HB89">
        <v>1.8813800000000001</v>
      </c>
      <c r="HC89">
        <v>1.8827799999999999</v>
      </c>
      <c r="HD89">
        <v>1.88202</v>
      </c>
      <c r="HE89">
        <v>1.8839999999999999</v>
      </c>
      <c r="HF89">
        <v>1.8812599999999999</v>
      </c>
      <c r="HG89">
        <v>5</v>
      </c>
      <c r="HH89">
        <v>0</v>
      </c>
      <c r="HI89">
        <v>0</v>
      </c>
      <c r="HJ89">
        <v>0</v>
      </c>
      <c r="HK89" t="s">
        <v>401</v>
      </c>
      <c r="HL89" t="s">
        <v>402</v>
      </c>
      <c r="HM89" t="s">
        <v>403</v>
      </c>
      <c r="HN89" t="s">
        <v>403</v>
      </c>
      <c r="HO89" t="s">
        <v>403</v>
      </c>
      <c r="HP89" t="s">
        <v>403</v>
      </c>
      <c r="HQ89">
        <v>0</v>
      </c>
      <c r="HR89">
        <v>100</v>
      </c>
      <c r="HS89">
        <v>100</v>
      </c>
      <c r="HT89">
        <v>-0.372</v>
      </c>
      <c r="HU89">
        <v>-7.0999999999999994E-2</v>
      </c>
      <c r="HV89">
        <v>-0.372</v>
      </c>
      <c r="HW89">
        <v>0</v>
      </c>
      <c r="HX89">
        <v>0</v>
      </c>
      <c r="HY89">
        <v>0</v>
      </c>
      <c r="HZ89">
        <v>-7.0999999999999994E-2</v>
      </c>
      <c r="IA89">
        <v>0</v>
      </c>
      <c r="IB89">
        <v>0</v>
      </c>
      <c r="IC89">
        <v>0</v>
      </c>
      <c r="ID89">
        <v>-1</v>
      </c>
      <c r="IE89">
        <v>-1</v>
      </c>
      <c r="IF89">
        <v>-1</v>
      </c>
      <c r="IG89">
        <v>-1</v>
      </c>
      <c r="IH89">
        <v>40.200000000000003</v>
      </c>
      <c r="II89">
        <v>-1699127.8</v>
      </c>
      <c r="IJ89">
        <v>1.2902800000000001</v>
      </c>
      <c r="IK89">
        <v>2.5903299999999998</v>
      </c>
      <c r="IL89">
        <v>2.1008300000000002</v>
      </c>
      <c r="IM89">
        <v>2.65869</v>
      </c>
      <c r="IN89">
        <v>2.2485400000000002</v>
      </c>
      <c r="IO89">
        <v>2.2912599999999999</v>
      </c>
      <c r="IP89">
        <v>35.3827</v>
      </c>
      <c r="IQ89">
        <v>14.1058</v>
      </c>
      <c r="IR89">
        <v>18</v>
      </c>
      <c r="IS89">
        <v>733.80700000000002</v>
      </c>
      <c r="IT89">
        <v>524.26700000000005</v>
      </c>
      <c r="IU89">
        <v>24.0016</v>
      </c>
      <c r="IV89">
        <v>28.2803</v>
      </c>
      <c r="IW89">
        <v>30.000399999999999</v>
      </c>
      <c r="IX89">
        <v>28.263300000000001</v>
      </c>
      <c r="IY89">
        <v>28.268000000000001</v>
      </c>
      <c r="IZ89">
        <v>25.788599999999999</v>
      </c>
      <c r="JA89">
        <v>9.7092600000000004</v>
      </c>
      <c r="JB89">
        <v>20.503599999999999</v>
      </c>
      <c r="JC89">
        <v>24</v>
      </c>
      <c r="JD89">
        <v>400</v>
      </c>
      <c r="JE89">
        <v>20.083200000000001</v>
      </c>
      <c r="JF89">
        <v>101.217</v>
      </c>
      <c r="JG89">
        <v>100.503</v>
      </c>
    </row>
    <row r="90" spans="1:267" x14ac:dyDescent="0.25">
      <c r="A90">
        <v>72</v>
      </c>
      <c r="B90">
        <v>1530553359.5999999</v>
      </c>
      <c r="C90">
        <v>3887</v>
      </c>
      <c r="D90" t="s">
        <v>615</v>
      </c>
      <c r="E90" t="s">
        <v>616</v>
      </c>
      <c r="F90" t="s">
        <v>394</v>
      </c>
      <c r="I90">
        <v>1530553359.5999999</v>
      </c>
      <c r="J90">
        <f t="shared" si="92"/>
        <v>1.7587683300051779E-4</v>
      </c>
      <c r="K90">
        <f t="shared" si="93"/>
        <v>0.17587683300051779</v>
      </c>
      <c r="L90">
        <f t="shared" si="94"/>
        <v>2.0635879228829803</v>
      </c>
      <c r="M90">
        <f t="shared" si="95"/>
        <v>397.24200000000002</v>
      </c>
      <c r="N90">
        <f t="shared" si="96"/>
        <v>67.764753777748609</v>
      </c>
      <c r="O90">
        <f t="shared" si="97"/>
        <v>6.1412701250539463</v>
      </c>
      <c r="P90">
        <f t="shared" si="98"/>
        <v>36.000579814955998</v>
      </c>
      <c r="Q90">
        <f t="shared" si="99"/>
        <v>1.0237769185243446E-2</v>
      </c>
      <c r="R90">
        <f t="shared" si="100"/>
        <v>2.7583174136537796</v>
      </c>
      <c r="S90">
        <f t="shared" si="101"/>
        <v>1.0216705810878472E-2</v>
      </c>
      <c r="T90">
        <f t="shared" si="102"/>
        <v>6.3873299434235534E-3</v>
      </c>
      <c r="U90">
        <f t="shared" si="103"/>
        <v>99.190273834477395</v>
      </c>
      <c r="V90">
        <f t="shared" si="104"/>
        <v>26.502187835737796</v>
      </c>
      <c r="W90">
        <f t="shared" si="105"/>
        <v>25.975100000000001</v>
      </c>
      <c r="X90">
        <f t="shared" si="106"/>
        <v>3.369289953679897</v>
      </c>
      <c r="Y90">
        <f t="shared" si="107"/>
        <v>55.173123568712825</v>
      </c>
      <c r="Z90">
        <f t="shared" si="108"/>
        <v>1.8541510278573998</v>
      </c>
      <c r="AA90">
        <f t="shared" si="109"/>
        <v>3.3606055048672978</v>
      </c>
      <c r="AB90">
        <f t="shared" si="110"/>
        <v>1.5151389258224972</v>
      </c>
      <c r="AC90">
        <f t="shared" si="111"/>
        <v>-7.7561683353228341</v>
      </c>
      <c r="AD90">
        <f t="shared" si="112"/>
        <v>-6.4835994064539637</v>
      </c>
      <c r="AE90">
        <f t="shared" si="113"/>
        <v>-0.50198784108635852</v>
      </c>
      <c r="AF90">
        <f t="shared" si="114"/>
        <v>84.448518251614232</v>
      </c>
      <c r="AG90">
        <v>5</v>
      </c>
      <c r="AH90">
        <v>1</v>
      </c>
      <c r="AI90">
        <f t="shared" si="115"/>
        <v>1</v>
      </c>
      <c r="AJ90">
        <f t="shared" si="116"/>
        <v>0</v>
      </c>
      <c r="AK90">
        <f t="shared" si="117"/>
        <v>48047.546173732881</v>
      </c>
      <c r="AL90" t="s">
        <v>395</v>
      </c>
      <c r="AM90">
        <v>8228.31</v>
      </c>
      <c r="AN90">
        <v>707.99599999999998</v>
      </c>
      <c r="AO90">
        <v>2598.1</v>
      </c>
      <c r="AP90">
        <f t="shared" si="118"/>
        <v>0.72749470767099034</v>
      </c>
      <c r="AQ90">
        <v>-0.89989093716372304</v>
      </c>
      <c r="AR90" t="s">
        <v>617</v>
      </c>
      <c r="AS90">
        <v>8275.75</v>
      </c>
      <c r="AT90">
        <v>1437.0956000000001</v>
      </c>
      <c r="AU90">
        <v>1802</v>
      </c>
      <c r="AV90">
        <f t="shared" si="119"/>
        <v>0.20249966703662592</v>
      </c>
      <c r="AW90">
        <v>0.5</v>
      </c>
      <c r="AX90">
        <f t="shared" si="120"/>
        <v>505.70994374843383</v>
      </c>
      <c r="AY90">
        <f t="shared" si="121"/>
        <v>2.0635879228829803</v>
      </c>
      <c r="AZ90">
        <f t="shared" si="122"/>
        <v>51.203047613084337</v>
      </c>
      <c r="BA90">
        <f t="shared" si="123"/>
        <v>5.8600367595715904E-3</v>
      </c>
      <c r="BB90">
        <f t="shared" si="124"/>
        <v>0.44178690344062149</v>
      </c>
      <c r="BC90">
        <f t="shared" si="125"/>
        <v>631.91965455166996</v>
      </c>
      <c r="BD90" t="s">
        <v>397</v>
      </c>
      <c r="BE90">
        <v>0</v>
      </c>
      <c r="BF90">
        <f t="shared" si="126"/>
        <v>631.91965455166996</v>
      </c>
      <c r="BG90">
        <f t="shared" si="127"/>
        <v>0.64932316617554386</v>
      </c>
      <c r="BH90">
        <f t="shared" si="128"/>
        <v>0.31186268654071142</v>
      </c>
      <c r="BI90">
        <f t="shared" si="129"/>
        <v>0.40489673383367719</v>
      </c>
      <c r="BJ90">
        <f t="shared" si="130"/>
        <v>0.33354942029462409</v>
      </c>
      <c r="BK90">
        <f t="shared" si="131"/>
        <v>0.42119375441774631</v>
      </c>
      <c r="BL90">
        <f t="shared" si="132"/>
        <v>0.13713225560384576</v>
      </c>
      <c r="BM90">
        <f t="shared" si="133"/>
        <v>0.86286774439615421</v>
      </c>
      <c r="BN90" t="s">
        <v>397</v>
      </c>
      <c r="BO90" t="s">
        <v>397</v>
      </c>
      <c r="BP90" t="s">
        <v>397</v>
      </c>
      <c r="BQ90" t="s">
        <v>397</v>
      </c>
      <c r="BR90" t="s">
        <v>397</v>
      </c>
      <c r="BS90" t="s">
        <v>397</v>
      </c>
      <c r="BT90" t="s">
        <v>397</v>
      </c>
      <c r="BU90" t="s">
        <v>397</v>
      </c>
      <c r="BV90" t="s">
        <v>397</v>
      </c>
      <c r="BW90" t="s">
        <v>397</v>
      </c>
      <c r="BX90" t="s">
        <v>397</v>
      </c>
      <c r="BY90" t="s">
        <v>397</v>
      </c>
      <c r="BZ90" t="s">
        <v>397</v>
      </c>
      <c r="CA90" t="s">
        <v>397</v>
      </c>
      <c r="CB90" t="s">
        <v>397</v>
      </c>
      <c r="CC90" t="s">
        <v>397</v>
      </c>
      <c r="CD90" t="s">
        <v>397</v>
      </c>
      <c r="CE90" t="s">
        <v>397</v>
      </c>
      <c r="CF90">
        <f t="shared" si="134"/>
        <v>599.91099999999994</v>
      </c>
      <c r="CG90">
        <f t="shared" si="135"/>
        <v>505.70994374843383</v>
      </c>
      <c r="CH90">
        <f t="shared" si="136"/>
        <v>0.84297494753127356</v>
      </c>
      <c r="CI90">
        <f t="shared" si="137"/>
        <v>0.16534164873535809</v>
      </c>
      <c r="CJ90">
        <v>9</v>
      </c>
      <c r="CK90">
        <v>0.5</v>
      </c>
      <c r="CL90" t="s">
        <v>398</v>
      </c>
      <c r="CM90">
        <v>1530553359.5999999</v>
      </c>
      <c r="CN90">
        <v>397.24200000000002</v>
      </c>
      <c r="CO90">
        <v>399.98500000000001</v>
      </c>
      <c r="CP90">
        <v>20.459299999999999</v>
      </c>
      <c r="CQ90">
        <v>20.2378</v>
      </c>
      <c r="CR90">
        <v>397.61399999999998</v>
      </c>
      <c r="CS90">
        <v>20.5303</v>
      </c>
      <c r="CT90">
        <v>700.00300000000004</v>
      </c>
      <c r="CU90">
        <v>90.526200000000003</v>
      </c>
      <c r="CV90">
        <v>0.100118</v>
      </c>
      <c r="CW90">
        <v>25.9315</v>
      </c>
      <c r="CX90">
        <v>25.975100000000001</v>
      </c>
      <c r="CY90">
        <v>999.9</v>
      </c>
      <c r="CZ90">
        <v>0</v>
      </c>
      <c r="DA90">
        <v>0</v>
      </c>
      <c r="DB90">
        <v>10001.9</v>
      </c>
      <c r="DC90">
        <v>0</v>
      </c>
      <c r="DD90">
        <v>0.21912699999999999</v>
      </c>
      <c r="DE90">
        <v>-2.74234</v>
      </c>
      <c r="DF90">
        <v>405.53899999999999</v>
      </c>
      <c r="DG90">
        <v>408.24700000000001</v>
      </c>
      <c r="DH90">
        <v>0.221497</v>
      </c>
      <c r="DI90">
        <v>399.98500000000001</v>
      </c>
      <c r="DJ90">
        <v>20.2378</v>
      </c>
      <c r="DK90">
        <v>1.8521000000000001</v>
      </c>
      <c r="DL90">
        <v>1.83205</v>
      </c>
      <c r="DM90">
        <v>16.233599999999999</v>
      </c>
      <c r="DN90">
        <v>16.062999999999999</v>
      </c>
      <c r="DO90">
        <v>599.91099999999994</v>
      </c>
      <c r="DP90">
        <v>0.90000199999999997</v>
      </c>
      <c r="DQ90">
        <v>9.9997600000000006E-2</v>
      </c>
      <c r="DR90">
        <v>0</v>
      </c>
      <c r="DS90">
        <v>1385.92</v>
      </c>
      <c r="DT90">
        <v>4.9997400000000001</v>
      </c>
      <c r="DU90">
        <v>8262.83</v>
      </c>
      <c r="DV90">
        <v>4580.37</v>
      </c>
      <c r="DW90">
        <v>39.686999999999998</v>
      </c>
      <c r="DX90">
        <v>42.375</v>
      </c>
      <c r="DY90">
        <v>41.5</v>
      </c>
      <c r="DZ90">
        <v>42.686999999999998</v>
      </c>
      <c r="EA90">
        <v>42.375</v>
      </c>
      <c r="EB90">
        <v>535.41999999999996</v>
      </c>
      <c r="EC90">
        <v>59.49</v>
      </c>
      <c r="ED90">
        <v>0</v>
      </c>
      <c r="EE90">
        <v>51.700000047683702</v>
      </c>
      <c r="EF90">
        <v>0</v>
      </c>
      <c r="EG90">
        <v>1437.0956000000001</v>
      </c>
      <c r="EH90">
        <v>-461.13153776445898</v>
      </c>
      <c r="EI90">
        <v>-2773.959226984</v>
      </c>
      <c r="EJ90">
        <v>8621.3724000000002</v>
      </c>
      <c r="EK90">
        <v>15</v>
      </c>
      <c r="EL90">
        <v>0</v>
      </c>
      <c r="EM90" t="s">
        <v>399</v>
      </c>
      <c r="EN90">
        <v>1530550897.5999999</v>
      </c>
      <c r="EO90">
        <v>1632500976.0999999</v>
      </c>
      <c r="EP90">
        <v>0</v>
      </c>
      <c r="EQ90">
        <v>-3.5000000000000003E-2</v>
      </c>
      <c r="ER90">
        <v>-0.02</v>
      </c>
      <c r="ES90">
        <v>-0.372</v>
      </c>
      <c r="ET90">
        <v>-7.0999999999999994E-2</v>
      </c>
      <c r="EU90">
        <v>400</v>
      </c>
      <c r="EV90">
        <v>21</v>
      </c>
      <c r="EW90">
        <v>0.63</v>
      </c>
      <c r="EX90">
        <v>0.14000000000000001</v>
      </c>
      <c r="EY90">
        <v>-2.79174875</v>
      </c>
      <c r="EZ90">
        <v>-0.14585639774859599</v>
      </c>
      <c r="FA90">
        <v>3.56036932906897E-2</v>
      </c>
      <c r="FB90">
        <v>0</v>
      </c>
      <c r="FC90">
        <v>0.610636518455002</v>
      </c>
      <c r="FD90">
        <v>0</v>
      </c>
      <c r="FE90">
        <v>0</v>
      </c>
      <c r="FF90">
        <v>0</v>
      </c>
      <c r="FG90">
        <v>0.16890913499999999</v>
      </c>
      <c r="FH90">
        <v>0.477446476547842</v>
      </c>
      <c r="FI90">
        <v>5.0411382688364897E-2</v>
      </c>
      <c r="FJ90">
        <v>1</v>
      </c>
      <c r="FK90">
        <v>1</v>
      </c>
      <c r="FL90">
        <v>3</v>
      </c>
      <c r="FM90" t="s">
        <v>400</v>
      </c>
      <c r="FN90">
        <v>3.4460999999999999</v>
      </c>
      <c r="FO90">
        <v>2.77969</v>
      </c>
      <c r="FP90">
        <v>8.33589E-2</v>
      </c>
      <c r="FQ90">
        <v>8.3703299999999994E-2</v>
      </c>
      <c r="FR90">
        <v>8.9056700000000003E-2</v>
      </c>
      <c r="FS90">
        <v>8.7389499999999995E-2</v>
      </c>
      <c r="FT90">
        <v>19561.3</v>
      </c>
      <c r="FU90">
        <v>23852.7</v>
      </c>
      <c r="FV90">
        <v>20794.099999999999</v>
      </c>
      <c r="FW90">
        <v>25121.1</v>
      </c>
      <c r="FX90">
        <v>30052.5</v>
      </c>
      <c r="FY90">
        <v>33760.9</v>
      </c>
      <c r="FZ90">
        <v>37549.300000000003</v>
      </c>
      <c r="GA90">
        <v>41691.699999999997</v>
      </c>
      <c r="GB90">
        <v>2.2639</v>
      </c>
      <c r="GC90">
        <v>2.0381800000000001</v>
      </c>
      <c r="GD90">
        <v>5.9075700000000002E-2</v>
      </c>
      <c r="GE90">
        <v>0</v>
      </c>
      <c r="GF90">
        <v>25.006699999999999</v>
      </c>
      <c r="GG90">
        <v>999.9</v>
      </c>
      <c r="GH90">
        <v>45.555999999999997</v>
      </c>
      <c r="GI90">
        <v>31.542000000000002</v>
      </c>
      <c r="GJ90">
        <v>23.4132</v>
      </c>
      <c r="GK90">
        <v>61.476999999999997</v>
      </c>
      <c r="GL90">
        <v>16.654599999999999</v>
      </c>
      <c r="GM90">
        <v>2</v>
      </c>
      <c r="GN90">
        <v>7.68953E-2</v>
      </c>
      <c r="GO90">
        <v>1.2245200000000001</v>
      </c>
      <c r="GP90">
        <v>20.348199999999999</v>
      </c>
      <c r="GQ90">
        <v>5.22058</v>
      </c>
      <c r="GR90">
        <v>11.962</v>
      </c>
      <c r="GS90">
        <v>4.9853500000000004</v>
      </c>
      <c r="GT90">
        <v>3.3003999999999998</v>
      </c>
      <c r="GU90">
        <v>999.9</v>
      </c>
      <c r="GV90">
        <v>9999</v>
      </c>
      <c r="GW90">
        <v>9999</v>
      </c>
      <c r="GX90">
        <v>9999</v>
      </c>
      <c r="GY90">
        <v>1.88415</v>
      </c>
      <c r="GZ90">
        <v>1.8811</v>
      </c>
      <c r="HA90">
        <v>1.88273</v>
      </c>
      <c r="HB90">
        <v>1.8814</v>
      </c>
      <c r="HC90">
        <v>1.8827799999999999</v>
      </c>
      <c r="HD90">
        <v>1.88202</v>
      </c>
      <c r="HE90">
        <v>1.8839999999999999</v>
      </c>
      <c r="HF90">
        <v>1.8812599999999999</v>
      </c>
      <c r="HG90">
        <v>5</v>
      </c>
      <c r="HH90">
        <v>0</v>
      </c>
      <c r="HI90">
        <v>0</v>
      </c>
      <c r="HJ90">
        <v>0</v>
      </c>
      <c r="HK90" t="s">
        <v>401</v>
      </c>
      <c r="HL90" t="s">
        <v>402</v>
      </c>
      <c r="HM90" t="s">
        <v>403</v>
      </c>
      <c r="HN90" t="s">
        <v>403</v>
      </c>
      <c r="HO90" t="s">
        <v>403</v>
      </c>
      <c r="HP90" t="s">
        <v>403</v>
      </c>
      <c r="HQ90">
        <v>0</v>
      </c>
      <c r="HR90">
        <v>100</v>
      </c>
      <c r="HS90">
        <v>100</v>
      </c>
      <c r="HT90">
        <v>-0.372</v>
      </c>
      <c r="HU90">
        <v>-7.0999999999999994E-2</v>
      </c>
      <c r="HV90">
        <v>-0.372</v>
      </c>
      <c r="HW90">
        <v>0</v>
      </c>
      <c r="HX90">
        <v>0</v>
      </c>
      <c r="HY90">
        <v>0</v>
      </c>
      <c r="HZ90">
        <v>-7.0999999999999994E-2</v>
      </c>
      <c r="IA90">
        <v>0</v>
      </c>
      <c r="IB90">
        <v>0</v>
      </c>
      <c r="IC90">
        <v>0</v>
      </c>
      <c r="ID90">
        <v>-1</v>
      </c>
      <c r="IE90">
        <v>-1</v>
      </c>
      <c r="IF90">
        <v>-1</v>
      </c>
      <c r="IG90">
        <v>-1</v>
      </c>
      <c r="IH90">
        <v>41</v>
      </c>
      <c r="II90">
        <v>-1699126.9</v>
      </c>
      <c r="IJ90">
        <v>1.2915000000000001</v>
      </c>
      <c r="IK90">
        <v>2.5952099999999998</v>
      </c>
      <c r="IL90">
        <v>2.1008300000000002</v>
      </c>
      <c r="IM90">
        <v>2.65869</v>
      </c>
      <c r="IN90">
        <v>2.2485400000000002</v>
      </c>
      <c r="IO90">
        <v>2.3022499999999999</v>
      </c>
      <c r="IP90">
        <v>35.405900000000003</v>
      </c>
      <c r="IQ90">
        <v>14.1058</v>
      </c>
      <c r="IR90">
        <v>18</v>
      </c>
      <c r="IS90">
        <v>739.38400000000001</v>
      </c>
      <c r="IT90">
        <v>523.71699999999998</v>
      </c>
      <c r="IU90">
        <v>23.998899999999999</v>
      </c>
      <c r="IV90">
        <v>28.346599999999999</v>
      </c>
      <c r="IW90">
        <v>30.000599999999999</v>
      </c>
      <c r="IX90">
        <v>28.300699999999999</v>
      </c>
      <c r="IY90">
        <v>28.3004</v>
      </c>
      <c r="IZ90">
        <v>25.802</v>
      </c>
      <c r="JA90">
        <v>9.6847499999999993</v>
      </c>
      <c r="JB90">
        <v>21.674299999999999</v>
      </c>
      <c r="JC90">
        <v>24</v>
      </c>
      <c r="JD90">
        <v>400</v>
      </c>
      <c r="JE90">
        <v>20.130500000000001</v>
      </c>
      <c r="JF90">
        <v>101.20399999999999</v>
      </c>
      <c r="JG90">
        <v>100.494</v>
      </c>
    </row>
    <row r="91" spans="1:267" x14ac:dyDescent="0.25">
      <c r="A91">
        <v>73</v>
      </c>
      <c r="B91">
        <v>1530553410.5999999</v>
      </c>
      <c r="C91">
        <v>3938</v>
      </c>
      <c r="D91" t="s">
        <v>618</v>
      </c>
      <c r="E91" t="s">
        <v>619</v>
      </c>
      <c r="F91" t="s">
        <v>394</v>
      </c>
      <c r="I91">
        <v>1530553410.5999999</v>
      </c>
      <c r="J91">
        <f t="shared" si="92"/>
        <v>6.3082834093631439E-4</v>
      </c>
      <c r="K91">
        <f t="shared" si="93"/>
        <v>0.63082834093631435</v>
      </c>
      <c r="L91">
        <f t="shared" si="94"/>
        <v>2.2588513649754329</v>
      </c>
      <c r="M91">
        <f t="shared" si="95"/>
        <v>396.93200000000002</v>
      </c>
      <c r="N91">
        <f t="shared" si="96"/>
        <v>293.1623532139181</v>
      </c>
      <c r="O91">
        <f t="shared" si="97"/>
        <v>26.56746025647309</v>
      </c>
      <c r="P91">
        <f t="shared" si="98"/>
        <v>35.971450695879199</v>
      </c>
      <c r="Q91">
        <f t="shared" si="99"/>
        <v>3.8437714838020061E-2</v>
      </c>
      <c r="R91">
        <f t="shared" si="100"/>
        <v>2.7595400336637015</v>
      </c>
      <c r="S91">
        <f t="shared" si="101"/>
        <v>3.8142734616868644E-2</v>
      </c>
      <c r="T91">
        <f t="shared" si="102"/>
        <v>2.3865523104693885E-2</v>
      </c>
      <c r="U91">
        <f t="shared" si="103"/>
        <v>99.185568807352155</v>
      </c>
      <c r="V91">
        <f t="shared" si="104"/>
        <v>26.317468438704669</v>
      </c>
      <c r="W91">
        <f t="shared" si="105"/>
        <v>25.6921</v>
      </c>
      <c r="X91">
        <f t="shared" si="106"/>
        <v>3.3132682356204044</v>
      </c>
      <c r="Y91">
        <f t="shared" si="107"/>
        <v>55.459247036595791</v>
      </c>
      <c r="Z91">
        <f t="shared" si="108"/>
        <v>1.8572332626653398</v>
      </c>
      <c r="AA91">
        <f t="shared" si="109"/>
        <v>3.3488252399817302</v>
      </c>
      <c r="AB91">
        <f t="shared" si="110"/>
        <v>1.4560349729550646</v>
      </c>
      <c r="AC91">
        <f t="shared" si="111"/>
        <v>-27.819529835291466</v>
      </c>
      <c r="AD91">
        <f t="shared" si="112"/>
        <v>26.793895245307358</v>
      </c>
      <c r="AE91">
        <f t="shared" si="113"/>
        <v>2.070019075952672</v>
      </c>
      <c r="AF91">
        <f t="shared" si="114"/>
        <v>100.22995329332072</v>
      </c>
      <c r="AG91">
        <v>0</v>
      </c>
      <c r="AH91">
        <v>0</v>
      </c>
      <c r="AI91">
        <f t="shared" si="115"/>
        <v>1</v>
      </c>
      <c r="AJ91">
        <f t="shared" si="116"/>
        <v>0</v>
      </c>
      <c r="AK91">
        <f t="shared" si="117"/>
        <v>48090.362065184781</v>
      </c>
      <c r="AL91" t="s">
        <v>395</v>
      </c>
      <c r="AM91">
        <v>8228.31</v>
      </c>
      <c r="AN91">
        <v>707.99599999999998</v>
      </c>
      <c r="AO91">
        <v>2598.1</v>
      </c>
      <c r="AP91">
        <f t="shared" si="118"/>
        <v>0.72749470767099034</v>
      </c>
      <c r="AQ91">
        <v>-0.89989093716372304</v>
      </c>
      <c r="AR91" t="s">
        <v>620</v>
      </c>
      <c r="AS91">
        <v>8323.67</v>
      </c>
      <c r="AT91">
        <v>1367.3984</v>
      </c>
      <c r="AU91">
        <v>1652.75</v>
      </c>
      <c r="AV91">
        <f t="shared" si="119"/>
        <v>0.172652609287551</v>
      </c>
      <c r="AW91">
        <v>0.5</v>
      </c>
      <c r="AX91">
        <f t="shared" si="120"/>
        <v>505.68251482246234</v>
      </c>
      <c r="AY91">
        <f t="shared" si="121"/>
        <v>2.2588513649754329</v>
      </c>
      <c r="AZ91">
        <f t="shared" si="122"/>
        <v>43.653702827594401</v>
      </c>
      <c r="BA91">
        <f t="shared" si="123"/>
        <v>6.2464930258625687E-3</v>
      </c>
      <c r="BB91">
        <f t="shared" si="124"/>
        <v>0.57198608379972771</v>
      </c>
      <c r="BC91">
        <f t="shared" si="125"/>
        <v>612.52257485332575</v>
      </c>
      <c r="BD91" t="s">
        <v>397</v>
      </c>
      <c r="BE91">
        <v>0</v>
      </c>
      <c r="BF91">
        <f t="shared" si="126"/>
        <v>612.52257485332575</v>
      </c>
      <c r="BG91">
        <f t="shared" si="127"/>
        <v>0.62939187726315193</v>
      </c>
      <c r="BH91">
        <f t="shared" si="128"/>
        <v>0.27431655145966255</v>
      </c>
      <c r="BI91">
        <f t="shared" si="129"/>
        <v>0.47610835418828712</v>
      </c>
      <c r="BJ91">
        <f t="shared" si="130"/>
        <v>0.3020379908420604</v>
      </c>
      <c r="BK91">
        <f t="shared" si="131"/>
        <v>0.50015766328202049</v>
      </c>
      <c r="BL91">
        <f t="shared" si="132"/>
        <v>0.1228793893754427</v>
      </c>
      <c r="BM91">
        <f t="shared" si="133"/>
        <v>0.87712061062455726</v>
      </c>
      <c r="BN91" t="s">
        <v>397</v>
      </c>
      <c r="BO91" t="s">
        <v>397</v>
      </c>
      <c r="BP91" t="s">
        <v>397</v>
      </c>
      <c r="BQ91" t="s">
        <v>397</v>
      </c>
      <c r="BR91" t="s">
        <v>397</v>
      </c>
      <c r="BS91" t="s">
        <v>397</v>
      </c>
      <c r="BT91" t="s">
        <v>397</v>
      </c>
      <c r="BU91" t="s">
        <v>397</v>
      </c>
      <c r="BV91" t="s">
        <v>397</v>
      </c>
      <c r="BW91" t="s">
        <v>397</v>
      </c>
      <c r="BX91" t="s">
        <v>397</v>
      </c>
      <c r="BY91" t="s">
        <v>397</v>
      </c>
      <c r="BZ91" t="s">
        <v>397</v>
      </c>
      <c r="CA91" t="s">
        <v>397</v>
      </c>
      <c r="CB91" t="s">
        <v>397</v>
      </c>
      <c r="CC91" t="s">
        <v>397</v>
      </c>
      <c r="CD91" t="s">
        <v>397</v>
      </c>
      <c r="CE91" t="s">
        <v>397</v>
      </c>
      <c r="CF91">
        <f t="shared" si="134"/>
        <v>599.87800000000004</v>
      </c>
      <c r="CG91">
        <f t="shared" si="135"/>
        <v>505.68251482246234</v>
      </c>
      <c r="CH91">
        <f t="shared" si="136"/>
        <v>0.8429755964087069</v>
      </c>
      <c r="CI91">
        <f t="shared" si="137"/>
        <v>0.16534290106880423</v>
      </c>
      <c r="CJ91">
        <v>9</v>
      </c>
      <c r="CK91">
        <v>0.5</v>
      </c>
      <c r="CL91" t="s">
        <v>398</v>
      </c>
      <c r="CM91">
        <v>1530553410.5999999</v>
      </c>
      <c r="CN91">
        <v>396.93200000000002</v>
      </c>
      <c r="CO91">
        <v>400.15800000000002</v>
      </c>
      <c r="CP91">
        <v>20.4939</v>
      </c>
      <c r="CQ91">
        <v>19.6995</v>
      </c>
      <c r="CR91">
        <v>397.30399999999997</v>
      </c>
      <c r="CS91">
        <v>20.564900000000002</v>
      </c>
      <c r="CT91">
        <v>700.03800000000001</v>
      </c>
      <c r="CU91">
        <v>90.523799999999994</v>
      </c>
      <c r="CV91">
        <v>9.9910600000000002E-2</v>
      </c>
      <c r="CW91">
        <v>25.872199999999999</v>
      </c>
      <c r="CX91">
        <v>25.6921</v>
      </c>
      <c r="CY91">
        <v>999.9</v>
      </c>
      <c r="CZ91">
        <v>0</v>
      </c>
      <c r="DA91">
        <v>0</v>
      </c>
      <c r="DB91">
        <v>10009.4</v>
      </c>
      <c r="DC91">
        <v>0</v>
      </c>
      <c r="DD91">
        <v>0.21912699999999999</v>
      </c>
      <c r="DE91">
        <v>-3.2265000000000001</v>
      </c>
      <c r="DF91">
        <v>405.23700000000002</v>
      </c>
      <c r="DG91">
        <v>408.2</v>
      </c>
      <c r="DH91">
        <v>0.79437400000000002</v>
      </c>
      <c r="DI91">
        <v>400.15800000000002</v>
      </c>
      <c r="DJ91">
        <v>19.6995</v>
      </c>
      <c r="DK91">
        <v>1.8551899999999999</v>
      </c>
      <c r="DL91">
        <v>1.78328</v>
      </c>
      <c r="DM91">
        <v>16.259699999999999</v>
      </c>
      <c r="DN91">
        <v>15.641</v>
      </c>
      <c r="DO91">
        <v>599.87800000000004</v>
      </c>
      <c r="DP91">
        <v>0.89998</v>
      </c>
      <c r="DQ91">
        <v>0.10002</v>
      </c>
      <c r="DR91">
        <v>0</v>
      </c>
      <c r="DS91">
        <v>1300.6500000000001</v>
      </c>
      <c r="DT91">
        <v>4.9997400000000001</v>
      </c>
      <c r="DU91">
        <v>7844.05</v>
      </c>
      <c r="DV91">
        <v>4580.07</v>
      </c>
      <c r="DW91">
        <v>40.186999999999998</v>
      </c>
      <c r="DX91">
        <v>42.375</v>
      </c>
      <c r="DY91">
        <v>41.686999999999998</v>
      </c>
      <c r="DZ91">
        <v>41.811999999999998</v>
      </c>
      <c r="EA91">
        <v>42.686999999999998</v>
      </c>
      <c r="EB91">
        <v>535.38</v>
      </c>
      <c r="EC91">
        <v>59.5</v>
      </c>
      <c r="ED91">
        <v>0</v>
      </c>
      <c r="EE91">
        <v>50.5</v>
      </c>
      <c r="EF91">
        <v>0</v>
      </c>
      <c r="EG91">
        <v>1367.3984</v>
      </c>
      <c r="EH91">
        <v>-624.08769231789995</v>
      </c>
      <c r="EI91">
        <v>-3561.3276920318499</v>
      </c>
      <c r="EJ91">
        <v>8268.6911999999993</v>
      </c>
      <c r="EK91">
        <v>15</v>
      </c>
      <c r="EL91">
        <v>0</v>
      </c>
      <c r="EM91" t="s">
        <v>399</v>
      </c>
      <c r="EN91">
        <v>1530550897.5999999</v>
      </c>
      <c r="EO91">
        <v>1632500976.0999999</v>
      </c>
      <c r="EP91">
        <v>0</v>
      </c>
      <c r="EQ91">
        <v>-3.5000000000000003E-2</v>
      </c>
      <c r="ER91">
        <v>-0.02</v>
      </c>
      <c r="ES91">
        <v>-0.372</v>
      </c>
      <c r="ET91">
        <v>-7.0999999999999994E-2</v>
      </c>
      <c r="EU91">
        <v>400</v>
      </c>
      <c r="EV91">
        <v>21</v>
      </c>
      <c r="EW91">
        <v>0.63</v>
      </c>
      <c r="EX91">
        <v>0.14000000000000001</v>
      </c>
      <c r="EY91">
        <v>-2.9314407500000002</v>
      </c>
      <c r="EZ91">
        <v>-2.31829497185741</v>
      </c>
      <c r="FA91">
        <v>0.24017812499671501</v>
      </c>
      <c r="FB91">
        <v>0</v>
      </c>
      <c r="FC91">
        <v>0.64932316617554398</v>
      </c>
      <c r="FD91">
        <v>0</v>
      </c>
      <c r="FE91">
        <v>0</v>
      </c>
      <c r="FF91">
        <v>0</v>
      </c>
      <c r="FG91">
        <v>0.52450726999999997</v>
      </c>
      <c r="FH91">
        <v>2.2153698551594698</v>
      </c>
      <c r="FI91">
        <v>0.21719089238099501</v>
      </c>
      <c r="FJ91">
        <v>0</v>
      </c>
      <c r="FK91">
        <v>0</v>
      </c>
      <c r="FL91">
        <v>3</v>
      </c>
      <c r="FM91" t="s">
        <v>407</v>
      </c>
      <c r="FN91">
        <v>3.4461400000000002</v>
      </c>
      <c r="FO91">
        <v>2.77955</v>
      </c>
      <c r="FP91">
        <v>8.3299899999999996E-2</v>
      </c>
      <c r="FQ91">
        <v>8.3718899999999999E-2</v>
      </c>
      <c r="FR91">
        <v>8.9155999999999999E-2</v>
      </c>
      <c r="FS91">
        <v>8.5696599999999998E-2</v>
      </c>
      <c r="FT91">
        <v>19560.099999999999</v>
      </c>
      <c r="FU91">
        <v>23849</v>
      </c>
      <c r="FV91">
        <v>20791.599999999999</v>
      </c>
      <c r="FW91">
        <v>25117.9</v>
      </c>
      <c r="FX91">
        <v>30045.8</v>
      </c>
      <c r="FY91">
        <v>33819.5</v>
      </c>
      <c r="FZ91">
        <v>37545.1</v>
      </c>
      <c r="GA91">
        <v>41687</v>
      </c>
      <c r="GB91">
        <v>2.2903199999999999</v>
      </c>
      <c r="GC91">
        <v>2.03565</v>
      </c>
      <c r="GD91">
        <v>4.3861600000000001E-2</v>
      </c>
      <c r="GE91">
        <v>0</v>
      </c>
      <c r="GF91">
        <v>24.972899999999999</v>
      </c>
      <c r="GG91">
        <v>999.9</v>
      </c>
      <c r="GH91">
        <v>45.654000000000003</v>
      </c>
      <c r="GI91">
        <v>31.552</v>
      </c>
      <c r="GJ91">
        <v>23.480599999999999</v>
      </c>
      <c r="GK91">
        <v>61.476999999999997</v>
      </c>
      <c r="GL91">
        <v>16.5825</v>
      </c>
      <c r="GM91">
        <v>2</v>
      </c>
      <c r="GN91">
        <v>8.1709900000000002E-2</v>
      </c>
      <c r="GO91">
        <v>1.2091700000000001</v>
      </c>
      <c r="GP91">
        <v>20.349</v>
      </c>
      <c r="GQ91">
        <v>5.2214799999999997</v>
      </c>
      <c r="GR91">
        <v>11.962</v>
      </c>
      <c r="GS91">
        <v>4.9858000000000002</v>
      </c>
      <c r="GT91">
        <v>3.3010000000000002</v>
      </c>
      <c r="GU91">
        <v>999.9</v>
      </c>
      <c r="GV91">
        <v>9999</v>
      </c>
      <c r="GW91">
        <v>9999</v>
      </c>
      <c r="GX91">
        <v>9999</v>
      </c>
      <c r="GY91">
        <v>1.88415</v>
      </c>
      <c r="GZ91">
        <v>1.8811</v>
      </c>
      <c r="HA91">
        <v>1.8827499999999999</v>
      </c>
      <c r="HB91">
        <v>1.8813800000000001</v>
      </c>
      <c r="HC91">
        <v>1.88279</v>
      </c>
      <c r="HD91">
        <v>1.88202</v>
      </c>
      <c r="HE91">
        <v>1.88401</v>
      </c>
      <c r="HF91">
        <v>1.8812800000000001</v>
      </c>
      <c r="HG91">
        <v>5</v>
      </c>
      <c r="HH91">
        <v>0</v>
      </c>
      <c r="HI91">
        <v>0</v>
      </c>
      <c r="HJ91">
        <v>0</v>
      </c>
      <c r="HK91" t="s">
        <v>401</v>
      </c>
      <c r="HL91" t="s">
        <v>402</v>
      </c>
      <c r="HM91" t="s">
        <v>403</v>
      </c>
      <c r="HN91" t="s">
        <v>403</v>
      </c>
      <c r="HO91" t="s">
        <v>403</v>
      </c>
      <c r="HP91" t="s">
        <v>403</v>
      </c>
      <c r="HQ91">
        <v>0</v>
      </c>
      <c r="HR91">
        <v>100</v>
      </c>
      <c r="HS91">
        <v>100</v>
      </c>
      <c r="HT91">
        <v>-0.372</v>
      </c>
      <c r="HU91">
        <v>-7.0999999999999994E-2</v>
      </c>
      <c r="HV91">
        <v>-0.372</v>
      </c>
      <c r="HW91">
        <v>0</v>
      </c>
      <c r="HX91">
        <v>0</v>
      </c>
      <c r="HY91">
        <v>0</v>
      </c>
      <c r="HZ91">
        <v>-7.0999999999999994E-2</v>
      </c>
      <c r="IA91">
        <v>0</v>
      </c>
      <c r="IB91">
        <v>0</v>
      </c>
      <c r="IC91">
        <v>0</v>
      </c>
      <c r="ID91">
        <v>-1</v>
      </c>
      <c r="IE91">
        <v>-1</v>
      </c>
      <c r="IF91">
        <v>-1</v>
      </c>
      <c r="IG91">
        <v>-1</v>
      </c>
      <c r="IH91">
        <v>41.9</v>
      </c>
      <c r="II91">
        <v>-1699126.1</v>
      </c>
      <c r="IJ91">
        <v>1.2902800000000001</v>
      </c>
      <c r="IK91">
        <v>2.6049799999999999</v>
      </c>
      <c r="IL91">
        <v>2.1008300000000002</v>
      </c>
      <c r="IM91">
        <v>2.65869</v>
      </c>
      <c r="IN91">
        <v>2.2485400000000002</v>
      </c>
      <c r="IO91">
        <v>2.2924799999999999</v>
      </c>
      <c r="IP91">
        <v>35.452300000000001</v>
      </c>
      <c r="IQ91">
        <v>14.0883</v>
      </c>
      <c r="IR91">
        <v>18</v>
      </c>
      <c r="IS91">
        <v>763.21699999999998</v>
      </c>
      <c r="IT91">
        <v>522.15700000000004</v>
      </c>
      <c r="IU91">
        <v>23.999600000000001</v>
      </c>
      <c r="IV91">
        <v>28.4072</v>
      </c>
      <c r="IW91">
        <v>30.000499999999999</v>
      </c>
      <c r="IX91">
        <v>28.334499999999998</v>
      </c>
      <c r="IY91">
        <v>28.3264</v>
      </c>
      <c r="IZ91">
        <v>25.777699999999999</v>
      </c>
      <c r="JA91">
        <v>13.9762</v>
      </c>
      <c r="JB91">
        <v>22.0472</v>
      </c>
      <c r="JC91">
        <v>24</v>
      </c>
      <c r="JD91">
        <v>400</v>
      </c>
      <c r="JE91">
        <v>19.486799999999999</v>
      </c>
      <c r="JF91">
        <v>101.193</v>
      </c>
      <c r="JG91">
        <v>100.482</v>
      </c>
    </row>
    <row r="92" spans="1:267" x14ac:dyDescent="0.25">
      <c r="A92">
        <v>74</v>
      </c>
      <c r="B92">
        <v>1530553481.0999999</v>
      </c>
      <c r="C92">
        <v>4008.5</v>
      </c>
      <c r="D92" t="s">
        <v>621</v>
      </c>
      <c r="E92" t="s">
        <v>622</v>
      </c>
      <c r="F92" t="s">
        <v>394</v>
      </c>
      <c r="I92">
        <v>1530553481.0999999</v>
      </c>
      <c r="J92">
        <f t="shared" si="92"/>
        <v>2.2079264614101123E-4</v>
      </c>
      <c r="K92">
        <f t="shared" si="93"/>
        <v>0.22079264614101124</v>
      </c>
      <c r="L92">
        <f t="shared" si="94"/>
        <v>2.4502512339355311</v>
      </c>
      <c r="M92">
        <f t="shared" si="95"/>
        <v>396.69299999999998</v>
      </c>
      <c r="N92">
        <f t="shared" si="96"/>
        <v>90.809854158706344</v>
      </c>
      <c r="O92">
        <f t="shared" si="97"/>
        <v>8.2297626932775874</v>
      </c>
      <c r="P92">
        <f t="shared" si="98"/>
        <v>35.950825847366097</v>
      </c>
      <c r="Q92">
        <f t="shared" si="99"/>
        <v>1.3127846445990266E-2</v>
      </c>
      <c r="R92">
        <f t="shared" si="100"/>
        <v>2.7564213230659851</v>
      </c>
      <c r="S92">
        <f t="shared" si="101"/>
        <v>1.3093210282477412E-2</v>
      </c>
      <c r="T92">
        <f t="shared" si="102"/>
        <v>8.1863606758518712E-3</v>
      </c>
      <c r="U92">
        <f t="shared" si="103"/>
        <v>99.200536757354314</v>
      </c>
      <c r="V92">
        <f t="shared" si="104"/>
        <v>26.403080403108284</v>
      </c>
      <c r="W92">
        <f t="shared" si="105"/>
        <v>25.779199999999999</v>
      </c>
      <c r="X92">
        <f t="shared" si="106"/>
        <v>3.3304229253045081</v>
      </c>
      <c r="Y92">
        <f t="shared" si="107"/>
        <v>55.209675754667018</v>
      </c>
      <c r="Z92">
        <f t="shared" si="108"/>
        <v>1.84582246312298</v>
      </c>
      <c r="AA92">
        <f t="shared" si="109"/>
        <v>3.3432952428939915</v>
      </c>
      <c r="AB92">
        <f t="shared" si="110"/>
        <v>1.4846004621815281</v>
      </c>
      <c r="AC92">
        <f t="shared" si="111"/>
        <v>-9.7369556948185956</v>
      </c>
      <c r="AD92">
        <f t="shared" si="112"/>
        <v>9.6741325326307397</v>
      </c>
      <c r="AE92">
        <f t="shared" si="113"/>
        <v>0.74846355465880821</v>
      </c>
      <c r="AF92">
        <f t="shared" si="114"/>
        <v>99.886177149825272</v>
      </c>
      <c r="AG92">
        <v>3</v>
      </c>
      <c r="AH92">
        <v>0</v>
      </c>
      <c r="AI92">
        <f t="shared" si="115"/>
        <v>1</v>
      </c>
      <c r="AJ92">
        <f t="shared" si="116"/>
        <v>0</v>
      </c>
      <c r="AK92">
        <f t="shared" si="117"/>
        <v>48009.890407871506</v>
      </c>
      <c r="AL92" t="s">
        <v>395</v>
      </c>
      <c r="AM92">
        <v>8228.31</v>
      </c>
      <c r="AN92">
        <v>707.99599999999998</v>
      </c>
      <c r="AO92">
        <v>2598.1</v>
      </c>
      <c r="AP92">
        <f t="shared" si="118"/>
        <v>0.72749470767099034</v>
      </c>
      <c r="AQ92">
        <v>-0.89989093716372304</v>
      </c>
      <c r="AR92" t="s">
        <v>623</v>
      </c>
      <c r="AS92">
        <v>8277.68</v>
      </c>
      <c r="AT92">
        <v>1096.9280000000001</v>
      </c>
      <c r="AU92">
        <v>1486.61</v>
      </c>
      <c r="AV92">
        <f t="shared" si="119"/>
        <v>0.26212792864301993</v>
      </c>
      <c r="AW92">
        <v>0.5</v>
      </c>
      <c r="AX92">
        <f t="shared" si="120"/>
        <v>505.76145697272239</v>
      </c>
      <c r="AY92">
        <f t="shared" si="121"/>
        <v>2.4502512339355311</v>
      </c>
      <c r="AZ92">
        <f t="shared" si="122"/>
        <v>66.287101551867778</v>
      </c>
      <c r="BA92">
        <f t="shared" si="123"/>
        <v>6.6239570550745627E-3</v>
      </c>
      <c r="BB92">
        <f t="shared" si="124"/>
        <v>0.74766751199036741</v>
      </c>
      <c r="BC92">
        <f t="shared" si="125"/>
        <v>588.16191814849935</v>
      </c>
      <c r="BD92" t="s">
        <v>397</v>
      </c>
      <c r="BE92">
        <v>0</v>
      </c>
      <c r="BF92">
        <f t="shared" si="126"/>
        <v>588.16191814849935</v>
      </c>
      <c r="BG92">
        <f t="shared" si="127"/>
        <v>0.60436031094335474</v>
      </c>
      <c r="BH92">
        <f t="shared" si="128"/>
        <v>0.43372790022207219</v>
      </c>
      <c r="BI92">
        <f t="shared" si="129"/>
        <v>0.55299713460631861</v>
      </c>
      <c r="BJ92">
        <f t="shared" si="130"/>
        <v>0.50048162504141958</v>
      </c>
      <c r="BK92">
        <f t="shared" si="131"/>
        <v>0.58805758836550803</v>
      </c>
      <c r="BL92">
        <f t="shared" si="132"/>
        <v>0.23256059992008124</v>
      </c>
      <c r="BM92">
        <f t="shared" si="133"/>
        <v>0.76743940007991873</v>
      </c>
      <c r="BN92" t="s">
        <v>397</v>
      </c>
      <c r="BO92" t="s">
        <v>397</v>
      </c>
      <c r="BP92" t="s">
        <v>397</v>
      </c>
      <c r="BQ92" t="s">
        <v>397</v>
      </c>
      <c r="BR92" t="s">
        <v>397</v>
      </c>
      <c r="BS92" t="s">
        <v>397</v>
      </c>
      <c r="BT92" t="s">
        <v>397</v>
      </c>
      <c r="BU92" t="s">
        <v>397</v>
      </c>
      <c r="BV92" t="s">
        <v>397</v>
      </c>
      <c r="BW92" t="s">
        <v>397</v>
      </c>
      <c r="BX92" t="s">
        <v>397</v>
      </c>
      <c r="BY92" t="s">
        <v>397</v>
      </c>
      <c r="BZ92" t="s">
        <v>397</v>
      </c>
      <c r="CA92" t="s">
        <v>397</v>
      </c>
      <c r="CB92" t="s">
        <v>397</v>
      </c>
      <c r="CC92" t="s">
        <v>397</v>
      </c>
      <c r="CD92" t="s">
        <v>397</v>
      </c>
      <c r="CE92" t="s">
        <v>397</v>
      </c>
      <c r="CF92">
        <f t="shared" si="134"/>
        <v>599.97199999999998</v>
      </c>
      <c r="CG92">
        <f t="shared" si="135"/>
        <v>505.76145697272239</v>
      </c>
      <c r="CH92">
        <f t="shared" si="136"/>
        <v>0.84297510045922541</v>
      </c>
      <c r="CI92">
        <f t="shared" si="137"/>
        <v>0.16534194388630521</v>
      </c>
      <c r="CJ92">
        <v>9</v>
      </c>
      <c r="CK92">
        <v>0.5</v>
      </c>
      <c r="CL92" t="s">
        <v>398</v>
      </c>
      <c r="CM92">
        <v>1530553481.0999999</v>
      </c>
      <c r="CN92">
        <v>396.69299999999998</v>
      </c>
      <c r="CO92">
        <v>399.95600000000002</v>
      </c>
      <c r="CP92">
        <v>20.3674</v>
      </c>
      <c r="CQ92">
        <v>20.089300000000001</v>
      </c>
      <c r="CR92">
        <v>397.065</v>
      </c>
      <c r="CS92">
        <v>20.438400000000001</v>
      </c>
      <c r="CT92">
        <v>699.98599999999999</v>
      </c>
      <c r="CU92">
        <v>90.526799999999994</v>
      </c>
      <c r="CV92">
        <v>9.9517700000000001E-2</v>
      </c>
      <c r="CW92">
        <v>25.8443</v>
      </c>
      <c r="CX92">
        <v>25.779199999999999</v>
      </c>
      <c r="CY92">
        <v>999.9</v>
      </c>
      <c r="CZ92">
        <v>0</v>
      </c>
      <c r="DA92">
        <v>0</v>
      </c>
      <c r="DB92">
        <v>9990.6200000000008</v>
      </c>
      <c r="DC92">
        <v>0</v>
      </c>
      <c r="DD92">
        <v>0.21912699999999999</v>
      </c>
      <c r="DE92">
        <v>-3.2627299999999999</v>
      </c>
      <c r="DF92">
        <v>404.94099999999997</v>
      </c>
      <c r="DG92">
        <v>408.15499999999997</v>
      </c>
      <c r="DH92">
        <v>0.27812799999999999</v>
      </c>
      <c r="DI92">
        <v>399.95600000000002</v>
      </c>
      <c r="DJ92">
        <v>20.089300000000001</v>
      </c>
      <c r="DK92">
        <v>1.8438000000000001</v>
      </c>
      <c r="DL92">
        <v>1.8186199999999999</v>
      </c>
      <c r="DM92">
        <v>16.1631</v>
      </c>
      <c r="DN92">
        <v>15.947699999999999</v>
      </c>
      <c r="DO92">
        <v>599.97199999999998</v>
      </c>
      <c r="DP92">
        <v>0.90000199999999997</v>
      </c>
      <c r="DQ92">
        <v>9.9997600000000006E-2</v>
      </c>
      <c r="DR92">
        <v>0</v>
      </c>
      <c r="DS92">
        <v>1073.69</v>
      </c>
      <c r="DT92">
        <v>4.9997400000000001</v>
      </c>
      <c r="DU92">
        <v>6634.93</v>
      </c>
      <c r="DV92">
        <v>4580.84</v>
      </c>
      <c r="DW92">
        <v>40.125</v>
      </c>
      <c r="DX92">
        <v>42.311999999999998</v>
      </c>
      <c r="DY92">
        <v>41.686999999999998</v>
      </c>
      <c r="DZ92">
        <v>42.061999999999998</v>
      </c>
      <c r="EA92">
        <v>42.625</v>
      </c>
      <c r="EB92">
        <v>535.48</v>
      </c>
      <c r="EC92">
        <v>59.5</v>
      </c>
      <c r="ED92">
        <v>0</v>
      </c>
      <c r="EE92">
        <v>70.099999904632597</v>
      </c>
      <c r="EF92">
        <v>0</v>
      </c>
      <c r="EG92">
        <v>1096.9280000000001</v>
      </c>
      <c r="EH92">
        <v>-210.95692340794901</v>
      </c>
      <c r="EI92">
        <v>-996.73461691378202</v>
      </c>
      <c r="EJ92">
        <v>6748.0303999999996</v>
      </c>
      <c r="EK92">
        <v>15</v>
      </c>
      <c r="EL92">
        <v>0</v>
      </c>
      <c r="EM92" t="s">
        <v>399</v>
      </c>
      <c r="EN92">
        <v>1530550897.5999999</v>
      </c>
      <c r="EO92">
        <v>1632500976.0999999</v>
      </c>
      <c r="EP92">
        <v>0</v>
      </c>
      <c r="EQ92">
        <v>-3.5000000000000003E-2</v>
      </c>
      <c r="ER92">
        <v>-0.02</v>
      </c>
      <c r="ES92">
        <v>-0.372</v>
      </c>
      <c r="ET92">
        <v>-7.0999999999999994E-2</v>
      </c>
      <c r="EU92">
        <v>400</v>
      </c>
      <c r="EV92">
        <v>21</v>
      </c>
      <c r="EW92">
        <v>0.63</v>
      </c>
      <c r="EX92">
        <v>0.14000000000000001</v>
      </c>
      <c r="EY92">
        <v>-3.1411362500000002</v>
      </c>
      <c r="EZ92">
        <v>-1.0734944465290801</v>
      </c>
      <c r="FA92">
        <v>0.109094647753396</v>
      </c>
      <c r="FB92">
        <v>0</v>
      </c>
      <c r="FC92">
        <v>0.62939187726315204</v>
      </c>
      <c r="FD92">
        <v>0</v>
      </c>
      <c r="FE92">
        <v>0</v>
      </c>
      <c r="FF92">
        <v>0</v>
      </c>
      <c r="FG92">
        <v>0.13676150200000001</v>
      </c>
      <c r="FH92">
        <v>1.05983208067542</v>
      </c>
      <c r="FI92">
        <v>0.102994079319377</v>
      </c>
      <c r="FJ92">
        <v>0</v>
      </c>
      <c r="FK92">
        <v>0</v>
      </c>
      <c r="FL92">
        <v>3</v>
      </c>
      <c r="FM92" t="s">
        <v>407</v>
      </c>
      <c r="FN92">
        <v>3.4460199999999999</v>
      </c>
      <c r="FO92">
        <v>2.7789899999999998</v>
      </c>
      <c r="FP92">
        <v>8.3257200000000003E-2</v>
      </c>
      <c r="FQ92">
        <v>8.3688100000000001E-2</v>
      </c>
      <c r="FR92">
        <v>8.8753899999999997E-2</v>
      </c>
      <c r="FS92">
        <v>8.6917099999999997E-2</v>
      </c>
      <c r="FT92">
        <v>19558.2</v>
      </c>
      <c r="FU92">
        <v>23846.400000000001</v>
      </c>
      <c r="FV92">
        <v>20788.8</v>
      </c>
      <c r="FW92">
        <v>25114.5</v>
      </c>
      <c r="FX92">
        <v>30055.4</v>
      </c>
      <c r="FY92">
        <v>33770.300000000003</v>
      </c>
      <c r="FZ92">
        <v>37540.6</v>
      </c>
      <c r="GA92">
        <v>41682.1</v>
      </c>
      <c r="GB92">
        <v>2.2658999999999998</v>
      </c>
      <c r="GC92">
        <v>2.0368499999999998</v>
      </c>
      <c r="GD92">
        <v>5.6460499999999997E-2</v>
      </c>
      <c r="GE92">
        <v>0</v>
      </c>
      <c r="GF92">
        <v>24.853300000000001</v>
      </c>
      <c r="GG92">
        <v>999.9</v>
      </c>
      <c r="GH92">
        <v>45.654000000000003</v>
      </c>
      <c r="GI92">
        <v>31.602</v>
      </c>
      <c r="GJ92">
        <v>23.543500000000002</v>
      </c>
      <c r="GK92">
        <v>61.7271</v>
      </c>
      <c r="GL92">
        <v>16.5625</v>
      </c>
      <c r="GM92">
        <v>2</v>
      </c>
      <c r="GN92">
        <v>8.5408999999999999E-2</v>
      </c>
      <c r="GO92">
        <v>1.11937</v>
      </c>
      <c r="GP92">
        <v>20.3492</v>
      </c>
      <c r="GQ92">
        <v>5.2192400000000001</v>
      </c>
      <c r="GR92">
        <v>11.962</v>
      </c>
      <c r="GS92">
        <v>4.9852999999999996</v>
      </c>
      <c r="GT92">
        <v>3.3003999999999998</v>
      </c>
      <c r="GU92">
        <v>999.9</v>
      </c>
      <c r="GV92">
        <v>9999</v>
      </c>
      <c r="GW92">
        <v>9999</v>
      </c>
      <c r="GX92">
        <v>9999</v>
      </c>
      <c r="GY92">
        <v>1.88415</v>
      </c>
      <c r="GZ92">
        <v>1.8811</v>
      </c>
      <c r="HA92">
        <v>1.88276</v>
      </c>
      <c r="HB92">
        <v>1.8813899999999999</v>
      </c>
      <c r="HC92">
        <v>1.8828100000000001</v>
      </c>
      <c r="HD92">
        <v>1.88202</v>
      </c>
      <c r="HE92">
        <v>1.8839999999999999</v>
      </c>
      <c r="HF92">
        <v>1.8812599999999999</v>
      </c>
      <c r="HG92">
        <v>5</v>
      </c>
      <c r="HH92">
        <v>0</v>
      </c>
      <c r="HI92">
        <v>0</v>
      </c>
      <c r="HJ92">
        <v>0</v>
      </c>
      <c r="HK92" t="s">
        <v>401</v>
      </c>
      <c r="HL92" t="s">
        <v>402</v>
      </c>
      <c r="HM92" t="s">
        <v>403</v>
      </c>
      <c r="HN92" t="s">
        <v>403</v>
      </c>
      <c r="HO92" t="s">
        <v>403</v>
      </c>
      <c r="HP92" t="s">
        <v>403</v>
      </c>
      <c r="HQ92">
        <v>0</v>
      </c>
      <c r="HR92">
        <v>100</v>
      </c>
      <c r="HS92">
        <v>100</v>
      </c>
      <c r="HT92">
        <v>-0.372</v>
      </c>
      <c r="HU92">
        <v>-7.0999999999999994E-2</v>
      </c>
      <c r="HV92">
        <v>-0.372</v>
      </c>
      <c r="HW92">
        <v>0</v>
      </c>
      <c r="HX92">
        <v>0</v>
      </c>
      <c r="HY92">
        <v>0</v>
      </c>
      <c r="HZ92">
        <v>-7.0999999999999994E-2</v>
      </c>
      <c r="IA92">
        <v>0</v>
      </c>
      <c r="IB92">
        <v>0</v>
      </c>
      <c r="IC92">
        <v>0</v>
      </c>
      <c r="ID92">
        <v>-1</v>
      </c>
      <c r="IE92">
        <v>-1</v>
      </c>
      <c r="IF92">
        <v>-1</v>
      </c>
      <c r="IG92">
        <v>-1</v>
      </c>
      <c r="IH92">
        <v>43.1</v>
      </c>
      <c r="II92">
        <v>-1699124.9</v>
      </c>
      <c r="IJ92">
        <v>1.2915000000000001</v>
      </c>
      <c r="IK92">
        <v>2.5988799999999999</v>
      </c>
      <c r="IL92">
        <v>2.1008300000000002</v>
      </c>
      <c r="IM92">
        <v>2.65625</v>
      </c>
      <c r="IN92">
        <v>2.2485400000000002</v>
      </c>
      <c r="IO92">
        <v>2.3095699999999999</v>
      </c>
      <c r="IP92">
        <v>35.521799999999999</v>
      </c>
      <c r="IQ92">
        <v>14.0883</v>
      </c>
      <c r="IR92">
        <v>18</v>
      </c>
      <c r="IS92">
        <v>741.947</v>
      </c>
      <c r="IT92">
        <v>523.20600000000002</v>
      </c>
      <c r="IU92">
        <v>23.998999999999999</v>
      </c>
      <c r="IV92">
        <v>28.453499999999998</v>
      </c>
      <c r="IW92">
        <v>30</v>
      </c>
      <c r="IX92">
        <v>28.363499999999998</v>
      </c>
      <c r="IY92">
        <v>28.346499999999999</v>
      </c>
      <c r="IZ92">
        <v>25.798100000000002</v>
      </c>
      <c r="JA92">
        <v>11.158799999999999</v>
      </c>
      <c r="JB92">
        <v>22.790500000000002</v>
      </c>
      <c r="JC92">
        <v>24</v>
      </c>
      <c r="JD92">
        <v>400</v>
      </c>
      <c r="JE92">
        <v>20.089400000000001</v>
      </c>
      <c r="JF92">
        <v>101.18</v>
      </c>
      <c r="JG92">
        <v>100.47</v>
      </c>
    </row>
    <row r="93" spans="1:267" x14ac:dyDescent="0.25">
      <c r="A93">
        <v>75</v>
      </c>
      <c r="B93">
        <v>1530553534.5999999</v>
      </c>
      <c r="C93">
        <v>4062</v>
      </c>
      <c r="D93" t="s">
        <v>624</v>
      </c>
      <c r="E93" t="s">
        <v>625</v>
      </c>
      <c r="F93" t="s">
        <v>394</v>
      </c>
      <c r="I93">
        <v>1530553534.5999999</v>
      </c>
      <c r="J93">
        <f t="shared" si="92"/>
        <v>4.9207428373956668E-4</v>
      </c>
      <c r="K93">
        <f t="shared" si="93"/>
        <v>0.49207428373956669</v>
      </c>
      <c r="L93">
        <f t="shared" si="94"/>
        <v>4.0374902310987855</v>
      </c>
      <c r="M93">
        <f t="shared" si="95"/>
        <v>394.69099999999997</v>
      </c>
      <c r="N93">
        <f t="shared" si="96"/>
        <v>164.66249453767242</v>
      </c>
      <c r="O93">
        <f t="shared" si="97"/>
        <v>14.9237779326742</v>
      </c>
      <c r="P93">
        <f t="shared" si="98"/>
        <v>35.771842595749696</v>
      </c>
      <c r="Q93">
        <f t="shared" si="99"/>
        <v>2.9186735407590172E-2</v>
      </c>
      <c r="R93">
        <f t="shared" si="100"/>
        <v>2.7590697716551613</v>
      </c>
      <c r="S93">
        <f t="shared" si="101"/>
        <v>2.9016288582024673E-2</v>
      </c>
      <c r="T93">
        <f t="shared" si="102"/>
        <v>1.8150411218810798E-2</v>
      </c>
      <c r="U93">
        <f t="shared" si="103"/>
        <v>99.189231899773944</v>
      </c>
      <c r="V93">
        <f t="shared" si="104"/>
        <v>26.3130607836137</v>
      </c>
      <c r="W93">
        <f t="shared" si="105"/>
        <v>25.827999999999999</v>
      </c>
      <c r="X93">
        <f t="shared" si="106"/>
        <v>3.3400681487448813</v>
      </c>
      <c r="Y93">
        <f t="shared" si="107"/>
        <v>55.294994329311251</v>
      </c>
      <c r="Z93">
        <f t="shared" si="108"/>
        <v>1.8470546411353199</v>
      </c>
      <c r="AA93">
        <f t="shared" si="109"/>
        <v>3.3403650068849307</v>
      </c>
      <c r="AB93">
        <f t="shared" si="110"/>
        <v>1.4930135076095614</v>
      </c>
      <c r="AC93">
        <f t="shared" si="111"/>
        <v>-21.700475912914889</v>
      </c>
      <c r="AD93">
        <f t="shared" si="112"/>
        <v>0.22312045429421806</v>
      </c>
      <c r="AE93">
        <f t="shared" si="113"/>
        <v>1.7248647415695931E-2</v>
      </c>
      <c r="AF93">
        <f t="shared" si="114"/>
        <v>77.729125088568964</v>
      </c>
      <c r="AG93">
        <v>0</v>
      </c>
      <c r="AH93">
        <v>0</v>
      </c>
      <c r="AI93">
        <f t="shared" si="115"/>
        <v>1</v>
      </c>
      <c r="AJ93">
        <f t="shared" si="116"/>
        <v>0</v>
      </c>
      <c r="AK93">
        <f t="shared" si="117"/>
        <v>48084.609816934077</v>
      </c>
      <c r="AL93" t="s">
        <v>395</v>
      </c>
      <c r="AM93">
        <v>8228.31</v>
      </c>
      <c r="AN93">
        <v>707.99599999999998</v>
      </c>
      <c r="AO93">
        <v>2598.1</v>
      </c>
      <c r="AP93">
        <f t="shared" si="118"/>
        <v>0.72749470767099034</v>
      </c>
      <c r="AQ93">
        <v>-0.89989093716372304</v>
      </c>
      <c r="AR93" t="s">
        <v>626</v>
      </c>
      <c r="AS93">
        <v>8246.32</v>
      </c>
      <c r="AT93">
        <v>1003.85234615385</v>
      </c>
      <c r="AU93">
        <v>1340.57</v>
      </c>
      <c r="AV93">
        <f t="shared" si="119"/>
        <v>0.25117498813650163</v>
      </c>
      <c r="AW93">
        <v>0.5</v>
      </c>
      <c r="AX93">
        <f t="shared" si="120"/>
        <v>505.69880160610052</v>
      </c>
      <c r="AY93">
        <f t="shared" si="121"/>
        <v>4.0374902310987855</v>
      </c>
      <c r="AZ93">
        <f t="shared" si="122"/>
        <v>63.509445247027692</v>
      </c>
      <c r="BA93">
        <f t="shared" si="123"/>
        <v>9.7634820422381353E-3</v>
      </c>
      <c r="BB93">
        <f t="shared" si="124"/>
        <v>0.93805619997463763</v>
      </c>
      <c r="BC93">
        <f t="shared" si="125"/>
        <v>563.85930726610263</v>
      </c>
      <c r="BD93" t="s">
        <v>397</v>
      </c>
      <c r="BE93">
        <v>0</v>
      </c>
      <c r="BF93">
        <f t="shared" si="126"/>
        <v>563.85930726610263</v>
      </c>
      <c r="BG93">
        <f t="shared" si="127"/>
        <v>0.57938838906875234</v>
      </c>
      <c r="BH93">
        <f t="shared" si="128"/>
        <v>0.43351746924064827</v>
      </c>
      <c r="BI93">
        <f t="shared" si="129"/>
        <v>0.61818151828924195</v>
      </c>
      <c r="BJ93">
        <f t="shared" si="130"/>
        <v>0.53229765030834331</v>
      </c>
      <c r="BK93">
        <f t="shared" si="131"/>
        <v>0.66532317798385698</v>
      </c>
      <c r="BL93">
        <f t="shared" si="132"/>
        <v>0.24350479513281195</v>
      </c>
      <c r="BM93">
        <f t="shared" si="133"/>
        <v>0.75649520486718802</v>
      </c>
      <c r="BN93" t="s">
        <v>397</v>
      </c>
      <c r="BO93" t="s">
        <v>397</v>
      </c>
      <c r="BP93" t="s">
        <v>397</v>
      </c>
      <c r="BQ93" t="s">
        <v>397</v>
      </c>
      <c r="BR93" t="s">
        <v>397</v>
      </c>
      <c r="BS93" t="s">
        <v>397</v>
      </c>
      <c r="BT93" t="s">
        <v>397</v>
      </c>
      <c r="BU93" t="s">
        <v>397</v>
      </c>
      <c r="BV93" t="s">
        <v>397</v>
      </c>
      <c r="BW93" t="s">
        <v>397</v>
      </c>
      <c r="BX93" t="s">
        <v>397</v>
      </c>
      <c r="BY93" t="s">
        <v>397</v>
      </c>
      <c r="BZ93" t="s">
        <v>397</v>
      </c>
      <c r="CA93" t="s">
        <v>397</v>
      </c>
      <c r="CB93" t="s">
        <v>397</v>
      </c>
      <c r="CC93" t="s">
        <v>397</v>
      </c>
      <c r="CD93" t="s">
        <v>397</v>
      </c>
      <c r="CE93" t="s">
        <v>397</v>
      </c>
      <c r="CF93">
        <f t="shared" si="134"/>
        <v>599.89700000000005</v>
      </c>
      <c r="CG93">
        <f t="shared" si="135"/>
        <v>505.69880160610052</v>
      </c>
      <c r="CH93">
        <f t="shared" si="136"/>
        <v>0.84297604689821837</v>
      </c>
      <c r="CI93">
        <f t="shared" si="137"/>
        <v>0.16534377051356139</v>
      </c>
      <c r="CJ93">
        <v>9</v>
      </c>
      <c r="CK93">
        <v>0.5</v>
      </c>
      <c r="CL93" t="s">
        <v>398</v>
      </c>
      <c r="CM93">
        <v>1530553534.5999999</v>
      </c>
      <c r="CN93">
        <v>394.69099999999997</v>
      </c>
      <c r="CO93">
        <v>400.13200000000001</v>
      </c>
      <c r="CP93">
        <v>20.3796</v>
      </c>
      <c r="CQ93">
        <v>19.759799999999998</v>
      </c>
      <c r="CR93">
        <v>395.06299999999999</v>
      </c>
      <c r="CS93">
        <v>20.450600000000001</v>
      </c>
      <c r="CT93">
        <v>699.97</v>
      </c>
      <c r="CU93">
        <v>90.533000000000001</v>
      </c>
      <c r="CV93">
        <v>9.9526699999999996E-2</v>
      </c>
      <c r="CW93">
        <v>25.829499999999999</v>
      </c>
      <c r="CX93">
        <v>25.827999999999999</v>
      </c>
      <c r="CY93">
        <v>999.9</v>
      </c>
      <c r="CZ93">
        <v>0</v>
      </c>
      <c r="DA93">
        <v>0</v>
      </c>
      <c r="DB93">
        <v>10005.6</v>
      </c>
      <c r="DC93">
        <v>0</v>
      </c>
      <c r="DD93">
        <v>0.21912699999999999</v>
      </c>
      <c r="DE93">
        <v>-5.44055</v>
      </c>
      <c r="DF93">
        <v>402.90199999999999</v>
      </c>
      <c r="DG93">
        <v>408.19799999999998</v>
      </c>
      <c r="DH93">
        <v>0.61978100000000003</v>
      </c>
      <c r="DI93">
        <v>400.13200000000001</v>
      </c>
      <c r="DJ93">
        <v>19.759799999999998</v>
      </c>
      <c r="DK93">
        <v>1.8450200000000001</v>
      </c>
      <c r="DL93">
        <v>1.78891</v>
      </c>
      <c r="DM93">
        <v>16.173500000000001</v>
      </c>
      <c r="DN93">
        <v>15.690200000000001</v>
      </c>
      <c r="DO93">
        <v>599.89700000000005</v>
      </c>
      <c r="DP93">
        <v>0.89996200000000004</v>
      </c>
      <c r="DQ93">
        <v>0.100038</v>
      </c>
      <c r="DR93">
        <v>0</v>
      </c>
      <c r="DS93">
        <v>967.67499999999995</v>
      </c>
      <c r="DT93">
        <v>4.9997400000000001</v>
      </c>
      <c r="DU93">
        <v>5965.25</v>
      </c>
      <c r="DV93">
        <v>4580.1899999999996</v>
      </c>
      <c r="DW93">
        <v>40</v>
      </c>
      <c r="DX93">
        <v>42.25</v>
      </c>
      <c r="DY93">
        <v>41.686999999999998</v>
      </c>
      <c r="DZ93">
        <v>42.375</v>
      </c>
      <c r="EA93">
        <v>42.625</v>
      </c>
      <c r="EB93">
        <v>535.38</v>
      </c>
      <c r="EC93">
        <v>59.51</v>
      </c>
      <c r="ED93">
        <v>0</v>
      </c>
      <c r="EE93">
        <v>52.700000047683702</v>
      </c>
      <c r="EF93">
        <v>0</v>
      </c>
      <c r="EG93">
        <v>1003.85234615385</v>
      </c>
      <c r="EH93">
        <v>-318.62601703294501</v>
      </c>
      <c r="EI93">
        <v>-1804.1965807338299</v>
      </c>
      <c r="EJ93">
        <v>6165.9180769230798</v>
      </c>
      <c r="EK93">
        <v>15</v>
      </c>
      <c r="EL93">
        <v>0</v>
      </c>
      <c r="EM93" t="s">
        <v>399</v>
      </c>
      <c r="EN93">
        <v>1530550897.5999999</v>
      </c>
      <c r="EO93">
        <v>1632500976.0999999</v>
      </c>
      <c r="EP93">
        <v>0</v>
      </c>
      <c r="EQ93">
        <v>-3.5000000000000003E-2</v>
      </c>
      <c r="ER93">
        <v>-0.02</v>
      </c>
      <c r="ES93">
        <v>-0.372</v>
      </c>
      <c r="ET93">
        <v>-7.0999999999999994E-2</v>
      </c>
      <c r="EU93">
        <v>400</v>
      </c>
      <c r="EV93">
        <v>21</v>
      </c>
      <c r="EW93">
        <v>0.63</v>
      </c>
      <c r="EX93">
        <v>0.14000000000000001</v>
      </c>
      <c r="EY93">
        <v>-5.1692817499999997</v>
      </c>
      <c r="EZ93">
        <v>-2.6292230769230698</v>
      </c>
      <c r="FA93">
        <v>0.27402866610892601</v>
      </c>
      <c r="FB93">
        <v>0</v>
      </c>
      <c r="FC93">
        <v>0.60436031094335496</v>
      </c>
      <c r="FD93">
        <v>0</v>
      </c>
      <c r="FE93">
        <v>0</v>
      </c>
      <c r="FF93">
        <v>0</v>
      </c>
      <c r="FG93">
        <v>0.39309320250000002</v>
      </c>
      <c r="FH93">
        <v>1.8046057722326501</v>
      </c>
      <c r="FI93">
        <v>0.17637561227318599</v>
      </c>
      <c r="FJ93">
        <v>0</v>
      </c>
      <c r="FK93">
        <v>0</v>
      </c>
      <c r="FL93">
        <v>3</v>
      </c>
      <c r="FM93" t="s">
        <v>407</v>
      </c>
      <c r="FN93">
        <v>3.4460000000000002</v>
      </c>
      <c r="FO93">
        <v>2.7791299999999999</v>
      </c>
      <c r="FP93">
        <v>8.2942600000000005E-2</v>
      </c>
      <c r="FQ93">
        <v>8.3720299999999997E-2</v>
      </c>
      <c r="FR93">
        <v>8.8799600000000006E-2</v>
      </c>
      <c r="FS93">
        <v>8.5891499999999996E-2</v>
      </c>
      <c r="FT93">
        <v>19565.900000000001</v>
      </c>
      <c r="FU93">
        <v>23846</v>
      </c>
      <c r="FV93">
        <v>20789.7</v>
      </c>
      <c r="FW93">
        <v>25114.799999999999</v>
      </c>
      <c r="FX93">
        <v>30055.1</v>
      </c>
      <c r="FY93">
        <v>33808.6</v>
      </c>
      <c r="FZ93">
        <v>37542</v>
      </c>
      <c r="GA93">
        <v>41682.5</v>
      </c>
      <c r="GB93">
        <v>2.2749199999999998</v>
      </c>
      <c r="GC93">
        <v>2.0370499999999998</v>
      </c>
      <c r="GD93">
        <v>6.1035199999999998E-2</v>
      </c>
      <c r="GE93">
        <v>0</v>
      </c>
      <c r="GF93">
        <v>24.827100000000002</v>
      </c>
      <c r="GG93">
        <v>999.9</v>
      </c>
      <c r="GH93">
        <v>45.677999999999997</v>
      </c>
      <c r="GI93">
        <v>31.622</v>
      </c>
      <c r="GJ93">
        <v>23.5825</v>
      </c>
      <c r="GK93">
        <v>61.377099999999999</v>
      </c>
      <c r="GL93">
        <v>16.538499999999999</v>
      </c>
      <c r="GM93">
        <v>2</v>
      </c>
      <c r="GN93">
        <v>8.4275900000000001E-2</v>
      </c>
      <c r="GO93">
        <v>1.11842</v>
      </c>
      <c r="GP93">
        <v>20.348800000000001</v>
      </c>
      <c r="GQ93">
        <v>5.2181899999999999</v>
      </c>
      <c r="GR93">
        <v>11.962</v>
      </c>
      <c r="GS93">
        <v>4.9851000000000001</v>
      </c>
      <c r="GT93">
        <v>3.3002500000000001</v>
      </c>
      <c r="GU93">
        <v>999.9</v>
      </c>
      <c r="GV93">
        <v>9999</v>
      </c>
      <c r="GW93">
        <v>9999</v>
      </c>
      <c r="GX93">
        <v>9999</v>
      </c>
      <c r="GY93">
        <v>1.8841600000000001</v>
      </c>
      <c r="GZ93">
        <v>1.8811</v>
      </c>
      <c r="HA93">
        <v>1.8827499999999999</v>
      </c>
      <c r="HB93">
        <v>1.88141</v>
      </c>
      <c r="HC93">
        <v>1.8828</v>
      </c>
      <c r="HD93">
        <v>1.88202</v>
      </c>
      <c r="HE93">
        <v>1.8839999999999999</v>
      </c>
      <c r="HF93">
        <v>1.8812599999999999</v>
      </c>
      <c r="HG93">
        <v>5</v>
      </c>
      <c r="HH93">
        <v>0</v>
      </c>
      <c r="HI93">
        <v>0</v>
      </c>
      <c r="HJ93">
        <v>0</v>
      </c>
      <c r="HK93" t="s">
        <v>401</v>
      </c>
      <c r="HL93" t="s">
        <v>402</v>
      </c>
      <c r="HM93" t="s">
        <v>403</v>
      </c>
      <c r="HN93" t="s">
        <v>403</v>
      </c>
      <c r="HO93" t="s">
        <v>403</v>
      </c>
      <c r="HP93" t="s">
        <v>403</v>
      </c>
      <c r="HQ93">
        <v>0</v>
      </c>
      <c r="HR93">
        <v>100</v>
      </c>
      <c r="HS93">
        <v>100</v>
      </c>
      <c r="HT93">
        <v>-0.372</v>
      </c>
      <c r="HU93">
        <v>-7.0999999999999994E-2</v>
      </c>
      <c r="HV93">
        <v>-0.372</v>
      </c>
      <c r="HW93">
        <v>0</v>
      </c>
      <c r="HX93">
        <v>0</v>
      </c>
      <c r="HY93">
        <v>0</v>
      </c>
      <c r="HZ93">
        <v>-7.0999999999999994E-2</v>
      </c>
      <c r="IA93">
        <v>0</v>
      </c>
      <c r="IB93">
        <v>0</v>
      </c>
      <c r="IC93">
        <v>0</v>
      </c>
      <c r="ID93">
        <v>-1</v>
      </c>
      <c r="IE93">
        <v>-1</v>
      </c>
      <c r="IF93">
        <v>-1</v>
      </c>
      <c r="IG93">
        <v>-1</v>
      </c>
      <c r="IH93">
        <v>44</v>
      </c>
      <c r="II93">
        <v>-1699124</v>
      </c>
      <c r="IJ93">
        <v>1.2915000000000001</v>
      </c>
      <c r="IK93">
        <v>2.6086399999999998</v>
      </c>
      <c r="IL93">
        <v>2.1008300000000002</v>
      </c>
      <c r="IM93">
        <v>2.65747</v>
      </c>
      <c r="IN93">
        <v>2.2485400000000002</v>
      </c>
      <c r="IO93">
        <v>2.2961399999999998</v>
      </c>
      <c r="IP93">
        <v>35.568300000000001</v>
      </c>
      <c r="IQ93">
        <v>14.0707</v>
      </c>
      <c r="IR93">
        <v>18</v>
      </c>
      <c r="IS93">
        <v>749.77200000000005</v>
      </c>
      <c r="IT93">
        <v>523.27800000000002</v>
      </c>
      <c r="IU93">
        <v>24.000299999999999</v>
      </c>
      <c r="IV93">
        <v>28.436499999999999</v>
      </c>
      <c r="IW93">
        <v>30</v>
      </c>
      <c r="IX93">
        <v>28.354600000000001</v>
      </c>
      <c r="IY93">
        <v>28.338899999999999</v>
      </c>
      <c r="IZ93">
        <v>25.790400000000002</v>
      </c>
      <c r="JA93">
        <v>13.785500000000001</v>
      </c>
      <c r="JB93">
        <v>22.790500000000002</v>
      </c>
      <c r="JC93">
        <v>24</v>
      </c>
      <c r="JD93">
        <v>400</v>
      </c>
      <c r="JE93">
        <v>19.6755</v>
      </c>
      <c r="JF93">
        <v>101.184</v>
      </c>
      <c r="JG93">
        <v>100.471</v>
      </c>
    </row>
    <row r="94" spans="1:267" x14ac:dyDescent="0.25">
      <c r="A94">
        <v>76</v>
      </c>
      <c r="B94">
        <v>1530553588.5999999</v>
      </c>
      <c r="C94">
        <v>4116</v>
      </c>
      <c r="D94" t="s">
        <v>627</v>
      </c>
      <c r="E94" t="s">
        <v>628</v>
      </c>
      <c r="F94" t="s">
        <v>394</v>
      </c>
      <c r="I94">
        <v>1530553588.5999999</v>
      </c>
      <c r="J94">
        <f t="shared" si="92"/>
        <v>6.4231614707315268E-4</v>
      </c>
      <c r="K94">
        <f t="shared" si="93"/>
        <v>0.64231614707315265</v>
      </c>
      <c r="L94">
        <f t="shared" si="94"/>
        <v>4.3764099032150607</v>
      </c>
      <c r="M94">
        <f t="shared" si="95"/>
        <v>394.08699999999999</v>
      </c>
      <c r="N94">
        <f t="shared" si="96"/>
        <v>196.75106221447402</v>
      </c>
      <c r="O94">
        <f t="shared" si="97"/>
        <v>17.832897969231809</v>
      </c>
      <c r="P94">
        <f t="shared" si="98"/>
        <v>35.718807222193796</v>
      </c>
      <c r="Q94">
        <f t="shared" si="99"/>
        <v>3.7260265518754249E-2</v>
      </c>
      <c r="R94">
        <f t="shared" si="100"/>
        <v>2.7578781972771531</v>
      </c>
      <c r="S94">
        <f t="shared" si="101"/>
        <v>3.6982844494840759E-2</v>
      </c>
      <c r="T94">
        <f t="shared" si="102"/>
        <v>2.3139030671699885E-2</v>
      </c>
      <c r="U94">
        <f t="shared" si="103"/>
        <v>99.195310150678196</v>
      </c>
      <c r="V94">
        <f t="shared" si="104"/>
        <v>26.26643102796027</v>
      </c>
      <c r="W94">
        <f t="shared" si="105"/>
        <v>25.991800000000001</v>
      </c>
      <c r="X94">
        <f t="shared" si="106"/>
        <v>3.3726215246400391</v>
      </c>
      <c r="Y94">
        <f t="shared" si="107"/>
        <v>55.213874615828118</v>
      </c>
      <c r="Z94">
        <f t="shared" si="108"/>
        <v>1.8437440169165398</v>
      </c>
      <c r="AA94">
        <f t="shared" si="109"/>
        <v>3.339276639694464</v>
      </c>
      <c r="AB94">
        <f t="shared" si="110"/>
        <v>1.5288775077234993</v>
      </c>
      <c r="AC94">
        <f t="shared" si="111"/>
        <v>-28.326142085926033</v>
      </c>
      <c r="AD94">
        <f t="shared" si="112"/>
        <v>-24.948961988555428</v>
      </c>
      <c r="AE94">
        <f t="shared" si="113"/>
        <v>-1.9310824728878286</v>
      </c>
      <c r="AF94">
        <f t="shared" si="114"/>
        <v>43.989123603308911</v>
      </c>
      <c r="AG94">
        <v>0</v>
      </c>
      <c r="AH94">
        <v>0</v>
      </c>
      <c r="AI94">
        <f t="shared" si="115"/>
        <v>1</v>
      </c>
      <c r="AJ94">
        <f t="shared" si="116"/>
        <v>0</v>
      </c>
      <c r="AK94">
        <f t="shared" si="117"/>
        <v>48053.087336816709</v>
      </c>
      <c r="AL94" t="s">
        <v>395</v>
      </c>
      <c r="AM94">
        <v>8228.31</v>
      </c>
      <c r="AN94">
        <v>707.99599999999998</v>
      </c>
      <c r="AO94">
        <v>2598.1</v>
      </c>
      <c r="AP94">
        <f t="shared" si="118"/>
        <v>0.72749470767099034</v>
      </c>
      <c r="AQ94">
        <v>-0.89989093716372304</v>
      </c>
      <c r="AR94" t="s">
        <v>629</v>
      </c>
      <c r="AS94">
        <v>8256.48</v>
      </c>
      <c r="AT94">
        <v>1172.06538461538</v>
      </c>
      <c r="AU94">
        <v>1584.78</v>
      </c>
      <c r="AV94">
        <f t="shared" si="119"/>
        <v>0.26042391712705859</v>
      </c>
      <c r="AW94">
        <v>0.5</v>
      </c>
      <c r="AX94">
        <f t="shared" si="120"/>
        <v>505.73375779827882</v>
      </c>
      <c r="AY94">
        <f t="shared" si="121"/>
        <v>4.3764099032150607</v>
      </c>
      <c r="AZ94">
        <f t="shared" si="122"/>
        <v>65.852583114607441</v>
      </c>
      <c r="BA94">
        <f t="shared" si="123"/>
        <v>1.0432961531674801E-2</v>
      </c>
      <c r="BB94">
        <f t="shared" si="124"/>
        <v>0.63940736253612485</v>
      </c>
      <c r="BC94">
        <f t="shared" si="125"/>
        <v>602.93880322404664</v>
      </c>
      <c r="BD94" t="s">
        <v>397</v>
      </c>
      <c r="BE94">
        <v>0</v>
      </c>
      <c r="BF94">
        <f t="shared" si="126"/>
        <v>602.93880322404664</v>
      </c>
      <c r="BG94">
        <f t="shared" si="127"/>
        <v>0.6195441618243247</v>
      </c>
      <c r="BH94">
        <f t="shared" si="128"/>
        <v>0.42034762519625407</v>
      </c>
      <c r="BI94">
        <f t="shared" si="129"/>
        <v>0.50788878694987516</v>
      </c>
      <c r="BJ94">
        <f t="shared" si="130"/>
        <v>0.47071412729317591</v>
      </c>
      <c r="BK94">
        <f t="shared" si="131"/>
        <v>0.53611864743950599</v>
      </c>
      <c r="BL94">
        <f t="shared" si="132"/>
        <v>0.21623699274854757</v>
      </c>
      <c r="BM94">
        <f t="shared" si="133"/>
        <v>0.78376300725145243</v>
      </c>
      <c r="BN94" t="s">
        <v>397</v>
      </c>
      <c r="BO94" t="s">
        <v>397</v>
      </c>
      <c r="BP94" t="s">
        <v>397</v>
      </c>
      <c r="BQ94" t="s">
        <v>397</v>
      </c>
      <c r="BR94" t="s">
        <v>397</v>
      </c>
      <c r="BS94" t="s">
        <v>397</v>
      </c>
      <c r="BT94" t="s">
        <v>397</v>
      </c>
      <c r="BU94" t="s">
        <v>397</v>
      </c>
      <c r="BV94" t="s">
        <v>397</v>
      </c>
      <c r="BW94" t="s">
        <v>397</v>
      </c>
      <c r="BX94" t="s">
        <v>397</v>
      </c>
      <c r="BY94" t="s">
        <v>397</v>
      </c>
      <c r="BZ94" t="s">
        <v>397</v>
      </c>
      <c r="CA94" t="s">
        <v>397</v>
      </c>
      <c r="CB94" t="s">
        <v>397</v>
      </c>
      <c r="CC94" t="s">
        <v>397</v>
      </c>
      <c r="CD94" t="s">
        <v>397</v>
      </c>
      <c r="CE94" t="s">
        <v>397</v>
      </c>
      <c r="CF94">
        <f t="shared" si="134"/>
        <v>599.93899999999996</v>
      </c>
      <c r="CG94">
        <f t="shared" si="135"/>
        <v>505.73375779827882</v>
      </c>
      <c r="CH94">
        <f t="shared" si="136"/>
        <v>0.84297529881917799</v>
      </c>
      <c r="CI94">
        <f t="shared" si="137"/>
        <v>0.16534232672101365</v>
      </c>
      <c r="CJ94">
        <v>9</v>
      </c>
      <c r="CK94">
        <v>0.5</v>
      </c>
      <c r="CL94" t="s">
        <v>398</v>
      </c>
      <c r="CM94">
        <v>1530553588.5999999</v>
      </c>
      <c r="CN94">
        <v>394.08699999999999</v>
      </c>
      <c r="CO94">
        <v>400.03899999999999</v>
      </c>
      <c r="CP94">
        <v>20.342099999999999</v>
      </c>
      <c r="CQ94">
        <v>19.533100000000001</v>
      </c>
      <c r="CR94">
        <v>394.459</v>
      </c>
      <c r="CS94">
        <v>20.4131</v>
      </c>
      <c r="CT94">
        <v>700.03099999999995</v>
      </c>
      <c r="CU94">
        <v>90.536900000000003</v>
      </c>
      <c r="CV94">
        <v>9.9957400000000002E-2</v>
      </c>
      <c r="CW94">
        <v>25.824000000000002</v>
      </c>
      <c r="CX94">
        <v>25.991800000000001</v>
      </c>
      <c r="CY94">
        <v>999.9</v>
      </c>
      <c r="CZ94">
        <v>0</v>
      </c>
      <c r="DA94">
        <v>0</v>
      </c>
      <c r="DB94">
        <v>9998.1200000000008</v>
      </c>
      <c r="DC94">
        <v>0</v>
      </c>
      <c r="DD94">
        <v>0.21912699999999999</v>
      </c>
      <c r="DE94">
        <v>-5.9517499999999997</v>
      </c>
      <c r="DF94">
        <v>402.27</v>
      </c>
      <c r="DG94">
        <v>408.00900000000001</v>
      </c>
      <c r="DH94">
        <v>0.80899200000000004</v>
      </c>
      <c r="DI94">
        <v>400.03899999999999</v>
      </c>
      <c r="DJ94">
        <v>19.533100000000001</v>
      </c>
      <c r="DK94">
        <v>1.84171</v>
      </c>
      <c r="DL94">
        <v>1.76847</v>
      </c>
      <c r="DM94">
        <v>16.145399999999999</v>
      </c>
      <c r="DN94">
        <v>15.5108</v>
      </c>
      <c r="DO94">
        <v>599.93899999999996</v>
      </c>
      <c r="DP94">
        <v>0.89999099999999999</v>
      </c>
      <c r="DQ94">
        <v>0.100009</v>
      </c>
      <c r="DR94">
        <v>0</v>
      </c>
      <c r="DS94">
        <v>1144.22</v>
      </c>
      <c r="DT94">
        <v>4.9997400000000001</v>
      </c>
      <c r="DU94">
        <v>6729.48</v>
      </c>
      <c r="DV94">
        <v>4580.5600000000004</v>
      </c>
      <c r="DW94">
        <v>40.25</v>
      </c>
      <c r="DX94">
        <v>42.311999999999998</v>
      </c>
      <c r="DY94">
        <v>41.75</v>
      </c>
      <c r="DZ94">
        <v>42.125</v>
      </c>
      <c r="EA94">
        <v>42.686999999999998</v>
      </c>
      <c r="EB94">
        <v>535.44000000000005</v>
      </c>
      <c r="EC94">
        <v>59.5</v>
      </c>
      <c r="ED94">
        <v>0</v>
      </c>
      <c r="EE94">
        <v>53.700000047683702</v>
      </c>
      <c r="EF94">
        <v>0</v>
      </c>
      <c r="EG94">
        <v>1172.06538461538</v>
      </c>
      <c r="EH94">
        <v>-257.92068368406399</v>
      </c>
      <c r="EI94">
        <v>-1473.6608542317599</v>
      </c>
      <c r="EJ94">
        <v>6889.4238461538498</v>
      </c>
      <c r="EK94">
        <v>15</v>
      </c>
      <c r="EL94">
        <v>0</v>
      </c>
      <c r="EM94" t="s">
        <v>399</v>
      </c>
      <c r="EN94">
        <v>1530550897.5999999</v>
      </c>
      <c r="EO94">
        <v>1632500976.0999999</v>
      </c>
      <c r="EP94">
        <v>0</v>
      </c>
      <c r="EQ94">
        <v>-3.5000000000000003E-2</v>
      </c>
      <c r="ER94">
        <v>-0.02</v>
      </c>
      <c r="ES94">
        <v>-0.372</v>
      </c>
      <c r="ET94">
        <v>-7.0999999999999994E-2</v>
      </c>
      <c r="EU94">
        <v>400</v>
      </c>
      <c r="EV94">
        <v>21</v>
      </c>
      <c r="EW94">
        <v>0.63</v>
      </c>
      <c r="EX94">
        <v>0.14000000000000001</v>
      </c>
      <c r="EY94">
        <v>-5.4943732499999998</v>
      </c>
      <c r="EZ94">
        <v>-5.3118928705440904</v>
      </c>
      <c r="FA94">
        <v>0.60490301556690695</v>
      </c>
      <c r="FB94">
        <v>0</v>
      </c>
      <c r="FC94">
        <v>0.57938838906875201</v>
      </c>
      <c r="FD94">
        <v>0</v>
      </c>
      <c r="FE94">
        <v>0</v>
      </c>
      <c r="FF94">
        <v>0</v>
      </c>
      <c r="FG94">
        <v>0.68009454999999996</v>
      </c>
      <c r="FH94">
        <v>0.99310430769230695</v>
      </c>
      <c r="FI94">
        <v>9.6394331812858697E-2</v>
      </c>
      <c r="FJ94">
        <v>0</v>
      </c>
      <c r="FK94">
        <v>0</v>
      </c>
      <c r="FL94">
        <v>3</v>
      </c>
      <c r="FM94" t="s">
        <v>407</v>
      </c>
      <c r="FN94">
        <v>3.4461200000000001</v>
      </c>
      <c r="FO94">
        <v>2.7795000000000001</v>
      </c>
      <c r="FP94">
        <v>8.2851499999999995E-2</v>
      </c>
      <c r="FQ94">
        <v>8.3710000000000007E-2</v>
      </c>
      <c r="FR94">
        <v>8.8688100000000006E-2</v>
      </c>
      <c r="FS94">
        <v>8.5183599999999998E-2</v>
      </c>
      <c r="FT94">
        <v>19568.8</v>
      </c>
      <c r="FU94">
        <v>23846.799999999999</v>
      </c>
      <c r="FV94">
        <v>20790.7</v>
      </c>
      <c r="FW94">
        <v>25115.3</v>
      </c>
      <c r="FX94">
        <v>30060.3</v>
      </c>
      <c r="FY94">
        <v>33835.199999999997</v>
      </c>
      <c r="FZ94">
        <v>37543.9</v>
      </c>
      <c r="GA94">
        <v>41683</v>
      </c>
      <c r="GB94">
        <v>2.27237</v>
      </c>
      <c r="GC94">
        <v>2.03647</v>
      </c>
      <c r="GD94">
        <v>6.7815200000000006E-2</v>
      </c>
      <c r="GE94">
        <v>0</v>
      </c>
      <c r="GF94">
        <v>24.879899999999999</v>
      </c>
      <c r="GG94">
        <v>999.9</v>
      </c>
      <c r="GH94">
        <v>45.654000000000003</v>
      </c>
      <c r="GI94">
        <v>31.652000000000001</v>
      </c>
      <c r="GJ94">
        <v>23.610299999999999</v>
      </c>
      <c r="GK94">
        <v>61.497100000000003</v>
      </c>
      <c r="GL94">
        <v>16.538499999999999</v>
      </c>
      <c r="GM94">
        <v>2</v>
      </c>
      <c r="GN94">
        <v>8.3005599999999999E-2</v>
      </c>
      <c r="GO94">
        <v>1.11521</v>
      </c>
      <c r="GP94">
        <v>20.349799999999998</v>
      </c>
      <c r="GQ94">
        <v>5.2220800000000001</v>
      </c>
      <c r="GR94">
        <v>11.962</v>
      </c>
      <c r="GS94">
        <v>4.9858000000000002</v>
      </c>
      <c r="GT94">
        <v>3.3010000000000002</v>
      </c>
      <c r="GU94">
        <v>999.9</v>
      </c>
      <c r="GV94">
        <v>9999</v>
      </c>
      <c r="GW94">
        <v>9999</v>
      </c>
      <c r="GX94">
        <v>9999</v>
      </c>
      <c r="GY94">
        <v>1.8841600000000001</v>
      </c>
      <c r="GZ94">
        <v>1.8811</v>
      </c>
      <c r="HA94">
        <v>1.8827700000000001</v>
      </c>
      <c r="HB94">
        <v>1.8813899999999999</v>
      </c>
      <c r="HC94">
        <v>1.88279</v>
      </c>
      <c r="HD94">
        <v>1.88202</v>
      </c>
      <c r="HE94">
        <v>1.8839999999999999</v>
      </c>
      <c r="HF94">
        <v>1.8812599999999999</v>
      </c>
      <c r="HG94">
        <v>5</v>
      </c>
      <c r="HH94">
        <v>0</v>
      </c>
      <c r="HI94">
        <v>0</v>
      </c>
      <c r="HJ94">
        <v>0</v>
      </c>
      <c r="HK94" t="s">
        <v>401</v>
      </c>
      <c r="HL94" t="s">
        <v>402</v>
      </c>
      <c r="HM94" t="s">
        <v>403</v>
      </c>
      <c r="HN94" t="s">
        <v>403</v>
      </c>
      <c r="HO94" t="s">
        <v>403</v>
      </c>
      <c r="HP94" t="s">
        <v>403</v>
      </c>
      <c r="HQ94">
        <v>0</v>
      </c>
      <c r="HR94">
        <v>100</v>
      </c>
      <c r="HS94">
        <v>100</v>
      </c>
      <c r="HT94">
        <v>-0.372</v>
      </c>
      <c r="HU94">
        <v>-7.0999999999999994E-2</v>
      </c>
      <c r="HV94">
        <v>-0.372</v>
      </c>
      <c r="HW94">
        <v>0</v>
      </c>
      <c r="HX94">
        <v>0</v>
      </c>
      <c r="HY94">
        <v>0</v>
      </c>
      <c r="HZ94">
        <v>-7.0999999999999994E-2</v>
      </c>
      <c r="IA94">
        <v>0</v>
      </c>
      <c r="IB94">
        <v>0</v>
      </c>
      <c r="IC94">
        <v>0</v>
      </c>
      <c r="ID94">
        <v>-1</v>
      </c>
      <c r="IE94">
        <v>-1</v>
      </c>
      <c r="IF94">
        <v>-1</v>
      </c>
      <c r="IG94">
        <v>-1</v>
      </c>
      <c r="IH94">
        <v>44.9</v>
      </c>
      <c r="II94">
        <v>-1699123.1</v>
      </c>
      <c r="IJ94">
        <v>1.2902800000000001</v>
      </c>
      <c r="IK94">
        <v>2.6074199999999998</v>
      </c>
      <c r="IL94">
        <v>2.1008300000000002</v>
      </c>
      <c r="IM94">
        <v>2.65991</v>
      </c>
      <c r="IN94">
        <v>2.2485400000000002</v>
      </c>
      <c r="IO94">
        <v>2.2705099999999998</v>
      </c>
      <c r="IP94">
        <v>35.614800000000002</v>
      </c>
      <c r="IQ94">
        <v>14.061999999999999</v>
      </c>
      <c r="IR94">
        <v>18</v>
      </c>
      <c r="IS94">
        <v>747.36300000000006</v>
      </c>
      <c r="IT94">
        <v>522.75699999999995</v>
      </c>
      <c r="IU94">
        <v>24.0001</v>
      </c>
      <c r="IV94">
        <v>28.412299999999998</v>
      </c>
      <c r="IW94">
        <v>30</v>
      </c>
      <c r="IX94">
        <v>28.342500000000001</v>
      </c>
      <c r="IY94">
        <v>28.327500000000001</v>
      </c>
      <c r="IZ94">
        <v>25.781099999999999</v>
      </c>
      <c r="JA94">
        <v>15.2958</v>
      </c>
      <c r="JB94">
        <v>22.790500000000002</v>
      </c>
      <c r="JC94">
        <v>24</v>
      </c>
      <c r="JD94">
        <v>400</v>
      </c>
      <c r="JE94">
        <v>19.399999999999999</v>
      </c>
      <c r="JF94">
        <v>101.18899999999999</v>
      </c>
      <c r="JG94">
        <v>100.47199999999999</v>
      </c>
    </row>
    <row r="95" spans="1:267" x14ac:dyDescent="0.25">
      <c r="A95">
        <v>77</v>
      </c>
      <c r="B95">
        <v>1530553645.5999999</v>
      </c>
      <c r="C95">
        <v>4173</v>
      </c>
      <c r="D95" t="s">
        <v>630</v>
      </c>
      <c r="E95" t="s">
        <v>631</v>
      </c>
      <c r="F95" t="s">
        <v>394</v>
      </c>
      <c r="I95">
        <v>1530553645.5999999</v>
      </c>
      <c r="J95">
        <f t="shared" si="92"/>
        <v>2.3315298021687705E-4</v>
      </c>
      <c r="K95">
        <f t="shared" si="93"/>
        <v>0.23315298021687705</v>
      </c>
      <c r="L95">
        <f t="shared" si="94"/>
        <v>3.4551866108139255</v>
      </c>
      <c r="M95">
        <f t="shared" si="95"/>
        <v>395.41399999999999</v>
      </c>
      <c r="N95">
        <f t="shared" si="96"/>
        <v>-19.66509097293001</v>
      </c>
      <c r="O95">
        <f t="shared" si="97"/>
        <v>-1.7822655620716155</v>
      </c>
      <c r="P95">
        <f t="shared" si="98"/>
        <v>35.836740136675992</v>
      </c>
      <c r="Q95">
        <f t="shared" si="99"/>
        <v>1.3518951861651828E-2</v>
      </c>
      <c r="R95">
        <f t="shared" si="100"/>
        <v>2.758286861004597</v>
      </c>
      <c r="S95">
        <f t="shared" si="101"/>
        <v>1.3482249076262658E-2</v>
      </c>
      <c r="T95">
        <f t="shared" si="102"/>
        <v>8.4296949084784623E-3</v>
      </c>
      <c r="U95">
        <f t="shared" si="103"/>
        <v>99.224146087445149</v>
      </c>
      <c r="V95">
        <f t="shared" si="104"/>
        <v>26.416867571749105</v>
      </c>
      <c r="W95">
        <f t="shared" si="105"/>
        <v>25.921700000000001</v>
      </c>
      <c r="X95">
        <f t="shared" si="106"/>
        <v>3.3586561890881694</v>
      </c>
      <c r="Y95">
        <f t="shared" si="107"/>
        <v>54.867201457362732</v>
      </c>
      <c r="Z95">
        <f t="shared" si="108"/>
        <v>1.8362642906805999</v>
      </c>
      <c r="AA95">
        <f t="shared" si="109"/>
        <v>3.3467431214029744</v>
      </c>
      <c r="AB95">
        <f t="shared" si="110"/>
        <v>1.5223918984075695</v>
      </c>
      <c r="AC95">
        <f t="shared" si="111"/>
        <v>-10.282046427564278</v>
      </c>
      <c r="AD95">
        <f t="shared" si="112"/>
        <v>-8.9222856750291282</v>
      </c>
      <c r="AE95">
        <f t="shared" si="113"/>
        <v>-0.69038201867395188</v>
      </c>
      <c r="AF95">
        <f t="shared" si="114"/>
        <v>79.329431966177779</v>
      </c>
      <c r="AG95">
        <v>5</v>
      </c>
      <c r="AH95">
        <v>1</v>
      </c>
      <c r="AI95">
        <f t="shared" si="115"/>
        <v>1</v>
      </c>
      <c r="AJ95">
        <f t="shared" si="116"/>
        <v>0</v>
      </c>
      <c r="AK95">
        <f t="shared" si="117"/>
        <v>48058.036915227844</v>
      </c>
      <c r="AL95" t="s">
        <v>395</v>
      </c>
      <c r="AM95">
        <v>8228.31</v>
      </c>
      <c r="AN95">
        <v>707.99599999999998</v>
      </c>
      <c r="AO95">
        <v>2598.1</v>
      </c>
      <c r="AP95">
        <f t="shared" si="118"/>
        <v>0.72749470767099034</v>
      </c>
      <c r="AQ95">
        <v>-0.89989093716372304</v>
      </c>
      <c r="AR95" t="s">
        <v>632</v>
      </c>
      <c r="AS95">
        <v>8304.94</v>
      </c>
      <c r="AT95">
        <v>1155.9512</v>
      </c>
      <c r="AU95">
        <v>1512.84</v>
      </c>
      <c r="AV95">
        <f t="shared" si="119"/>
        <v>0.23590650696702886</v>
      </c>
      <c r="AW95">
        <v>0.5</v>
      </c>
      <c r="AX95">
        <f t="shared" si="120"/>
        <v>505.88577102976433</v>
      </c>
      <c r="AY95">
        <f t="shared" si="121"/>
        <v>3.4551866108139255</v>
      </c>
      <c r="AZ95">
        <f t="shared" si="122"/>
        <v>59.67087258397693</v>
      </c>
      <c r="BA95">
        <f t="shared" si="123"/>
        <v>8.6088160556731953E-3</v>
      </c>
      <c r="BB95">
        <f t="shared" si="124"/>
        <v>0.71736601359033347</v>
      </c>
      <c r="BC95">
        <f t="shared" si="125"/>
        <v>592.22440005973863</v>
      </c>
      <c r="BD95" t="s">
        <v>397</v>
      </c>
      <c r="BE95">
        <v>0</v>
      </c>
      <c r="BF95">
        <f t="shared" si="126"/>
        <v>592.22440005973863</v>
      </c>
      <c r="BG95">
        <f t="shared" si="127"/>
        <v>0.60853467646298443</v>
      </c>
      <c r="BH95">
        <f t="shared" si="128"/>
        <v>0.38766321146758587</v>
      </c>
      <c r="BI95">
        <f t="shared" si="129"/>
        <v>0.54104053114376638</v>
      </c>
      <c r="BJ95">
        <f t="shared" si="130"/>
        <v>0.44342605523554873</v>
      </c>
      <c r="BK95">
        <f t="shared" si="131"/>
        <v>0.57418004511921039</v>
      </c>
      <c r="BL95">
        <f t="shared" si="132"/>
        <v>0.19861012544182022</v>
      </c>
      <c r="BM95">
        <f t="shared" si="133"/>
        <v>0.80138987455817978</v>
      </c>
      <c r="BN95" t="s">
        <v>397</v>
      </c>
      <c r="BO95" t="s">
        <v>397</v>
      </c>
      <c r="BP95" t="s">
        <v>397</v>
      </c>
      <c r="BQ95" t="s">
        <v>397</v>
      </c>
      <c r="BR95" t="s">
        <v>397</v>
      </c>
      <c r="BS95" t="s">
        <v>397</v>
      </c>
      <c r="BT95" t="s">
        <v>397</v>
      </c>
      <c r="BU95" t="s">
        <v>397</v>
      </c>
      <c r="BV95" t="s">
        <v>397</v>
      </c>
      <c r="BW95" t="s">
        <v>397</v>
      </c>
      <c r="BX95" t="s">
        <v>397</v>
      </c>
      <c r="BY95" t="s">
        <v>397</v>
      </c>
      <c r="BZ95" t="s">
        <v>397</v>
      </c>
      <c r="CA95" t="s">
        <v>397</v>
      </c>
      <c r="CB95" t="s">
        <v>397</v>
      </c>
      <c r="CC95" t="s">
        <v>397</v>
      </c>
      <c r="CD95" t="s">
        <v>397</v>
      </c>
      <c r="CE95" t="s">
        <v>397</v>
      </c>
      <c r="CF95">
        <f t="shared" si="134"/>
        <v>600.12</v>
      </c>
      <c r="CG95">
        <f t="shared" si="135"/>
        <v>505.88577102976433</v>
      </c>
      <c r="CH95">
        <f t="shared" si="136"/>
        <v>0.84297435684490485</v>
      </c>
      <c r="CI95">
        <f t="shared" si="137"/>
        <v>0.16534050871066644</v>
      </c>
      <c r="CJ95">
        <v>9</v>
      </c>
      <c r="CK95">
        <v>0.5</v>
      </c>
      <c r="CL95" t="s">
        <v>398</v>
      </c>
      <c r="CM95">
        <v>1530553645.5999999</v>
      </c>
      <c r="CN95">
        <v>395.41399999999999</v>
      </c>
      <c r="CO95">
        <v>399.97500000000002</v>
      </c>
      <c r="CP95">
        <v>20.260899999999999</v>
      </c>
      <c r="CQ95">
        <v>19.967199999999998</v>
      </c>
      <c r="CR95">
        <v>395.786</v>
      </c>
      <c r="CS95">
        <v>20.331900000000001</v>
      </c>
      <c r="CT95">
        <v>699.98699999999997</v>
      </c>
      <c r="CU95">
        <v>90.530900000000003</v>
      </c>
      <c r="CV95">
        <v>0.100034</v>
      </c>
      <c r="CW95">
        <v>25.861699999999999</v>
      </c>
      <c r="CX95">
        <v>25.921700000000001</v>
      </c>
      <c r="CY95">
        <v>999.9</v>
      </c>
      <c r="CZ95">
        <v>0</v>
      </c>
      <c r="DA95">
        <v>0</v>
      </c>
      <c r="DB95">
        <v>10001.200000000001</v>
      </c>
      <c r="DC95">
        <v>0</v>
      </c>
      <c r="DD95">
        <v>0.21912699999999999</v>
      </c>
      <c r="DE95">
        <v>-4.5607600000000001</v>
      </c>
      <c r="DF95">
        <v>403.59100000000001</v>
      </c>
      <c r="DG95">
        <v>408.12400000000002</v>
      </c>
      <c r="DH95">
        <v>0.29371799999999998</v>
      </c>
      <c r="DI95">
        <v>399.97500000000002</v>
      </c>
      <c r="DJ95">
        <v>19.967199999999998</v>
      </c>
      <c r="DK95">
        <v>1.8342400000000001</v>
      </c>
      <c r="DL95">
        <v>1.80765</v>
      </c>
      <c r="DM95">
        <v>16.081700000000001</v>
      </c>
      <c r="DN95">
        <v>15.8531</v>
      </c>
      <c r="DO95">
        <v>600.12</v>
      </c>
      <c r="DP95">
        <v>0.90002899999999997</v>
      </c>
      <c r="DQ95">
        <v>9.9971400000000002E-2</v>
      </c>
      <c r="DR95">
        <v>0</v>
      </c>
      <c r="DS95">
        <v>1112.43</v>
      </c>
      <c r="DT95">
        <v>4.9997400000000001</v>
      </c>
      <c r="DU95">
        <v>6663.19</v>
      </c>
      <c r="DV95">
        <v>4582.0200000000004</v>
      </c>
      <c r="DW95">
        <v>40.375</v>
      </c>
      <c r="DX95">
        <v>42.311999999999998</v>
      </c>
      <c r="DY95">
        <v>41.75</v>
      </c>
      <c r="DZ95">
        <v>42.061999999999998</v>
      </c>
      <c r="EA95">
        <v>42.75</v>
      </c>
      <c r="EB95">
        <v>535.63</v>
      </c>
      <c r="EC95">
        <v>59.5</v>
      </c>
      <c r="ED95">
        <v>0</v>
      </c>
      <c r="EE95">
        <v>56.5</v>
      </c>
      <c r="EF95">
        <v>0</v>
      </c>
      <c r="EG95">
        <v>1155.9512</v>
      </c>
      <c r="EH95">
        <v>-417.10153846954699</v>
      </c>
      <c r="EI95">
        <v>-2590.9846149520799</v>
      </c>
      <c r="EJ95">
        <v>7050.3764000000001</v>
      </c>
      <c r="EK95">
        <v>15</v>
      </c>
      <c r="EL95">
        <v>0</v>
      </c>
      <c r="EM95" t="s">
        <v>399</v>
      </c>
      <c r="EN95">
        <v>1530550897.5999999</v>
      </c>
      <c r="EO95">
        <v>1632500976.0999999</v>
      </c>
      <c r="EP95">
        <v>0</v>
      </c>
      <c r="EQ95">
        <v>-3.5000000000000003E-2</v>
      </c>
      <c r="ER95">
        <v>-0.02</v>
      </c>
      <c r="ES95">
        <v>-0.372</v>
      </c>
      <c r="ET95">
        <v>-7.0999999999999994E-2</v>
      </c>
      <c r="EU95">
        <v>400</v>
      </c>
      <c r="EV95">
        <v>21</v>
      </c>
      <c r="EW95">
        <v>0.63</v>
      </c>
      <c r="EX95">
        <v>0.14000000000000001</v>
      </c>
      <c r="EY95">
        <v>-4.4336310000000001</v>
      </c>
      <c r="EZ95">
        <v>-1.8628541088180099</v>
      </c>
      <c r="FA95">
        <v>0.20525505668314201</v>
      </c>
      <c r="FB95">
        <v>0</v>
      </c>
      <c r="FC95">
        <v>0.61954416182432503</v>
      </c>
      <c r="FD95">
        <v>0</v>
      </c>
      <c r="FE95">
        <v>0</v>
      </c>
      <c r="FF95">
        <v>0</v>
      </c>
      <c r="FG95">
        <v>0.15487711749999999</v>
      </c>
      <c r="FH95">
        <v>0.58947425403377096</v>
      </c>
      <c r="FI95">
        <v>6.6348478716753104E-2</v>
      </c>
      <c r="FJ95">
        <v>0</v>
      </c>
      <c r="FK95">
        <v>0</v>
      </c>
      <c r="FL95">
        <v>3</v>
      </c>
      <c r="FM95" t="s">
        <v>407</v>
      </c>
      <c r="FN95">
        <v>3.4460500000000001</v>
      </c>
      <c r="FO95">
        <v>2.7795999999999998</v>
      </c>
      <c r="FP95">
        <v>8.3061499999999996E-2</v>
      </c>
      <c r="FQ95">
        <v>8.3699499999999996E-2</v>
      </c>
      <c r="FR95">
        <v>8.8428599999999996E-2</v>
      </c>
      <c r="FS95">
        <v>8.6544800000000005E-2</v>
      </c>
      <c r="FT95">
        <v>19563.7</v>
      </c>
      <c r="FU95">
        <v>23847.9</v>
      </c>
      <c r="FV95">
        <v>20790</v>
      </c>
      <c r="FW95">
        <v>25116.2</v>
      </c>
      <c r="FX95">
        <v>30068.1</v>
      </c>
      <c r="FY95">
        <v>33786.6</v>
      </c>
      <c r="FZ95">
        <v>37542.9</v>
      </c>
      <c r="GA95">
        <v>41685.1</v>
      </c>
      <c r="GB95">
        <v>2.2626499999999998</v>
      </c>
      <c r="GC95">
        <v>2.0386799999999998</v>
      </c>
      <c r="GD95">
        <v>6.2905299999999997E-2</v>
      </c>
      <c r="GE95">
        <v>0</v>
      </c>
      <c r="GF95">
        <v>24.8903</v>
      </c>
      <c r="GG95">
        <v>999.9</v>
      </c>
      <c r="GH95">
        <v>45.604999999999997</v>
      </c>
      <c r="GI95">
        <v>31.693000000000001</v>
      </c>
      <c r="GJ95">
        <v>23.639299999999999</v>
      </c>
      <c r="GK95">
        <v>61.4071</v>
      </c>
      <c r="GL95">
        <v>16.5825</v>
      </c>
      <c r="GM95">
        <v>2</v>
      </c>
      <c r="GN95">
        <v>8.1544699999999998E-2</v>
      </c>
      <c r="GO95">
        <v>1.1213500000000001</v>
      </c>
      <c r="GP95">
        <v>20.349599999999999</v>
      </c>
      <c r="GQ95">
        <v>5.22058</v>
      </c>
      <c r="GR95">
        <v>11.962</v>
      </c>
      <c r="GS95">
        <v>4.9858000000000002</v>
      </c>
      <c r="GT95">
        <v>3.3010000000000002</v>
      </c>
      <c r="GU95">
        <v>999.9</v>
      </c>
      <c r="GV95">
        <v>9999</v>
      </c>
      <c r="GW95">
        <v>9999</v>
      </c>
      <c r="GX95">
        <v>9999</v>
      </c>
      <c r="GY95">
        <v>1.8841600000000001</v>
      </c>
      <c r="GZ95">
        <v>1.8811</v>
      </c>
      <c r="HA95">
        <v>1.8827700000000001</v>
      </c>
      <c r="HB95">
        <v>1.8814</v>
      </c>
      <c r="HC95">
        <v>1.8827799999999999</v>
      </c>
      <c r="HD95">
        <v>1.88202</v>
      </c>
      <c r="HE95">
        <v>1.88401</v>
      </c>
      <c r="HF95">
        <v>1.8812599999999999</v>
      </c>
      <c r="HG95">
        <v>5</v>
      </c>
      <c r="HH95">
        <v>0</v>
      </c>
      <c r="HI95">
        <v>0</v>
      </c>
      <c r="HJ95">
        <v>0</v>
      </c>
      <c r="HK95" t="s">
        <v>401</v>
      </c>
      <c r="HL95" t="s">
        <v>402</v>
      </c>
      <c r="HM95" t="s">
        <v>403</v>
      </c>
      <c r="HN95" t="s">
        <v>403</v>
      </c>
      <c r="HO95" t="s">
        <v>403</v>
      </c>
      <c r="HP95" t="s">
        <v>403</v>
      </c>
      <c r="HQ95">
        <v>0</v>
      </c>
      <c r="HR95">
        <v>100</v>
      </c>
      <c r="HS95">
        <v>100</v>
      </c>
      <c r="HT95">
        <v>-0.372</v>
      </c>
      <c r="HU95">
        <v>-7.0999999999999994E-2</v>
      </c>
      <c r="HV95">
        <v>-0.372</v>
      </c>
      <c r="HW95">
        <v>0</v>
      </c>
      <c r="HX95">
        <v>0</v>
      </c>
      <c r="HY95">
        <v>0</v>
      </c>
      <c r="HZ95">
        <v>-7.0999999999999994E-2</v>
      </c>
      <c r="IA95">
        <v>0</v>
      </c>
      <c r="IB95">
        <v>0</v>
      </c>
      <c r="IC95">
        <v>0</v>
      </c>
      <c r="ID95">
        <v>-1</v>
      </c>
      <c r="IE95">
        <v>-1</v>
      </c>
      <c r="IF95">
        <v>-1</v>
      </c>
      <c r="IG95">
        <v>-1</v>
      </c>
      <c r="IH95">
        <v>45.8</v>
      </c>
      <c r="II95">
        <v>-1699122.2</v>
      </c>
      <c r="IJ95">
        <v>1.2915000000000001</v>
      </c>
      <c r="IK95">
        <v>2.6013199999999999</v>
      </c>
      <c r="IL95">
        <v>2.1008300000000002</v>
      </c>
      <c r="IM95">
        <v>2.65869</v>
      </c>
      <c r="IN95">
        <v>2.2485400000000002</v>
      </c>
      <c r="IO95">
        <v>2.3010299999999999</v>
      </c>
      <c r="IP95">
        <v>35.661299999999997</v>
      </c>
      <c r="IQ95">
        <v>14.061999999999999</v>
      </c>
      <c r="IR95">
        <v>18</v>
      </c>
      <c r="IS95">
        <v>738.673</v>
      </c>
      <c r="IT95">
        <v>524.26099999999997</v>
      </c>
      <c r="IU95">
        <v>23.999300000000002</v>
      </c>
      <c r="IV95">
        <v>28.396599999999999</v>
      </c>
      <c r="IW95">
        <v>30</v>
      </c>
      <c r="IX95">
        <v>28.330400000000001</v>
      </c>
      <c r="IY95">
        <v>28.32</v>
      </c>
      <c r="IZ95">
        <v>25.7971</v>
      </c>
      <c r="JA95">
        <v>12.345800000000001</v>
      </c>
      <c r="JB95">
        <v>23.1645</v>
      </c>
      <c r="JC95">
        <v>24</v>
      </c>
      <c r="JD95">
        <v>400</v>
      </c>
      <c r="JE95">
        <v>19.968499999999999</v>
      </c>
      <c r="JF95">
        <v>101.18600000000001</v>
      </c>
      <c r="JG95">
        <v>100.477</v>
      </c>
    </row>
    <row r="96" spans="1:267" x14ac:dyDescent="0.25">
      <c r="A96">
        <v>78</v>
      </c>
      <c r="B96">
        <v>1530553695.5999999</v>
      </c>
      <c r="C96">
        <v>4223</v>
      </c>
      <c r="D96" t="s">
        <v>633</v>
      </c>
      <c r="E96" t="s">
        <v>634</v>
      </c>
      <c r="F96" t="s">
        <v>394</v>
      </c>
      <c r="I96">
        <v>1530553695.5999999</v>
      </c>
      <c r="J96">
        <f t="shared" si="92"/>
        <v>2.3229598984233289E-4</v>
      </c>
      <c r="K96">
        <f t="shared" si="93"/>
        <v>0.23229598984233291</v>
      </c>
      <c r="L96">
        <f t="shared" si="94"/>
        <v>2.6697257463115789</v>
      </c>
      <c r="M96">
        <f t="shared" si="95"/>
        <v>396.46</v>
      </c>
      <c r="N96">
        <f t="shared" si="96"/>
        <v>75.76186470789311</v>
      </c>
      <c r="O96">
        <f t="shared" si="97"/>
        <v>6.8663535592087781</v>
      </c>
      <c r="P96">
        <f t="shared" si="98"/>
        <v>35.931461594559998</v>
      </c>
      <c r="Q96">
        <f t="shared" si="99"/>
        <v>1.3625121540941879E-2</v>
      </c>
      <c r="R96">
        <f t="shared" si="100"/>
        <v>2.7604103998042966</v>
      </c>
      <c r="S96">
        <f t="shared" si="101"/>
        <v>1.3587869461847635E-2</v>
      </c>
      <c r="T96">
        <f t="shared" si="102"/>
        <v>8.4957568168385709E-3</v>
      </c>
      <c r="U96">
        <f t="shared" si="103"/>
        <v>99.216364493458997</v>
      </c>
      <c r="V96">
        <f t="shared" si="104"/>
        <v>26.405262885350595</v>
      </c>
      <c r="W96">
        <f t="shared" si="105"/>
        <v>25.868099999999998</v>
      </c>
      <c r="X96">
        <f t="shared" si="106"/>
        <v>3.3480120876465405</v>
      </c>
      <c r="Y96">
        <f t="shared" si="107"/>
        <v>55.104946473684066</v>
      </c>
      <c r="Z96">
        <f t="shared" si="108"/>
        <v>1.8429760165600002</v>
      </c>
      <c r="AA96">
        <f t="shared" si="109"/>
        <v>3.3444838158769148</v>
      </c>
      <c r="AB96">
        <f t="shared" si="110"/>
        <v>1.5050360710865403</v>
      </c>
      <c r="AC96">
        <f t="shared" si="111"/>
        <v>-10.24425315204688</v>
      </c>
      <c r="AD96">
        <f t="shared" si="112"/>
        <v>-2.6489825694412787</v>
      </c>
      <c r="AE96">
        <f t="shared" si="113"/>
        <v>-0.20474652643456762</v>
      </c>
      <c r="AF96">
        <f t="shared" si="114"/>
        <v>86.118382245536282</v>
      </c>
      <c r="AG96">
        <v>0</v>
      </c>
      <c r="AH96">
        <v>0</v>
      </c>
      <c r="AI96">
        <f t="shared" si="115"/>
        <v>1</v>
      </c>
      <c r="AJ96">
        <f t="shared" si="116"/>
        <v>0</v>
      </c>
      <c r="AK96">
        <f t="shared" si="117"/>
        <v>48117.771669120855</v>
      </c>
      <c r="AL96" t="s">
        <v>395</v>
      </c>
      <c r="AM96">
        <v>8228.31</v>
      </c>
      <c r="AN96">
        <v>707.99599999999998</v>
      </c>
      <c r="AO96">
        <v>2598.1</v>
      </c>
      <c r="AP96">
        <f t="shared" si="118"/>
        <v>0.72749470767099034</v>
      </c>
      <c r="AQ96">
        <v>-0.89989093716372304</v>
      </c>
      <c r="AR96" t="s">
        <v>635</v>
      </c>
      <c r="AS96">
        <v>8278.24</v>
      </c>
      <c r="AT96">
        <v>1302.5820000000001</v>
      </c>
      <c r="AU96">
        <v>1580.45</v>
      </c>
      <c r="AV96">
        <f t="shared" si="119"/>
        <v>0.1758157486791736</v>
      </c>
      <c r="AW96">
        <v>0.5</v>
      </c>
      <c r="AX96">
        <f t="shared" si="120"/>
        <v>505.83630077381292</v>
      </c>
      <c r="AY96">
        <f t="shared" si="121"/>
        <v>2.6697257463115789</v>
      </c>
      <c r="AZ96">
        <f t="shared" si="122"/>
        <v>44.466993964825782</v>
      </c>
      <c r="BA96">
        <f t="shared" si="123"/>
        <v>7.0568614352402373E-3</v>
      </c>
      <c r="BB96">
        <f t="shared" si="124"/>
        <v>0.64389888955677166</v>
      </c>
      <c r="BC96">
        <f t="shared" si="125"/>
        <v>602.31098752103378</v>
      </c>
      <c r="BD96" t="s">
        <v>397</v>
      </c>
      <c r="BE96">
        <v>0</v>
      </c>
      <c r="BF96">
        <f t="shared" si="126"/>
        <v>602.31098752103378</v>
      </c>
      <c r="BG96">
        <f t="shared" si="127"/>
        <v>0.61889905563539893</v>
      </c>
      <c r="BH96">
        <f t="shared" si="128"/>
        <v>0.28407823065535398</v>
      </c>
      <c r="BI96">
        <f t="shared" si="129"/>
        <v>0.50989858829615387</v>
      </c>
      <c r="BJ96">
        <f t="shared" si="130"/>
        <v>0.31849014389297303</v>
      </c>
      <c r="BK96">
        <f t="shared" si="131"/>
        <v>0.53840952667154818</v>
      </c>
      <c r="BL96">
        <f t="shared" si="132"/>
        <v>0.1313571350128086</v>
      </c>
      <c r="BM96">
        <f t="shared" si="133"/>
        <v>0.86864286498719134</v>
      </c>
      <c r="BN96" t="s">
        <v>397</v>
      </c>
      <c r="BO96" t="s">
        <v>397</v>
      </c>
      <c r="BP96" t="s">
        <v>397</v>
      </c>
      <c r="BQ96" t="s">
        <v>397</v>
      </c>
      <c r="BR96" t="s">
        <v>397</v>
      </c>
      <c r="BS96" t="s">
        <v>397</v>
      </c>
      <c r="BT96" t="s">
        <v>397</v>
      </c>
      <c r="BU96" t="s">
        <v>397</v>
      </c>
      <c r="BV96" t="s">
        <v>397</v>
      </c>
      <c r="BW96" t="s">
        <v>397</v>
      </c>
      <c r="BX96" t="s">
        <v>397</v>
      </c>
      <c r="BY96" t="s">
        <v>397</v>
      </c>
      <c r="BZ96" t="s">
        <v>397</v>
      </c>
      <c r="CA96" t="s">
        <v>397</v>
      </c>
      <c r="CB96" t="s">
        <v>397</v>
      </c>
      <c r="CC96" t="s">
        <v>397</v>
      </c>
      <c r="CD96" t="s">
        <v>397</v>
      </c>
      <c r="CE96" t="s">
        <v>397</v>
      </c>
      <c r="CF96">
        <f t="shared" si="134"/>
        <v>600.05999999999995</v>
      </c>
      <c r="CG96">
        <f t="shared" si="135"/>
        <v>505.83630077381292</v>
      </c>
      <c r="CH96">
        <f t="shared" si="136"/>
        <v>0.84297620366932136</v>
      </c>
      <c r="CI96">
        <f t="shared" si="137"/>
        <v>0.16534407308179017</v>
      </c>
      <c r="CJ96">
        <v>9</v>
      </c>
      <c r="CK96">
        <v>0.5</v>
      </c>
      <c r="CL96" t="s">
        <v>398</v>
      </c>
      <c r="CM96">
        <v>1530553695.5999999</v>
      </c>
      <c r="CN96">
        <v>396.46</v>
      </c>
      <c r="CO96">
        <v>400.01100000000002</v>
      </c>
      <c r="CP96">
        <v>20.335000000000001</v>
      </c>
      <c r="CQ96">
        <v>20.042400000000001</v>
      </c>
      <c r="CR96">
        <v>396.83199999999999</v>
      </c>
      <c r="CS96">
        <v>20.405999999999999</v>
      </c>
      <c r="CT96">
        <v>699.98299999999995</v>
      </c>
      <c r="CU96">
        <v>90.530600000000007</v>
      </c>
      <c r="CV96">
        <v>0.100136</v>
      </c>
      <c r="CW96">
        <v>25.850300000000001</v>
      </c>
      <c r="CX96">
        <v>25.868099999999998</v>
      </c>
      <c r="CY96">
        <v>999.9</v>
      </c>
      <c r="CZ96">
        <v>0</v>
      </c>
      <c r="DA96">
        <v>0</v>
      </c>
      <c r="DB96">
        <v>10013.799999999999</v>
      </c>
      <c r="DC96">
        <v>0</v>
      </c>
      <c r="DD96">
        <v>0.21912699999999999</v>
      </c>
      <c r="DE96">
        <v>-3.55078</v>
      </c>
      <c r="DF96">
        <v>404.68900000000002</v>
      </c>
      <c r="DG96">
        <v>408.19200000000001</v>
      </c>
      <c r="DH96">
        <v>0.292597</v>
      </c>
      <c r="DI96">
        <v>400.01100000000002</v>
      </c>
      <c r="DJ96">
        <v>20.042400000000001</v>
      </c>
      <c r="DK96">
        <v>1.84094</v>
      </c>
      <c r="DL96">
        <v>1.8144499999999999</v>
      </c>
      <c r="DM96">
        <v>16.1388</v>
      </c>
      <c r="DN96">
        <v>15.911799999999999</v>
      </c>
      <c r="DO96">
        <v>600.05999999999995</v>
      </c>
      <c r="DP96">
        <v>0.89995599999999998</v>
      </c>
      <c r="DQ96">
        <v>0.10004399999999999</v>
      </c>
      <c r="DR96">
        <v>0</v>
      </c>
      <c r="DS96">
        <v>1239.27</v>
      </c>
      <c r="DT96">
        <v>4.9997400000000001</v>
      </c>
      <c r="DU96">
        <v>7387.01</v>
      </c>
      <c r="DV96">
        <v>4581.43</v>
      </c>
      <c r="DW96">
        <v>40.311999999999998</v>
      </c>
      <c r="DX96">
        <v>42.375</v>
      </c>
      <c r="DY96">
        <v>41.811999999999998</v>
      </c>
      <c r="DZ96">
        <v>42</v>
      </c>
      <c r="EA96">
        <v>42.75</v>
      </c>
      <c r="EB96">
        <v>535.53</v>
      </c>
      <c r="EC96">
        <v>59.53</v>
      </c>
      <c r="ED96">
        <v>0</v>
      </c>
      <c r="EE96">
        <v>49.700000047683702</v>
      </c>
      <c r="EF96">
        <v>0</v>
      </c>
      <c r="EG96">
        <v>1302.5820000000001</v>
      </c>
      <c r="EH96">
        <v>-607.80922983851099</v>
      </c>
      <c r="EI96">
        <v>-3793.00999494596</v>
      </c>
      <c r="EJ96">
        <v>7888.4224000000004</v>
      </c>
      <c r="EK96">
        <v>15</v>
      </c>
      <c r="EL96">
        <v>0</v>
      </c>
      <c r="EM96" t="s">
        <v>399</v>
      </c>
      <c r="EN96">
        <v>1530550897.5999999</v>
      </c>
      <c r="EO96">
        <v>1632500976.0999999</v>
      </c>
      <c r="EP96">
        <v>0</v>
      </c>
      <c r="EQ96">
        <v>-3.5000000000000003E-2</v>
      </c>
      <c r="ER96">
        <v>-0.02</v>
      </c>
      <c r="ES96">
        <v>-0.372</v>
      </c>
      <c r="ET96">
        <v>-7.0999999999999994E-2</v>
      </c>
      <c r="EU96">
        <v>400</v>
      </c>
      <c r="EV96">
        <v>21</v>
      </c>
      <c r="EW96">
        <v>0.63</v>
      </c>
      <c r="EX96">
        <v>0.14000000000000001</v>
      </c>
      <c r="EY96">
        <v>-3.40589275</v>
      </c>
      <c r="EZ96">
        <v>-1.88356131332082</v>
      </c>
      <c r="FA96">
        <v>0.212454124906855</v>
      </c>
      <c r="FB96">
        <v>0</v>
      </c>
      <c r="FC96">
        <v>0.60853467646298398</v>
      </c>
      <c r="FD96">
        <v>0</v>
      </c>
      <c r="FE96">
        <v>0</v>
      </c>
      <c r="FF96">
        <v>0</v>
      </c>
      <c r="FG96">
        <v>0.18894631275000001</v>
      </c>
      <c r="FH96">
        <v>0.795784731444653</v>
      </c>
      <c r="FI96">
        <v>7.9041742336769694E-2</v>
      </c>
      <c r="FJ96">
        <v>0</v>
      </c>
      <c r="FK96">
        <v>0</v>
      </c>
      <c r="FL96">
        <v>3</v>
      </c>
      <c r="FM96" t="s">
        <v>407</v>
      </c>
      <c r="FN96">
        <v>3.4460299999999999</v>
      </c>
      <c r="FO96">
        <v>2.7798099999999999</v>
      </c>
      <c r="FP96">
        <v>8.3229800000000007E-2</v>
      </c>
      <c r="FQ96">
        <v>8.3705500000000002E-2</v>
      </c>
      <c r="FR96">
        <v>8.8662299999999999E-2</v>
      </c>
      <c r="FS96">
        <v>8.6779700000000001E-2</v>
      </c>
      <c r="FT96">
        <v>19560</v>
      </c>
      <c r="FU96">
        <v>23847.200000000001</v>
      </c>
      <c r="FV96">
        <v>20789.900000000001</v>
      </c>
      <c r="FW96">
        <v>25115.599999999999</v>
      </c>
      <c r="FX96">
        <v>30060.2</v>
      </c>
      <c r="FY96">
        <v>33777.199999999997</v>
      </c>
      <c r="FZ96">
        <v>37542.699999999997</v>
      </c>
      <c r="GA96">
        <v>41684.300000000003</v>
      </c>
      <c r="GB96">
        <v>2.2877999999999998</v>
      </c>
      <c r="GC96">
        <v>2.0388299999999999</v>
      </c>
      <c r="GD96">
        <v>6.1422600000000001E-2</v>
      </c>
      <c r="GE96">
        <v>0</v>
      </c>
      <c r="GF96">
        <v>24.861000000000001</v>
      </c>
      <c r="GG96">
        <v>999.9</v>
      </c>
      <c r="GH96">
        <v>45.581000000000003</v>
      </c>
      <c r="GI96">
        <v>31.722999999999999</v>
      </c>
      <c r="GJ96">
        <v>23.668700000000001</v>
      </c>
      <c r="GK96">
        <v>61.447099999999999</v>
      </c>
      <c r="GL96">
        <v>16.598600000000001</v>
      </c>
      <c r="GM96">
        <v>2</v>
      </c>
      <c r="GN96">
        <v>8.2345000000000002E-2</v>
      </c>
      <c r="GO96">
        <v>1.10921</v>
      </c>
      <c r="GP96">
        <v>20.349799999999998</v>
      </c>
      <c r="GQ96">
        <v>5.2207299999999996</v>
      </c>
      <c r="GR96">
        <v>11.962</v>
      </c>
      <c r="GS96">
        <v>4.9858000000000002</v>
      </c>
      <c r="GT96">
        <v>3.3010000000000002</v>
      </c>
      <c r="GU96">
        <v>999.9</v>
      </c>
      <c r="GV96">
        <v>9999</v>
      </c>
      <c r="GW96">
        <v>9999</v>
      </c>
      <c r="GX96">
        <v>9999</v>
      </c>
      <c r="GY96">
        <v>1.8841600000000001</v>
      </c>
      <c r="GZ96">
        <v>1.8811</v>
      </c>
      <c r="HA96">
        <v>1.8827400000000001</v>
      </c>
      <c r="HB96">
        <v>1.8813800000000001</v>
      </c>
      <c r="HC96">
        <v>1.8827799999999999</v>
      </c>
      <c r="HD96">
        <v>1.88202</v>
      </c>
      <c r="HE96">
        <v>1.8839999999999999</v>
      </c>
      <c r="HF96">
        <v>1.8812599999999999</v>
      </c>
      <c r="HG96">
        <v>5</v>
      </c>
      <c r="HH96">
        <v>0</v>
      </c>
      <c r="HI96">
        <v>0</v>
      </c>
      <c r="HJ96">
        <v>0</v>
      </c>
      <c r="HK96" t="s">
        <v>401</v>
      </c>
      <c r="HL96" t="s">
        <v>402</v>
      </c>
      <c r="HM96" t="s">
        <v>403</v>
      </c>
      <c r="HN96" t="s">
        <v>403</v>
      </c>
      <c r="HO96" t="s">
        <v>403</v>
      </c>
      <c r="HP96" t="s">
        <v>403</v>
      </c>
      <c r="HQ96">
        <v>0</v>
      </c>
      <c r="HR96">
        <v>100</v>
      </c>
      <c r="HS96">
        <v>100</v>
      </c>
      <c r="HT96">
        <v>-0.372</v>
      </c>
      <c r="HU96">
        <v>-7.0999999999999994E-2</v>
      </c>
      <c r="HV96">
        <v>-0.372</v>
      </c>
      <c r="HW96">
        <v>0</v>
      </c>
      <c r="HX96">
        <v>0</v>
      </c>
      <c r="HY96">
        <v>0</v>
      </c>
      <c r="HZ96">
        <v>-7.0999999999999994E-2</v>
      </c>
      <c r="IA96">
        <v>0</v>
      </c>
      <c r="IB96">
        <v>0</v>
      </c>
      <c r="IC96">
        <v>0</v>
      </c>
      <c r="ID96">
        <v>-1</v>
      </c>
      <c r="IE96">
        <v>-1</v>
      </c>
      <c r="IF96">
        <v>-1</v>
      </c>
      <c r="IG96">
        <v>-1</v>
      </c>
      <c r="IH96">
        <v>46.6</v>
      </c>
      <c r="II96">
        <v>-1699121.3</v>
      </c>
      <c r="IJ96">
        <v>1.2915000000000001</v>
      </c>
      <c r="IK96">
        <v>2.5952099999999998</v>
      </c>
      <c r="IL96">
        <v>2.1008300000000002</v>
      </c>
      <c r="IM96">
        <v>2.65869</v>
      </c>
      <c r="IN96">
        <v>2.2485400000000002</v>
      </c>
      <c r="IO96">
        <v>2.2961399999999998</v>
      </c>
      <c r="IP96">
        <v>35.707799999999999</v>
      </c>
      <c r="IQ96">
        <v>14.061999999999999</v>
      </c>
      <c r="IR96">
        <v>18</v>
      </c>
      <c r="IS96">
        <v>760.904</v>
      </c>
      <c r="IT96">
        <v>524.36900000000003</v>
      </c>
      <c r="IU96">
        <v>24.0001</v>
      </c>
      <c r="IV96">
        <v>28.401800000000001</v>
      </c>
      <c r="IW96">
        <v>30.0002</v>
      </c>
      <c r="IX96">
        <v>28.330400000000001</v>
      </c>
      <c r="IY96">
        <v>28.32</v>
      </c>
      <c r="IZ96">
        <v>25.807700000000001</v>
      </c>
      <c r="JA96">
        <v>12.0716</v>
      </c>
      <c r="JB96">
        <v>23.1645</v>
      </c>
      <c r="JC96">
        <v>24</v>
      </c>
      <c r="JD96">
        <v>400</v>
      </c>
      <c r="JE96">
        <v>19.965599999999998</v>
      </c>
      <c r="JF96">
        <v>101.18600000000001</v>
      </c>
      <c r="JG96">
        <v>100.47499999999999</v>
      </c>
    </row>
    <row r="97" spans="1:267" x14ac:dyDescent="0.25">
      <c r="A97">
        <v>79</v>
      </c>
      <c r="B97">
        <v>1530553742.0999999</v>
      </c>
      <c r="C97">
        <v>4269.5</v>
      </c>
      <c r="D97" t="s">
        <v>636</v>
      </c>
      <c r="E97" t="s">
        <v>637</v>
      </c>
      <c r="F97" t="s">
        <v>394</v>
      </c>
      <c r="I97">
        <v>1530553742.0999999</v>
      </c>
      <c r="J97">
        <f t="shared" si="92"/>
        <v>5.6060855212395299E-4</v>
      </c>
      <c r="K97">
        <f t="shared" si="93"/>
        <v>0.560608552123953</v>
      </c>
      <c r="L97">
        <f t="shared" si="94"/>
        <v>4.1684187487583308</v>
      </c>
      <c r="M97">
        <f t="shared" si="95"/>
        <v>394.44099999999997</v>
      </c>
      <c r="N97">
        <f t="shared" si="96"/>
        <v>194.7789046396681</v>
      </c>
      <c r="O97">
        <f t="shared" si="97"/>
        <v>17.652920814121906</v>
      </c>
      <c r="P97">
        <f t="shared" si="98"/>
        <v>35.748407928077988</v>
      </c>
      <c r="Q97">
        <f t="shared" si="99"/>
        <v>3.4936494652771655E-2</v>
      </c>
      <c r="R97">
        <f t="shared" si="100"/>
        <v>2.7576501379387071</v>
      </c>
      <c r="S97">
        <f t="shared" si="101"/>
        <v>3.4692455526126383E-2</v>
      </c>
      <c r="T97">
        <f t="shared" si="102"/>
        <v>2.1704568409686441E-2</v>
      </c>
      <c r="U97">
        <f t="shared" si="103"/>
        <v>99.203290151032334</v>
      </c>
      <c r="V97">
        <f t="shared" si="104"/>
        <v>26.229831546214594</v>
      </c>
      <c r="W97">
        <f t="shared" si="105"/>
        <v>25.491099999999999</v>
      </c>
      <c r="X97">
        <f t="shared" si="106"/>
        <v>3.2739747873678975</v>
      </c>
      <c r="Y97">
        <f t="shared" si="107"/>
        <v>55.621424211302696</v>
      </c>
      <c r="Z97">
        <f t="shared" si="108"/>
        <v>1.8508481924201998</v>
      </c>
      <c r="AA97">
        <f t="shared" si="109"/>
        <v>3.3275814466543157</v>
      </c>
      <c r="AB97">
        <f t="shared" si="110"/>
        <v>1.4231265949476977</v>
      </c>
      <c r="AC97">
        <f t="shared" si="111"/>
        <v>-24.722837148666326</v>
      </c>
      <c r="AD97">
        <f t="shared" si="112"/>
        <v>40.691097850544409</v>
      </c>
      <c r="AE97">
        <f t="shared" si="113"/>
        <v>3.1409635652848191</v>
      </c>
      <c r="AF97">
        <f t="shared" si="114"/>
        <v>118.31251441819524</v>
      </c>
      <c r="AG97">
        <v>0</v>
      </c>
      <c r="AH97">
        <v>0</v>
      </c>
      <c r="AI97">
        <f t="shared" si="115"/>
        <v>1</v>
      </c>
      <c r="AJ97">
        <f t="shared" si="116"/>
        <v>0</v>
      </c>
      <c r="AK97">
        <f t="shared" si="117"/>
        <v>48056.246751065533</v>
      </c>
      <c r="AL97" t="s">
        <v>395</v>
      </c>
      <c r="AM97">
        <v>8228.31</v>
      </c>
      <c r="AN97">
        <v>707.99599999999998</v>
      </c>
      <c r="AO97">
        <v>2598.1</v>
      </c>
      <c r="AP97">
        <f t="shared" si="118"/>
        <v>0.72749470767099034</v>
      </c>
      <c r="AQ97">
        <v>-0.89989093716372304</v>
      </c>
      <c r="AR97" t="s">
        <v>638</v>
      </c>
      <c r="AS97">
        <v>8238.75</v>
      </c>
      <c r="AT97">
        <v>916.32550000000003</v>
      </c>
      <c r="AU97">
        <v>1281.22</v>
      </c>
      <c r="AV97">
        <f t="shared" si="119"/>
        <v>0.28480237586050794</v>
      </c>
      <c r="AW97">
        <v>0.5</v>
      </c>
      <c r="AX97">
        <f t="shared" si="120"/>
        <v>505.77575779846234</v>
      </c>
      <c r="AY97">
        <f t="shared" si="121"/>
        <v>4.1684187487583308</v>
      </c>
      <c r="AZ97">
        <f t="shared" si="122"/>
        <v>72.023068736825451</v>
      </c>
      <c r="BA97">
        <f t="shared" si="123"/>
        <v>1.0020863214131419E-2</v>
      </c>
      <c r="BB97">
        <f t="shared" si="124"/>
        <v>1.0278328468178766</v>
      </c>
      <c r="BC97">
        <f t="shared" si="125"/>
        <v>553.08303371234376</v>
      </c>
      <c r="BD97" t="s">
        <v>397</v>
      </c>
      <c r="BE97">
        <v>0</v>
      </c>
      <c r="BF97">
        <f t="shared" si="126"/>
        <v>553.08303371234376</v>
      </c>
      <c r="BG97">
        <f t="shared" si="127"/>
        <v>0.56831532936393137</v>
      </c>
      <c r="BH97">
        <f t="shared" si="128"/>
        <v>0.50113442510738504</v>
      </c>
      <c r="BI97">
        <f t="shared" si="129"/>
        <v>0.64394575776578911</v>
      </c>
      <c r="BJ97">
        <f t="shared" si="130"/>
        <v>0.63656528686865865</v>
      </c>
      <c r="BK97">
        <f t="shared" si="131"/>
        <v>0.69672356653390499</v>
      </c>
      <c r="BL97">
        <f t="shared" si="132"/>
        <v>0.3024787023127522</v>
      </c>
      <c r="BM97">
        <f t="shared" si="133"/>
        <v>0.6975212976872478</v>
      </c>
      <c r="BN97" t="s">
        <v>397</v>
      </c>
      <c r="BO97" t="s">
        <v>397</v>
      </c>
      <c r="BP97" t="s">
        <v>397</v>
      </c>
      <c r="BQ97" t="s">
        <v>397</v>
      </c>
      <c r="BR97" t="s">
        <v>397</v>
      </c>
      <c r="BS97" t="s">
        <v>397</v>
      </c>
      <c r="BT97" t="s">
        <v>397</v>
      </c>
      <c r="BU97" t="s">
        <v>397</v>
      </c>
      <c r="BV97" t="s">
        <v>397</v>
      </c>
      <c r="BW97" t="s">
        <v>397</v>
      </c>
      <c r="BX97" t="s">
        <v>397</v>
      </c>
      <c r="BY97" t="s">
        <v>397</v>
      </c>
      <c r="BZ97" t="s">
        <v>397</v>
      </c>
      <c r="CA97" t="s">
        <v>397</v>
      </c>
      <c r="CB97" t="s">
        <v>397</v>
      </c>
      <c r="CC97" t="s">
        <v>397</v>
      </c>
      <c r="CD97" t="s">
        <v>397</v>
      </c>
      <c r="CE97" t="s">
        <v>397</v>
      </c>
      <c r="CF97">
        <f t="shared" si="134"/>
        <v>599.98900000000003</v>
      </c>
      <c r="CG97">
        <f t="shared" si="135"/>
        <v>505.77575779846234</v>
      </c>
      <c r="CH97">
        <f t="shared" si="136"/>
        <v>0.84297505087336988</v>
      </c>
      <c r="CI97">
        <f t="shared" si="137"/>
        <v>0.16534184818560396</v>
      </c>
      <c r="CJ97">
        <v>9</v>
      </c>
      <c r="CK97">
        <v>0.5</v>
      </c>
      <c r="CL97" t="s">
        <v>398</v>
      </c>
      <c r="CM97">
        <v>1530553742.0999999</v>
      </c>
      <c r="CN97">
        <v>394.44099999999997</v>
      </c>
      <c r="CO97">
        <v>400.08499999999998</v>
      </c>
      <c r="CP97">
        <v>20.421900000000001</v>
      </c>
      <c r="CQ97">
        <v>19.715800000000002</v>
      </c>
      <c r="CR97">
        <v>394.81299999999999</v>
      </c>
      <c r="CS97">
        <v>20.492899999999999</v>
      </c>
      <c r="CT97">
        <v>699.96299999999997</v>
      </c>
      <c r="CU97">
        <v>90.530299999999997</v>
      </c>
      <c r="CV97">
        <v>0.100258</v>
      </c>
      <c r="CW97">
        <v>25.764800000000001</v>
      </c>
      <c r="CX97">
        <v>25.491099999999999</v>
      </c>
      <c r="CY97">
        <v>999.9</v>
      </c>
      <c r="CZ97">
        <v>0</v>
      </c>
      <c r="DA97">
        <v>0</v>
      </c>
      <c r="DB97">
        <v>9997.5</v>
      </c>
      <c r="DC97">
        <v>0</v>
      </c>
      <c r="DD97">
        <v>0.21912699999999999</v>
      </c>
      <c r="DE97">
        <v>-5.6436200000000003</v>
      </c>
      <c r="DF97">
        <v>402.66399999999999</v>
      </c>
      <c r="DG97">
        <v>408.13099999999997</v>
      </c>
      <c r="DH97">
        <v>0.70611599999999997</v>
      </c>
      <c r="DI97">
        <v>400.08499999999998</v>
      </c>
      <c r="DJ97">
        <v>19.715800000000002</v>
      </c>
      <c r="DK97">
        <v>1.8488</v>
      </c>
      <c r="DL97">
        <v>1.78488</v>
      </c>
      <c r="DM97">
        <v>16.2056</v>
      </c>
      <c r="DN97">
        <v>15.654999999999999</v>
      </c>
      <c r="DO97">
        <v>599.98900000000003</v>
      </c>
      <c r="DP97">
        <v>0.89999399999999996</v>
      </c>
      <c r="DQ97">
        <v>0.100006</v>
      </c>
      <c r="DR97">
        <v>0</v>
      </c>
      <c r="DS97">
        <v>882.10199999999998</v>
      </c>
      <c r="DT97">
        <v>4.9997400000000001</v>
      </c>
      <c r="DU97">
        <v>5361.53</v>
      </c>
      <c r="DV97">
        <v>4580.95</v>
      </c>
      <c r="DW97">
        <v>40.5</v>
      </c>
      <c r="DX97">
        <v>42.375</v>
      </c>
      <c r="DY97">
        <v>41.811999999999998</v>
      </c>
      <c r="DZ97">
        <v>41.936999999999998</v>
      </c>
      <c r="EA97">
        <v>42.811999999999998</v>
      </c>
      <c r="EB97">
        <v>535.49</v>
      </c>
      <c r="EC97">
        <v>59.5</v>
      </c>
      <c r="ED97">
        <v>0</v>
      </c>
      <c r="EE97">
        <v>46.299999952316298</v>
      </c>
      <c r="EF97">
        <v>0</v>
      </c>
      <c r="EG97">
        <v>916.32550000000003</v>
      </c>
      <c r="EH97">
        <v>-316.22006795931702</v>
      </c>
      <c r="EI97">
        <v>-2099.68068186446</v>
      </c>
      <c r="EJ97">
        <v>5718.2376923076899</v>
      </c>
      <c r="EK97">
        <v>15</v>
      </c>
      <c r="EL97">
        <v>0</v>
      </c>
      <c r="EM97" t="s">
        <v>399</v>
      </c>
      <c r="EN97">
        <v>1530550897.5999999</v>
      </c>
      <c r="EO97">
        <v>1632500976.0999999</v>
      </c>
      <c r="EP97">
        <v>0</v>
      </c>
      <c r="EQ97">
        <v>-3.5000000000000003E-2</v>
      </c>
      <c r="ER97">
        <v>-0.02</v>
      </c>
      <c r="ES97">
        <v>-0.372</v>
      </c>
      <c r="ET97">
        <v>-7.0999999999999994E-2</v>
      </c>
      <c r="EU97">
        <v>400</v>
      </c>
      <c r="EV97">
        <v>21</v>
      </c>
      <c r="EW97">
        <v>0.63</v>
      </c>
      <c r="EX97">
        <v>0.14000000000000001</v>
      </c>
      <c r="EY97">
        <v>-5.2778600000000004</v>
      </c>
      <c r="EZ97">
        <v>-5.3209834896810504</v>
      </c>
      <c r="FA97">
        <v>0.60489657290317</v>
      </c>
      <c r="FB97">
        <v>0</v>
      </c>
      <c r="FC97">
        <v>0.61889905563539904</v>
      </c>
      <c r="FD97">
        <v>0</v>
      </c>
      <c r="FE97">
        <v>0</v>
      </c>
      <c r="FF97">
        <v>0</v>
      </c>
      <c r="FG97">
        <v>0.39437083499999998</v>
      </c>
      <c r="FH97">
        <v>2.3991239504690398</v>
      </c>
      <c r="FI97">
        <v>0.235886660894398</v>
      </c>
      <c r="FJ97">
        <v>0</v>
      </c>
      <c r="FK97">
        <v>0</v>
      </c>
      <c r="FL97">
        <v>3</v>
      </c>
      <c r="FM97" t="s">
        <v>407</v>
      </c>
      <c r="FN97">
        <v>3.4459900000000001</v>
      </c>
      <c r="FO97">
        <v>2.7797900000000002</v>
      </c>
      <c r="FP97">
        <v>8.2903699999999997E-2</v>
      </c>
      <c r="FQ97">
        <v>8.3712900000000007E-2</v>
      </c>
      <c r="FR97">
        <v>8.8934200000000005E-2</v>
      </c>
      <c r="FS97">
        <v>8.5753599999999999E-2</v>
      </c>
      <c r="FT97">
        <v>19565.900000000001</v>
      </c>
      <c r="FU97">
        <v>23845.9</v>
      </c>
      <c r="FV97">
        <v>20788.8</v>
      </c>
      <c r="FW97">
        <v>25114.5</v>
      </c>
      <c r="FX97">
        <v>30049.9</v>
      </c>
      <c r="FY97">
        <v>33814</v>
      </c>
      <c r="FZ97">
        <v>37541.1</v>
      </c>
      <c r="GA97">
        <v>41682.9</v>
      </c>
      <c r="GB97">
        <v>2.27807</v>
      </c>
      <c r="GC97">
        <v>2.0379299999999998</v>
      </c>
      <c r="GD97">
        <v>3.7405599999999997E-2</v>
      </c>
      <c r="GE97">
        <v>0</v>
      </c>
      <c r="GF97">
        <v>24.877600000000001</v>
      </c>
      <c r="GG97">
        <v>999.9</v>
      </c>
      <c r="GH97">
        <v>45.500999999999998</v>
      </c>
      <c r="GI97">
        <v>31.742999999999999</v>
      </c>
      <c r="GJ97">
        <v>23.653099999999998</v>
      </c>
      <c r="GK97">
        <v>61.757100000000001</v>
      </c>
      <c r="GL97">
        <v>16.7348</v>
      </c>
      <c r="GM97">
        <v>2</v>
      </c>
      <c r="GN97">
        <v>8.3704299999999995E-2</v>
      </c>
      <c r="GO97">
        <v>1.1148499999999999</v>
      </c>
      <c r="GP97">
        <v>20.349799999999998</v>
      </c>
      <c r="GQ97">
        <v>5.2208800000000002</v>
      </c>
      <c r="GR97">
        <v>11.962</v>
      </c>
      <c r="GS97">
        <v>4.9857500000000003</v>
      </c>
      <c r="GT97">
        <v>3.3010000000000002</v>
      </c>
      <c r="GU97">
        <v>999.9</v>
      </c>
      <c r="GV97">
        <v>9999</v>
      </c>
      <c r="GW97">
        <v>9999</v>
      </c>
      <c r="GX97">
        <v>9999</v>
      </c>
      <c r="GY97">
        <v>1.8841600000000001</v>
      </c>
      <c r="GZ97">
        <v>1.8811</v>
      </c>
      <c r="HA97">
        <v>1.8827499999999999</v>
      </c>
      <c r="HB97">
        <v>1.88141</v>
      </c>
      <c r="HC97">
        <v>1.88279</v>
      </c>
      <c r="HD97">
        <v>1.88202</v>
      </c>
      <c r="HE97">
        <v>1.8839999999999999</v>
      </c>
      <c r="HF97">
        <v>1.88127</v>
      </c>
      <c r="HG97">
        <v>5</v>
      </c>
      <c r="HH97">
        <v>0</v>
      </c>
      <c r="HI97">
        <v>0</v>
      </c>
      <c r="HJ97">
        <v>0</v>
      </c>
      <c r="HK97" t="s">
        <v>401</v>
      </c>
      <c r="HL97" t="s">
        <v>402</v>
      </c>
      <c r="HM97" t="s">
        <v>403</v>
      </c>
      <c r="HN97" t="s">
        <v>403</v>
      </c>
      <c r="HO97" t="s">
        <v>403</v>
      </c>
      <c r="HP97" t="s">
        <v>403</v>
      </c>
      <c r="HQ97">
        <v>0</v>
      </c>
      <c r="HR97">
        <v>100</v>
      </c>
      <c r="HS97">
        <v>100</v>
      </c>
      <c r="HT97">
        <v>-0.372</v>
      </c>
      <c r="HU97">
        <v>-7.0999999999999994E-2</v>
      </c>
      <c r="HV97">
        <v>-0.372</v>
      </c>
      <c r="HW97">
        <v>0</v>
      </c>
      <c r="HX97">
        <v>0</v>
      </c>
      <c r="HY97">
        <v>0</v>
      </c>
      <c r="HZ97">
        <v>-7.0999999999999994E-2</v>
      </c>
      <c r="IA97">
        <v>0</v>
      </c>
      <c r="IB97">
        <v>0</v>
      </c>
      <c r="IC97">
        <v>0</v>
      </c>
      <c r="ID97">
        <v>-1</v>
      </c>
      <c r="IE97">
        <v>-1</v>
      </c>
      <c r="IF97">
        <v>-1</v>
      </c>
      <c r="IG97">
        <v>-1</v>
      </c>
      <c r="IH97">
        <v>47.4</v>
      </c>
      <c r="II97">
        <v>-1699120.6</v>
      </c>
      <c r="IJ97">
        <v>1.2915000000000001</v>
      </c>
      <c r="IK97">
        <v>2.6098599999999998</v>
      </c>
      <c r="IL97">
        <v>2.1008300000000002</v>
      </c>
      <c r="IM97">
        <v>2.65991</v>
      </c>
      <c r="IN97">
        <v>2.2497600000000002</v>
      </c>
      <c r="IO97">
        <v>2.3168899999999999</v>
      </c>
      <c r="IP97">
        <v>35.731099999999998</v>
      </c>
      <c r="IQ97">
        <v>14.044499999999999</v>
      </c>
      <c r="IR97">
        <v>18</v>
      </c>
      <c r="IS97">
        <v>752.37199999999996</v>
      </c>
      <c r="IT97">
        <v>523.79300000000001</v>
      </c>
      <c r="IU97">
        <v>23.999400000000001</v>
      </c>
      <c r="IV97">
        <v>28.419499999999999</v>
      </c>
      <c r="IW97">
        <v>30.0001</v>
      </c>
      <c r="IX97">
        <v>28.3401</v>
      </c>
      <c r="IY97">
        <v>28.327200000000001</v>
      </c>
      <c r="IZ97">
        <v>25.791699999999999</v>
      </c>
      <c r="JA97">
        <v>14.684100000000001</v>
      </c>
      <c r="JB97">
        <v>23.1645</v>
      </c>
      <c r="JC97">
        <v>24</v>
      </c>
      <c r="JD97">
        <v>400</v>
      </c>
      <c r="JE97">
        <v>19.503699999999998</v>
      </c>
      <c r="JF97">
        <v>101.181</v>
      </c>
      <c r="JG97">
        <v>100.471</v>
      </c>
    </row>
    <row r="98" spans="1:267" x14ac:dyDescent="0.25">
      <c r="A98">
        <v>80</v>
      </c>
      <c r="B98">
        <v>1530553789.5999999</v>
      </c>
      <c r="C98">
        <v>4317</v>
      </c>
      <c r="D98" t="s">
        <v>639</v>
      </c>
      <c r="E98" t="s">
        <v>640</v>
      </c>
      <c r="F98" t="s">
        <v>394</v>
      </c>
      <c r="I98">
        <v>1530553789.5999999</v>
      </c>
      <c r="J98">
        <f t="shared" si="92"/>
        <v>4.1849092824749258E-4</v>
      </c>
      <c r="K98">
        <f t="shared" si="93"/>
        <v>0.41849092824749257</v>
      </c>
      <c r="L98">
        <f t="shared" si="94"/>
        <v>4.3470860899691166</v>
      </c>
      <c r="M98">
        <f t="shared" si="95"/>
        <v>394.12599999999998</v>
      </c>
      <c r="N98">
        <f t="shared" si="96"/>
        <v>107.98987514229663</v>
      </c>
      <c r="O98">
        <f t="shared" si="97"/>
        <v>9.7874211921308607</v>
      </c>
      <c r="P98">
        <f t="shared" si="98"/>
        <v>35.720729926642001</v>
      </c>
      <c r="Q98">
        <f t="shared" si="99"/>
        <v>2.5002584317239604E-2</v>
      </c>
      <c r="R98">
        <f t="shared" si="100"/>
        <v>2.7587599530136893</v>
      </c>
      <c r="S98">
        <f t="shared" si="101"/>
        <v>2.4877377260095548E-2</v>
      </c>
      <c r="T98">
        <f t="shared" si="102"/>
        <v>1.5559557750777678E-2</v>
      </c>
      <c r="U98">
        <f t="shared" si="103"/>
        <v>99.208325854939531</v>
      </c>
      <c r="V98">
        <f t="shared" si="104"/>
        <v>26.324685922506816</v>
      </c>
      <c r="W98">
        <f t="shared" si="105"/>
        <v>25.665500000000002</v>
      </c>
      <c r="X98">
        <f t="shared" si="106"/>
        <v>3.308044670010843</v>
      </c>
      <c r="Y98">
        <f t="shared" si="107"/>
        <v>54.711006284487418</v>
      </c>
      <c r="Z98">
        <f t="shared" si="108"/>
        <v>1.8265946595646001</v>
      </c>
      <c r="AA98">
        <f t="shared" si="109"/>
        <v>3.3386237680707889</v>
      </c>
      <c r="AB98">
        <f t="shared" si="110"/>
        <v>1.4814500104462429</v>
      </c>
      <c r="AC98">
        <f t="shared" si="111"/>
        <v>-18.455449935714423</v>
      </c>
      <c r="AD98">
        <f t="shared" si="112"/>
        <v>23.08293737428242</v>
      </c>
      <c r="AE98">
        <f t="shared" si="113"/>
        <v>1.7831260601885963</v>
      </c>
      <c r="AF98">
        <f t="shared" si="114"/>
        <v>105.61893935369612</v>
      </c>
      <c r="AG98">
        <v>0</v>
      </c>
      <c r="AH98">
        <v>0</v>
      </c>
      <c r="AI98">
        <f t="shared" si="115"/>
        <v>1</v>
      </c>
      <c r="AJ98">
        <f t="shared" si="116"/>
        <v>0</v>
      </c>
      <c r="AK98">
        <f t="shared" si="117"/>
        <v>48077.570432683693</v>
      </c>
      <c r="AL98" t="s">
        <v>395</v>
      </c>
      <c r="AM98">
        <v>8228.31</v>
      </c>
      <c r="AN98">
        <v>707.99599999999998</v>
      </c>
      <c r="AO98">
        <v>2598.1</v>
      </c>
      <c r="AP98">
        <f t="shared" si="118"/>
        <v>0.72749470767099034</v>
      </c>
      <c r="AQ98">
        <v>-0.89989093716372304</v>
      </c>
      <c r="AR98" t="s">
        <v>641</v>
      </c>
      <c r="AS98">
        <v>8281.9599999999991</v>
      </c>
      <c r="AT98">
        <v>1313.01346153846</v>
      </c>
      <c r="AU98">
        <v>1832.89</v>
      </c>
      <c r="AV98">
        <f t="shared" si="119"/>
        <v>0.28363760971009722</v>
      </c>
      <c r="AW98">
        <v>0.5</v>
      </c>
      <c r="AX98">
        <f t="shared" si="120"/>
        <v>505.80487267095316</v>
      </c>
      <c r="AY98">
        <f t="shared" si="121"/>
        <v>4.3470860899691166</v>
      </c>
      <c r="AZ98">
        <f t="shared" si="122"/>
        <v>71.732642532054612</v>
      </c>
      <c r="BA98">
        <f t="shared" si="123"/>
        <v>1.0373520127288717E-2</v>
      </c>
      <c r="BB98">
        <f t="shared" si="124"/>
        <v>0.41748822897173304</v>
      </c>
      <c r="BC98">
        <f t="shared" si="125"/>
        <v>635.67651227557587</v>
      </c>
      <c r="BD98" t="s">
        <v>397</v>
      </c>
      <c r="BE98">
        <v>0</v>
      </c>
      <c r="BF98">
        <f t="shared" si="126"/>
        <v>635.67651227557587</v>
      </c>
      <c r="BG98">
        <f t="shared" si="127"/>
        <v>0.65318349040281976</v>
      </c>
      <c r="BH98">
        <f t="shared" si="128"/>
        <v>0.43423879182123426</v>
      </c>
      <c r="BI98">
        <f t="shared" si="129"/>
        <v>0.38993112586892126</v>
      </c>
      <c r="BJ98">
        <f t="shared" si="130"/>
        <v>0.46215602400007466</v>
      </c>
      <c r="BK98">
        <f t="shared" si="131"/>
        <v>0.40485073837206836</v>
      </c>
      <c r="BL98">
        <f t="shared" si="132"/>
        <v>0.21023044223495696</v>
      </c>
      <c r="BM98">
        <f t="shared" si="133"/>
        <v>0.78976955776504298</v>
      </c>
      <c r="BN98" t="s">
        <v>397</v>
      </c>
      <c r="BO98" t="s">
        <v>397</v>
      </c>
      <c r="BP98" t="s">
        <v>397</v>
      </c>
      <c r="BQ98" t="s">
        <v>397</v>
      </c>
      <c r="BR98" t="s">
        <v>397</v>
      </c>
      <c r="BS98" t="s">
        <v>397</v>
      </c>
      <c r="BT98" t="s">
        <v>397</v>
      </c>
      <c r="BU98" t="s">
        <v>397</v>
      </c>
      <c r="BV98" t="s">
        <v>397</v>
      </c>
      <c r="BW98" t="s">
        <v>397</v>
      </c>
      <c r="BX98" t="s">
        <v>397</v>
      </c>
      <c r="BY98" t="s">
        <v>397</v>
      </c>
      <c r="BZ98" t="s">
        <v>397</v>
      </c>
      <c r="CA98" t="s">
        <v>397</v>
      </c>
      <c r="CB98" t="s">
        <v>397</v>
      </c>
      <c r="CC98" t="s">
        <v>397</v>
      </c>
      <c r="CD98" t="s">
        <v>397</v>
      </c>
      <c r="CE98" t="s">
        <v>397</v>
      </c>
      <c r="CF98">
        <f t="shared" si="134"/>
        <v>600.024</v>
      </c>
      <c r="CG98">
        <f t="shared" si="135"/>
        <v>505.80487267095316</v>
      </c>
      <c r="CH98">
        <f t="shared" si="136"/>
        <v>0.84297440214216957</v>
      </c>
      <c r="CI98">
        <f t="shared" si="137"/>
        <v>0.16534059613438717</v>
      </c>
      <c r="CJ98">
        <v>9</v>
      </c>
      <c r="CK98">
        <v>0.5</v>
      </c>
      <c r="CL98" t="s">
        <v>398</v>
      </c>
      <c r="CM98">
        <v>1530553789.5999999</v>
      </c>
      <c r="CN98">
        <v>394.12599999999998</v>
      </c>
      <c r="CO98">
        <v>399.92700000000002</v>
      </c>
      <c r="CP98">
        <v>20.1538</v>
      </c>
      <c r="CQ98">
        <v>19.6266</v>
      </c>
      <c r="CR98">
        <v>394.49799999999999</v>
      </c>
      <c r="CS98">
        <v>20.224799999999998</v>
      </c>
      <c r="CT98">
        <v>700.02099999999996</v>
      </c>
      <c r="CU98">
        <v>90.532700000000006</v>
      </c>
      <c r="CV98">
        <v>0.100067</v>
      </c>
      <c r="CW98">
        <v>25.820699999999999</v>
      </c>
      <c r="CX98">
        <v>25.665500000000002</v>
      </c>
      <c r="CY98">
        <v>999.9</v>
      </c>
      <c r="CZ98">
        <v>0</v>
      </c>
      <c r="DA98">
        <v>0</v>
      </c>
      <c r="DB98">
        <v>10003.799999999999</v>
      </c>
      <c r="DC98">
        <v>0</v>
      </c>
      <c r="DD98">
        <v>0.21912699999999999</v>
      </c>
      <c r="DE98">
        <v>-5.8015100000000004</v>
      </c>
      <c r="DF98">
        <v>402.23200000000003</v>
      </c>
      <c r="DG98">
        <v>407.93400000000003</v>
      </c>
      <c r="DH98">
        <v>0.52712800000000004</v>
      </c>
      <c r="DI98">
        <v>399.92700000000002</v>
      </c>
      <c r="DJ98">
        <v>19.6266</v>
      </c>
      <c r="DK98">
        <v>1.82457</v>
      </c>
      <c r="DL98">
        <v>1.77685</v>
      </c>
      <c r="DM98">
        <v>15.998900000000001</v>
      </c>
      <c r="DN98">
        <v>15.5846</v>
      </c>
      <c r="DO98">
        <v>600.024</v>
      </c>
      <c r="DP98">
        <v>0.90001699999999996</v>
      </c>
      <c r="DQ98">
        <v>9.9983100000000005E-2</v>
      </c>
      <c r="DR98">
        <v>0</v>
      </c>
      <c r="DS98">
        <v>1235.1300000000001</v>
      </c>
      <c r="DT98">
        <v>4.9997400000000001</v>
      </c>
      <c r="DU98">
        <v>7424.4</v>
      </c>
      <c r="DV98">
        <v>4581.2700000000004</v>
      </c>
      <c r="DW98">
        <v>40.311999999999998</v>
      </c>
      <c r="DX98">
        <v>42.311999999999998</v>
      </c>
      <c r="DY98">
        <v>41.75</v>
      </c>
      <c r="DZ98">
        <v>42.125</v>
      </c>
      <c r="EA98">
        <v>42.686999999999998</v>
      </c>
      <c r="EB98">
        <v>535.53</v>
      </c>
      <c r="EC98">
        <v>59.49</v>
      </c>
      <c r="ED98">
        <v>0</v>
      </c>
      <c r="EE98">
        <v>46.899999856948902</v>
      </c>
      <c r="EF98">
        <v>0</v>
      </c>
      <c r="EG98">
        <v>1313.01346153846</v>
      </c>
      <c r="EH98">
        <v>-728.88170963011805</v>
      </c>
      <c r="EI98">
        <v>-3022.4174361362302</v>
      </c>
      <c r="EJ98">
        <v>7896.5680769230803</v>
      </c>
      <c r="EK98">
        <v>15</v>
      </c>
      <c r="EL98">
        <v>0</v>
      </c>
      <c r="EM98" t="s">
        <v>399</v>
      </c>
      <c r="EN98">
        <v>1530550897.5999999</v>
      </c>
      <c r="EO98">
        <v>1632500976.0999999</v>
      </c>
      <c r="EP98">
        <v>0</v>
      </c>
      <c r="EQ98">
        <v>-3.5000000000000003E-2</v>
      </c>
      <c r="ER98">
        <v>-0.02</v>
      </c>
      <c r="ES98">
        <v>-0.372</v>
      </c>
      <c r="ET98">
        <v>-7.0999999999999994E-2</v>
      </c>
      <c r="EU98">
        <v>400</v>
      </c>
      <c r="EV98">
        <v>21</v>
      </c>
      <c r="EW98">
        <v>0.63</v>
      </c>
      <c r="EX98">
        <v>0.14000000000000001</v>
      </c>
      <c r="EY98">
        <v>-5.0008629999999998</v>
      </c>
      <c r="EZ98">
        <v>-8.8143964727954902</v>
      </c>
      <c r="FA98">
        <v>0.97138091167728802</v>
      </c>
      <c r="FB98">
        <v>0</v>
      </c>
      <c r="FC98">
        <v>0.56831532936393103</v>
      </c>
      <c r="FD98">
        <v>0</v>
      </c>
      <c r="FE98">
        <v>0</v>
      </c>
      <c r="FF98">
        <v>0</v>
      </c>
      <c r="FG98">
        <v>0.28392186749999998</v>
      </c>
      <c r="FH98">
        <v>2.1776847230769198</v>
      </c>
      <c r="FI98">
        <v>0.22803506857863701</v>
      </c>
      <c r="FJ98">
        <v>0</v>
      </c>
      <c r="FK98">
        <v>0</v>
      </c>
      <c r="FL98">
        <v>3</v>
      </c>
      <c r="FM98" t="s">
        <v>407</v>
      </c>
      <c r="FN98">
        <v>3.4460899999999999</v>
      </c>
      <c r="FO98">
        <v>2.7796599999999998</v>
      </c>
      <c r="FP98">
        <v>8.2850400000000005E-2</v>
      </c>
      <c r="FQ98">
        <v>8.36866E-2</v>
      </c>
      <c r="FR98">
        <v>8.8086399999999995E-2</v>
      </c>
      <c r="FS98">
        <v>8.5472500000000007E-2</v>
      </c>
      <c r="FT98">
        <v>19567.2</v>
      </c>
      <c r="FU98">
        <v>23846.1</v>
      </c>
      <c r="FV98">
        <v>20789</v>
      </c>
      <c r="FW98">
        <v>25114</v>
      </c>
      <c r="FX98">
        <v>30078.1</v>
      </c>
      <c r="FY98">
        <v>33823.4</v>
      </c>
      <c r="FZ98">
        <v>37541.300000000003</v>
      </c>
      <c r="GA98">
        <v>41681.599999999999</v>
      </c>
      <c r="GB98">
        <v>2.2785500000000001</v>
      </c>
      <c r="GC98">
        <v>2.0341</v>
      </c>
      <c r="GD98">
        <v>4.9017400000000003E-2</v>
      </c>
      <c r="GE98">
        <v>0</v>
      </c>
      <c r="GF98">
        <v>24.861599999999999</v>
      </c>
      <c r="GG98">
        <v>999.9</v>
      </c>
      <c r="GH98">
        <v>45.451999999999998</v>
      </c>
      <c r="GI98">
        <v>31.763000000000002</v>
      </c>
      <c r="GJ98">
        <v>23.651499999999999</v>
      </c>
      <c r="GK98">
        <v>61.437100000000001</v>
      </c>
      <c r="GL98">
        <v>16.566500000000001</v>
      </c>
      <c r="GM98">
        <v>2</v>
      </c>
      <c r="GN98">
        <v>8.5498000000000005E-2</v>
      </c>
      <c r="GO98">
        <v>1.1208800000000001</v>
      </c>
      <c r="GP98">
        <v>20.349699999999999</v>
      </c>
      <c r="GQ98">
        <v>5.2220800000000001</v>
      </c>
      <c r="GR98">
        <v>11.962</v>
      </c>
      <c r="GS98">
        <v>4.9859499999999999</v>
      </c>
      <c r="GT98">
        <v>3.3010000000000002</v>
      </c>
      <c r="GU98">
        <v>999.9</v>
      </c>
      <c r="GV98">
        <v>9999</v>
      </c>
      <c r="GW98">
        <v>9999</v>
      </c>
      <c r="GX98">
        <v>9999</v>
      </c>
      <c r="GY98">
        <v>1.8841600000000001</v>
      </c>
      <c r="GZ98">
        <v>1.8811</v>
      </c>
      <c r="HA98">
        <v>1.88276</v>
      </c>
      <c r="HB98">
        <v>1.88141</v>
      </c>
      <c r="HC98">
        <v>1.8827799999999999</v>
      </c>
      <c r="HD98">
        <v>1.88202</v>
      </c>
      <c r="HE98">
        <v>1.88401</v>
      </c>
      <c r="HF98">
        <v>1.8812599999999999</v>
      </c>
      <c r="HG98">
        <v>5</v>
      </c>
      <c r="HH98">
        <v>0</v>
      </c>
      <c r="HI98">
        <v>0</v>
      </c>
      <c r="HJ98">
        <v>0</v>
      </c>
      <c r="HK98" t="s">
        <v>401</v>
      </c>
      <c r="HL98" t="s">
        <v>402</v>
      </c>
      <c r="HM98" t="s">
        <v>403</v>
      </c>
      <c r="HN98" t="s">
        <v>403</v>
      </c>
      <c r="HO98" t="s">
        <v>403</v>
      </c>
      <c r="HP98" t="s">
        <v>403</v>
      </c>
      <c r="HQ98">
        <v>0</v>
      </c>
      <c r="HR98">
        <v>100</v>
      </c>
      <c r="HS98">
        <v>100</v>
      </c>
      <c r="HT98">
        <v>-0.372</v>
      </c>
      <c r="HU98">
        <v>-7.0999999999999994E-2</v>
      </c>
      <c r="HV98">
        <v>-0.372</v>
      </c>
      <c r="HW98">
        <v>0</v>
      </c>
      <c r="HX98">
        <v>0</v>
      </c>
      <c r="HY98">
        <v>0</v>
      </c>
      <c r="HZ98">
        <v>-7.0999999999999994E-2</v>
      </c>
      <c r="IA98">
        <v>0</v>
      </c>
      <c r="IB98">
        <v>0</v>
      </c>
      <c r="IC98">
        <v>0</v>
      </c>
      <c r="ID98">
        <v>-1</v>
      </c>
      <c r="IE98">
        <v>-1</v>
      </c>
      <c r="IF98">
        <v>-1</v>
      </c>
      <c r="IG98">
        <v>-1</v>
      </c>
      <c r="IH98">
        <v>48.2</v>
      </c>
      <c r="II98">
        <v>-1699119.8</v>
      </c>
      <c r="IJ98">
        <v>1.2902800000000001</v>
      </c>
      <c r="IK98">
        <v>2.6086399999999998</v>
      </c>
      <c r="IL98">
        <v>2.1008300000000002</v>
      </c>
      <c r="IM98">
        <v>2.66113</v>
      </c>
      <c r="IN98">
        <v>2.2485400000000002</v>
      </c>
      <c r="IO98">
        <v>2.2827099999999998</v>
      </c>
      <c r="IP98">
        <v>35.777700000000003</v>
      </c>
      <c r="IQ98">
        <v>14.044499999999999</v>
      </c>
      <c r="IR98">
        <v>18</v>
      </c>
      <c r="IS98">
        <v>752.98500000000001</v>
      </c>
      <c r="IT98">
        <v>521.18499999999995</v>
      </c>
      <c r="IU98">
        <v>23.9998</v>
      </c>
      <c r="IV98">
        <v>28.441299999999998</v>
      </c>
      <c r="IW98">
        <v>30.0002</v>
      </c>
      <c r="IX98">
        <v>28.3522</v>
      </c>
      <c r="IY98">
        <v>28.339300000000001</v>
      </c>
      <c r="IZ98">
        <v>25.7883</v>
      </c>
      <c r="JA98">
        <v>14.36</v>
      </c>
      <c r="JB98">
        <v>23.1645</v>
      </c>
      <c r="JC98">
        <v>24</v>
      </c>
      <c r="JD98">
        <v>400</v>
      </c>
      <c r="JE98">
        <v>19.6812</v>
      </c>
      <c r="JF98">
        <v>101.181</v>
      </c>
      <c r="JG98">
        <v>100.468</v>
      </c>
    </row>
    <row r="99" spans="1:267" x14ac:dyDescent="0.25">
      <c r="A99">
        <v>81</v>
      </c>
      <c r="B99">
        <v>1530553847.5999999</v>
      </c>
      <c r="C99">
        <v>4375</v>
      </c>
      <c r="D99" t="s">
        <v>642</v>
      </c>
      <c r="E99" t="s">
        <v>643</v>
      </c>
      <c r="F99" t="s">
        <v>394</v>
      </c>
      <c r="I99">
        <v>1530553847.5999999</v>
      </c>
      <c r="J99">
        <f t="shared" si="92"/>
        <v>3.5444758261991789E-4</v>
      </c>
      <c r="K99">
        <f t="shared" si="93"/>
        <v>0.35444758261991788</v>
      </c>
      <c r="L99">
        <f t="shared" si="94"/>
        <v>4.2311402013964408</v>
      </c>
      <c r="M99">
        <f t="shared" si="95"/>
        <v>394.33499999999998</v>
      </c>
      <c r="N99">
        <f t="shared" si="96"/>
        <v>68.139865214804033</v>
      </c>
      <c r="O99">
        <f t="shared" si="97"/>
        <v>6.1759138530906785</v>
      </c>
      <c r="P99">
        <f t="shared" si="98"/>
        <v>35.740883572064995</v>
      </c>
      <c r="Q99">
        <f t="shared" si="99"/>
        <v>2.1233373937935413E-2</v>
      </c>
      <c r="R99">
        <f t="shared" si="100"/>
        <v>2.7585981149912082</v>
      </c>
      <c r="S99">
        <f t="shared" si="101"/>
        <v>2.1142993082719951E-2</v>
      </c>
      <c r="T99">
        <f t="shared" si="102"/>
        <v>1.3222458861121913E-2</v>
      </c>
      <c r="U99">
        <f t="shared" si="103"/>
        <v>99.231910835110554</v>
      </c>
      <c r="V99">
        <f t="shared" si="104"/>
        <v>26.350485305129482</v>
      </c>
      <c r="W99">
        <f t="shared" si="105"/>
        <v>25.694400000000002</v>
      </c>
      <c r="X99">
        <f t="shared" si="106"/>
        <v>3.3137202355594382</v>
      </c>
      <c r="Y99">
        <f t="shared" si="107"/>
        <v>55.010107956597032</v>
      </c>
      <c r="Z99">
        <f t="shared" si="108"/>
        <v>1.8374513004630999</v>
      </c>
      <c r="AA99">
        <f t="shared" si="109"/>
        <v>3.3402066796757586</v>
      </c>
      <c r="AB99">
        <f t="shared" si="110"/>
        <v>1.4762689350963383</v>
      </c>
      <c r="AC99">
        <f t="shared" si="111"/>
        <v>-15.631138393538379</v>
      </c>
      <c r="AD99">
        <f t="shared" si="112"/>
        <v>19.973303033576972</v>
      </c>
      <c r="AE99">
        <f t="shared" si="113"/>
        <v>1.5432873542187315</v>
      </c>
      <c r="AF99">
        <f t="shared" si="114"/>
        <v>105.11736282936788</v>
      </c>
      <c r="AG99">
        <v>2</v>
      </c>
      <c r="AH99">
        <v>0</v>
      </c>
      <c r="AI99">
        <f t="shared" si="115"/>
        <v>1</v>
      </c>
      <c r="AJ99">
        <f t="shared" si="116"/>
        <v>0</v>
      </c>
      <c r="AK99">
        <f t="shared" si="117"/>
        <v>48071.937619922392</v>
      </c>
      <c r="AL99" t="s">
        <v>395</v>
      </c>
      <c r="AM99">
        <v>8228.31</v>
      </c>
      <c r="AN99">
        <v>707.99599999999998</v>
      </c>
      <c r="AO99">
        <v>2598.1</v>
      </c>
      <c r="AP99">
        <f t="shared" si="118"/>
        <v>0.72749470767099034</v>
      </c>
      <c r="AQ99">
        <v>-0.89989093716372304</v>
      </c>
      <c r="AR99" t="s">
        <v>644</v>
      </c>
      <c r="AS99">
        <v>8275.01</v>
      </c>
      <c r="AT99">
        <v>942.26980769230795</v>
      </c>
      <c r="AU99">
        <v>1270.96</v>
      </c>
      <c r="AV99">
        <f t="shared" si="119"/>
        <v>0.25861568602292129</v>
      </c>
      <c r="AW99">
        <v>0.5</v>
      </c>
      <c r="AX99">
        <f t="shared" si="120"/>
        <v>505.92084374876191</v>
      </c>
      <c r="AY99">
        <f t="shared" si="121"/>
        <v>4.2311402013964408</v>
      </c>
      <c r="AZ99">
        <f t="shared" si="122"/>
        <v>65.41953303969062</v>
      </c>
      <c r="BA99">
        <f t="shared" si="123"/>
        <v>1.0141964305207024E-2</v>
      </c>
      <c r="BB99">
        <f t="shared" si="124"/>
        <v>1.0442028073267451</v>
      </c>
      <c r="BC99">
        <f t="shared" si="125"/>
        <v>551.16232446113941</v>
      </c>
      <c r="BD99" t="s">
        <v>397</v>
      </c>
      <c r="BE99">
        <v>0</v>
      </c>
      <c r="BF99">
        <f t="shared" si="126"/>
        <v>551.16232446113941</v>
      </c>
      <c r="BG99">
        <f t="shared" si="127"/>
        <v>0.56634172242939251</v>
      </c>
      <c r="BH99">
        <f t="shared" si="128"/>
        <v>0.45664247534784747</v>
      </c>
      <c r="BI99">
        <f t="shared" si="129"/>
        <v>0.6483538877902707</v>
      </c>
      <c r="BJ99">
        <f t="shared" si="130"/>
        <v>0.58385650291615809</v>
      </c>
      <c r="BK99">
        <f t="shared" si="131"/>
        <v>0.70215183926387115</v>
      </c>
      <c r="BL99">
        <f t="shared" si="132"/>
        <v>0.26710409917176714</v>
      </c>
      <c r="BM99">
        <f t="shared" si="133"/>
        <v>0.73289590082823286</v>
      </c>
      <c r="BN99" t="s">
        <v>397</v>
      </c>
      <c r="BO99" t="s">
        <v>397</v>
      </c>
      <c r="BP99" t="s">
        <v>397</v>
      </c>
      <c r="BQ99" t="s">
        <v>397</v>
      </c>
      <c r="BR99" t="s">
        <v>397</v>
      </c>
      <c r="BS99" t="s">
        <v>397</v>
      </c>
      <c r="BT99" t="s">
        <v>397</v>
      </c>
      <c r="BU99" t="s">
        <v>397</v>
      </c>
      <c r="BV99" t="s">
        <v>397</v>
      </c>
      <c r="BW99" t="s">
        <v>397</v>
      </c>
      <c r="BX99" t="s">
        <v>397</v>
      </c>
      <c r="BY99" t="s">
        <v>397</v>
      </c>
      <c r="BZ99" t="s">
        <v>397</v>
      </c>
      <c r="CA99" t="s">
        <v>397</v>
      </c>
      <c r="CB99" t="s">
        <v>397</v>
      </c>
      <c r="CC99" t="s">
        <v>397</v>
      </c>
      <c r="CD99" t="s">
        <v>397</v>
      </c>
      <c r="CE99" t="s">
        <v>397</v>
      </c>
      <c r="CF99">
        <f t="shared" si="134"/>
        <v>600.16099999999994</v>
      </c>
      <c r="CG99">
        <f t="shared" si="135"/>
        <v>505.92084374876191</v>
      </c>
      <c r="CH99">
        <f t="shared" si="136"/>
        <v>0.8429752079004833</v>
      </c>
      <c r="CI99">
        <f t="shared" si="137"/>
        <v>0.16534215124793275</v>
      </c>
      <c r="CJ99">
        <v>9</v>
      </c>
      <c r="CK99">
        <v>0.5</v>
      </c>
      <c r="CL99" t="s">
        <v>398</v>
      </c>
      <c r="CM99">
        <v>1530553847.5999999</v>
      </c>
      <c r="CN99">
        <v>394.33499999999998</v>
      </c>
      <c r="CO99">
        <v>399.95499999999998</v>
      </c>
      <c r="CP99">
        <v>20.2729</v>
      </c>
      <c r="CQ99">
        <v>19.8264</v>
      </c>
      <c r="CR99">
        <v>394.70699999999999</v>
      </c>
      <c r="CS99">
        <v>20.343900000000001</v>
      </c>
      <c r="CT99">
        <v>699.96799999999996</v>
      </c>
      <c r="CU99">
        <v>90.535799999999995</v>
      </c>
      <c r="CV99">
        <v>0.100039</v>
      </c>
      <c r="CW99">
        <v>25.828700000000001</v>
      </c>
      <c r="CX99">
        <v>25.694400000000002</v>
      </c>
      <c r="CY99">
        <v>999.9</v>
      </c>
      <c r="CZ99">
        <v>0</v>
      </c>
      <c r="DA99">
        <v>0</v>
      </c>
      <c r="DB99">
        <v>10002.5</v>
      </c>
      <c r="DC99">
        <v>0</v>
      </c>
      <c r="DD99">
        <v>0.21912699999999999</v>
      </c>
      <c r="DE99">
        <v>-5.6200900000000003</v>
      </c>
      <c r="DF99">
        <v>402.495</v>
      </c>
      <c r="DG99">
        <v>408.04500000000002</v>
      </c>
      <c r="DH99">
        <v>0.44649299999999997</v>
      </c>
      <c r="DI99">
        <v>399.95499999999998</v>
      </c>
      <c r="DJ99">
        <v>19.8264</v>
      </c>
      <c r="DK99">
        <v>1.8354200000000001</v>
      </c>
      <c r="DL99">
        <v>1.7949999999999999</v>
      </c>
      <c r="DM99">
        <v>16.091799999999999</v>
      </c>
      <c r="DN99">
        <v>15.7433</v>
      </c>
      <c r="DO99">
        <v>600.16099999999994</v>
      </c>
      <c r="DP99">
        <v>0.89998800000000001</v>
      </c>
      <c r="DQ99">
        <v>0.100012</v>
      </c>
      <c r="DR99">
        <v>0</v>
      </c>
      <c r="DS99">
        <v>903.91300000000001</v>
      </c>
      <c r="DT99">
        <v>4.9997400000000001</v>
      </c>
      <c r="DU99">
        <v>5707.63</v>
      </c>
      <c r="DV99">
        <v>4582.2700000000004</v>
      </c>
      <c r="DW99">
        <v>40.25</v>
      </c>
      <c r="DX99">
        <v>42.375</v>
      </c>
      <c r="DY99">
        <v>41.75</v>
      </c>
      <c r="DZ99">
        <v>42.125</v>
      </c>
      <c r="EA99">
        <v>42.686999999999998</v>
      </c>
      <c r="EB99">
        <v>535.64</v>
      </c>
      <c r="EC99">
        <v>59.52</v>
      </c>
      <c r="ED99">
        <v>0</v>
      </c>
      <c r="EE99">
        <v>57.5</v>
      </c>
      <c r="EF99">
        <v>0</v>
      </c>
      <c r="EG99">
        <v>942.26980769230795</v>
      </c>
      <c r="EH99">
        <v>-358.24427367908999</v>
      </c>
      <c r="EI99">
        <v>-2031.4858128798601</v>
      </c>
      <c r="EJ99">
        <v>5928.17</v>
      </c>
      <c r="EK99">
        <v>15</v>
      </c>
      <c r="EL99">
        <v>0</v>
      </c>
      <c r="EM99" t="s">
        <v>399</v>
      </c>
      <c r="EN99">
        <v>1530550897.5999999</v>
      </c>
      <c r="EO99">
        <v>1632500976.0999999</v>
      </c>
      <c r="EP99">
        <v>0</v>
      </c>
      <c r="EQ99">
        <v>-3.5000000000000003E-2</v>
      </c>
      <c r="ER99">
        <v>-0.02</v>
      </c>
      <c r="ES99">
        <v>-0.372</v>
      </c>
      <c r="ET99">
        <v>-7.0999999999999994E-2</v>
      </c>
      <c r="EU99">
        <v>400</v>
      </c>
      <c r="EV99">
        <v>21</v>
      </c>
      <c r="EW99">
        <v>0.63</v>
      </c>
      <c r="EX99">
        <v>0.14000000000000001</v>
      </c>
      <c r="EY99">
        <v>-5.33024875</v>
      </c>
      <c r="EZ99">
        <v>-2.7879835272045002</v>
      </c>
      <c r="FA99">
        <v>0.30142154718257502</v>
      </c>
      <c r="FB99">
        <v>0</v>
      </c>
      <c r="FC99">
        <v>0.65318349040281998</v>
      </c>
      <c r="FD99">
        <v>0</v>
      </c>
      <c r="FE99">
        <v>0</v>
      </c>
      <c r="FF99">
        <v>0</v>
      </c>
      <c r="FG99">
        <v>0.31957079999999999</v>
      </c>
      <c r="FH99">
        <v>1.0496568405253299</v>
      </c>
      <c r="FI99">
        <v>0.10655838912169199</v>
      </c>
      <c r="FJ99">
        <v>0</v>
      </c>
      <c r="FK99">
        <v>0</v>
      </c>
      <c r="FL99">
        <v>3</v>
      </c>
      <c r="FM99" t="s">
        <v>407</v>
      </c>
      <c r="FN99">
        <v>3.4459900000000001</v>
      </c>
      <c r="FO99">
        <v>2.77962</v>
      </c>
      <c r="FP99">
        <v>8.2886799999999997E-2</v>
      </c>
      <c r="FQ99">
        <v>8.3694599999999994E-2</v>
      </c>
      <c r="FR99">
        <v>8.8465299999999997E-2</v>
      </c>
      <c r="FS99">
        <v>8.6102899999999996E-2</v>
      </c>
      <c r="FT99">
        <v>19566.099999999999</v>
      </c>
      <c r="FU99">
        <v>23845.4</v>
      </c>
      <c r="FV99">
        <v>20788.7</v>
      </c>
      <c r="FW99">
        <v>25113.599999999999</v>
      </c>
      <c r="FX99">
        <v>30065.1</v>
      </c>
      <c r="FY99">
        <v>33800</v>
      </c>
      <c r="FZ99">
        <v>37540.699999999997</v>
      </c>
      <c r="GA99">
        <v>41681.599999999999</v>
      </c>
      <c r="GB99">
        <v>2.2669299999999999</v>
      </c>
      <c r="GC99">
        <v>2.0360800000000001</v>
      </c>
      <c r="GD99">
        <v>5.3912399999999999E-2</v>
      </c>
      <c r="GE99">
        <v>0</v>
      </c>
      <c r="GF99">
        <v>24.810300000000002</v>
      </c>
      <c r="GG99">
        <v>999.9</v>
      </c>
      <c r="GH99">
        <v>45.354999999999997</v>
      </c>
      <c r="GI99">
        <v>31.814</v>
      </c>
      <c r="GJ99">
        <v>23.670200000000001</v>
      </c>
      <c r="GK99">
        <v>61.487099999999998</v>
      </c>
      <c r="GL99">
        <v>16.646599999999999</v>
      </c>
      <c r="GM99">
        <v>2</v>
      </c>
      <c r="GN99">
        <v>8.5447200000000001E-2</v>
      </c>
      <c r="GO99">
        <v>1.1290199999999999</v>
      </c>
      <c r="GP99">
        <v>20.3489</v>
      </c>
      <c r="GQ99">
        <v>5.2183400000000004</v>
      </c>
      <c r="GR99">
        <v>11.962</v>
      </c>
      <c r="GS99">
        <v>4.9850500000000002</v>
      </c>
      <c r="GT99">
        <v>3.3002500000000001</v>
      </c>
      <c r="GU99">
        <v>999.9</v>
      </c>
      <c r="GV99">
        <v>9999</v>
      </c>
      <c r="GW99">
        <v>9999</v>
      </c>
      <c r="GX99">
        <v>9999</v>
      </c>
      <c r="GY99">
        <v>1.8841600000000001</v>
      </c>
      <c r="GZ99">
        <v>1.8811</v>
      </c>
      <c r="HA99">
        <v>1.8827499999999999</v>
      </c>
      <c r="HB99">
        <v>1.8813899999999999</v>
      </c>
      <c r="HC99">
        <v>1.8827799999999999</v>
      </c>
      <c r="HD99">
        <v>1.88202</v>
      </c>
      <c r="HE99">
        <v>1.8839999999999999</v>
      </c>
      <c r="HF99">
        <v>1.8812599999999999</v>
      </c>
      <c r="HG99">
        <v>5</v>
      </c>
      <c r="HH99">
        <v>0</v>
      </c>
      <c r="HI99">
        <v>0</v>
      </c>
      <c r="HJ99">
        <v>0</v>
      </c>
      <c r="HK99" t="s">
        <v>401</v>
      </c>
      <c r="HL99" t="s">
        <v>402</v>
      </c>
      <c r="HM99" t="s">
        <v>403</v>
      </c>
      <c r="HN99" t="s">
        <v>403</v>
      </c>
      <c r="HO99" t="s">
        <v>403</v>
      </c>
      <c r="HP99" t="s">
        <v>403</v>
      </c>
      <c r="HQ99">
        <v>0</v>
      </c>
      <c r="HR99">
        <v>100</v>
      </c>
      <c r="HS99">
        <v>100</v>
      </c>
      <c r="HT99">
        <v>-0.372</v>
      </c>
      <c r="HU99">
        <v>-7.0999999999999994E-2</v>
      </c>
      <c r="HV99">
        <v>-0.372</v>
      </c>
      <c r="HW99">
        <v>0</v>
      </c>
      <c r="HX99">
        <v>0</v>
      </c>
      <c r="HY99">
        <v>0</v>
      </c>
      <c r="HZ99">
        <v>-7.0999999999999994E-2</v>
      </c>
      <c r="IA99">
        <v>0</v>
      </c>
      <c r="IB99">
        <v>0</v>
      </c>
      <c r="IC99">
        <v>0</v>
      </c>
      <c r="ID99">
        <v>-1</v>
      </c>
      <c r="IE99">
        <v>-1</v>
      </c>
      <c r="IF99">
        <v>-1</v>
      </c>
      <c r="IG99">
        <v>-1</v>
      </c>
      <c r="IH99">
        <v>49.2</v>
      </c>
      <c r="II99">
        <v>-1699118.8</v>
      </c>
      <c r="IJ99">
        <v>1.2915000000000001</v>
      </c>
      <c r="IK99">
        <v>2.6061999999999999</v>
      </c>
      <c r="IL99">
        <v>2.1008300000000002</v>
      </c>
      <c r="IM99">
        <v>2.65991</v>
      </c>
      <c r="IN99">
        <v>2.2485400000000002</v>
      </c>
      <c r="IO99">
        <v>2.2827099999999998</v>
      </c>
      <c r="IP99">
        <v>35.824399999999997</v>
      </c>
      <c r="IQ99">
        <v>14.0357</v>
      </c>
      <c r="IR99">
        <v>18</v>
      </c>
      <c r="IS99">
        <v>742.75800000000004</v>
      </c>
      <c r="IT99">
        <v>522.62</v>
      </c>
      <c r="IU99">
        <v>23.999500000000001</v>
      </c>
      <c r="IV99">
        <v>28.4438</v>
      </c>
      <c r="IW99">
        <v>30</v>
      </c>
      <c r="IX99">
        <v>28.356999999999999</v>
      </c>
      <c r="IY99">
        <v>28.3431</v>
      </c>
      <c r="IZ99">
        <v>25.806699999999999</v>
      </c>
      <c r="JA99">
        <v>13.0304</v>
      </c>
      <c r="JB99">
        <v>23.1645</v>
      </c>
      <c r="JC99">
        <v>24</v>
      </c>
      <c r="JD99">
        <v>400</v>
      </c>
      <c r="JE99">
        <v>19.8309</v>
      </c>
      <c r="JF99">
        <v>101.18</v>
      </c>
      <c r="JG99">
        <v>100.467</v>
      </c>
    </row>
    <row r="100" spans="1:267" x14ac:dyDescent="0.25">
      <c r="A100">
        <v>82</v>
      </c>
      <c r="B100">
        <v>1530553902.5999999</v>
      </c>
      <c r="C100">
        <v>4430</v>
      </c>
      <c r="D100" t="s">
        <v>645</v>
      </c>
      <c r="E100" t="s">
        <v>646</v>
      </c>
      <c r="F100" t="s">
        <v>394</v>
      </c>
      <c r="I100">
        <v>1530553902.5999999</v>
      </c>
      <c r="J100">
        <f t="shared" si="92"/>
        <v>4.4983814695990446E-4</v>
      </c>
      <c r="K100">
        <f t="shared" si="93"/>
        <v>0.44983814695990448</v>
      </c>
      <c r="L100">
        <f t="shared" si="94"/>
        <v>3.518179880183077</v>
      </c>
      <c r="M100">
        <f t="shared" si="95"/>
        <v>395.298</v>
      </c>
      <c r="N100">
        <f t="shared" si="96"/>
        <v>182.07402233787411</v>
      </c>
      <c r="O100">
        <f t="shared" si="97"/>
        <v>16.502103313161665</v>
      </c>
      <c r="P100">
        <f t="shared" si="98"/>
        <v>35.827452767429996</v>
      </c>
      <c r="Q100">
        <f t="shared" si="99"/>
        <v>2.7504105973261892E-2</v>
      </c>
      <c r="R100">
        <f t="shared" si="100"/>
        <v>2.7590847137557297</v>
      </c>
      <c r="S100">
        <f t="shared" si="101"/>
        <v>2.7352691131356601E-2</v>
      </c>
      <c r="T100">
        <f t="shared" si="102"/>
        <v>1.7108966357813823E-2</v>
      </c>
      <c r="U100">
        <f t="shared" si="103"/>
        <v>99.188322207156077</v>
      </c>
      <c r="V100">
        <f t="shared" si="104"/>
        <v>26.309381528127819</v>
      </c>
      <c r="W100">
        <f t="shared" si="105"/>
        <v>25.5822</v>
      </c>
      <c r="X100">
        <f t="shared" si="106"/>
        <v>3.291733171795463</v>
      </c>
      <c r="Y100">
        <f t="shared" si="107"/>
        <v>55.23580660256976</v>
      </c>
      <c r="Z100">
        <f t="shared" si="108"/>
        <v>1.8434056378649999</v>
      </c>
      <c r="AA100">
        <f t="shared" si="109"/>
        <v>3.3373381348960662</v>
      </c>
      <c r="AB100">
        <f t="shared" si="110"/>
        <v>1.4483275339304631</v>
      </c>
      <c r="AC100">
        <f t="shared" si="111"/>
        <v>-19.837862280931787</v>
      </c>
      <c r="AD100">
        <f t="shared" si="112"/>
        <v>34.509483820415639</v>
      </c>
      <c r="AE100">
        <f t="shared" si="113"/>
        <v>2.6642962777165788</v>
      </c>
      <c r="AF100">
        <f t="shared" si="114"/>
        <v>116.5242400243565</v>
      </c>
      <c r="AG100">
        <v>20</v>
      </c>
      <c r="AH100">
        <v>3</v>
      </c>
      <c r="AI100">
        <f t="shared" si="115"/>
        <v>1</v>
      </c>
      <c r="AJ100">
        <f t="shared" si="116"/>
        <v>0</v>
      </c>
      <c r="AK100">
        <f t="shared" si="117"/>
        <v>48087.496787828444</v>
      </c>
      <c r="AL100" t="s">
        <v>395</v>
      </c>
      <c r="AM100">
        <v>8228.31</v>
      </c>
      <c r="AN100">
        <v>707.99599999999998</v>
      </c>
      <c r="AO100">
        <v>2598.1</v>
      </c>
      <c r="AP100">
        <f t="shared" si="118"/>
        <v>0.72749470767099034</v>
      </c>
      <c r="AQ100">
        <v>-0.89989093716372304</v>
      </c>
      <c r="AR100" t="s">
        <v>647</v>
      </c>
      <c r="AS100">
        <v>8358.5400000000009</v>
      </c>
      <c r="AT100">
        <v>1134.7116000000001</v>
      </c>
      <c r="AU100">
        <v>1466.09</v>
      </c>
      <c r="AV100">
        <f t="shared" si="119"/>
        <v>0.22602868855254443</v>
      </c>
      <c r="AW100">
        <v>0.5</v>
      </c>
      <c r="AX100">
        <f t="shared" si="120"/>
        <v>505.6968156513762</v>
      </c>
      <c r="AY100">
        <f t="shared" si="121"/>
        <v>3.518179880183077</v>
      </c>
      <c r="AZ100">
        <f t="shared" si="122"/>
        <v>57.150994023439196</v>
      </c>
      <c r="BA100">
        <f t="shared" si="123"/>
        <v>8.7366000350545744E-3</v>
      </c>
      <c r="BB100">
        <f t="shared" si="124"/>
        <v>0.77212858692167607</v>
      </c>
      <c r="BC100">
        <f t="shared" si="125"/>
        <v>584.92288650146622</v>
      </c>
      <c r="BD100" t="s">
        <v>397</v>
      </c>
      <c r="BE100">
        <v>0</v>
      </c>
      <c r="BF100">
        <f t="shared" si="126"/>
        <v>584.92288650146622</v>
      </c>
      <c r="BG100">
        <f t="shared" si="127"/>
        <v>0.60103207408722092</v>
      </c>
      <c r="BH100">
        <f t="shared" si="128"/>
        <v>0.37606759821563773</v>
      </c>
      <c r="BI100">
        <f t="shared" si="129"/>
        <v>0.5623002528738138</v>
      </c>
      <c r="BJ100">
        <f t="shared" si="130"/>
        <v>0.43712046263392118</v>
      </c>
      <c r="BK100">
        <f t="shared" si="131"/>
        <v>0.59891413382544034</v>
      </c>
      <c r="BL100">
        <f t="shared" si="132"/>
        <v>0.19385590582484966</v>
      </c>
      <c r="BM100">
        <f t="shared" si="133"/>
        <v>0.80614409417515032</v>
      </c>
      <c r="BN100" t="s">
        <v>397</v>
      </c>
      <c r="BO100" t="s">
        <v>397</v>
      </c>
      <c r="BP100" t="s">
        <v>397</v>
      </c>
      <c r="BQ100" t="s">
        <v>397</v>
      </c>
      <c r="BR100" t="s">
        <v>397</v>
      </c>
      <c r="BS100" t="s">
        <v>397</v>
      </c>
      <c r="BT100" t="s">
        <v>397</v>
      </c>
      <c r="BU100" t="s">
        <v>397</v>
      </c>
      <c r="BV100" t="s">
        <v>397</v>
      </c>
      <c r="BW100" t="s">
        <v>397</v>
      </c>
      <c r="BX100" t="s">
        <v>397</v>
      </c>
      <c r="BY100" t="s">
        <v>397</v>
      </c>
      <c r="BZ100" t="s">
        <v>397</v>
      </c>
      <c r="CA100" t="s">
        <v>397</v>
      </c>
      <c r="CB100" t="s">
        <v>397</v>
      </c>
      <c r="CC100" t="s">
        <v>397</v>
      </c>
      <c r="CD100" t="s">
        <v>397</v>
      </c>
      <c r="CE100" t="s">
        <v>397</v>
      </c>
      <c r="CF100">
        <f t="shared" si="134"/>
        <v>599.89499999999998</v>
      </c>
      <c r="CG100">
        <f t="shared" si="135"/>
        <v>505.6968156513762</v>
      </c>
      <c r="CH100">
        <f t="shared" si="136"/>
        <v>0.84297554680631814</v>
      </c>
      <c r="CI100">
        <f t="shared" si="137"/>
        <v>0.16534280533619397</v>
      </c>
      <c r="CJ100">
        <v>9</v>
      </c>
      <c r="CK100">
        <v>0.5</v>
      </c>
      <c r="CL100" t="s">
        <v>398</v>
      </c>
      <c r="CM100">
        <v>1530553902.5999999</v>
      </c>
      <c r="CN100">
        <v>395.298</v>
      </c>
      <c r="CO100">
        <v>400.05</v>
      </c>
      <c r="CP100">
        <v>20.338999999999999</v>
      </c>
      <c r="CQ100">
        <v>19.772400000000001</v>
      </c>
      <c r="CR100">
        <v>395.67</v>
      </c>
      <c r="CS100">
        <v>20.41</v>
      </c>
      <c r="CT100">
        <v>700</v>
      </c>
      <c r="CU100">
        <v>90.533799999999999</v>
      </c>
      <c r="CV100">
        <v>0.100235</v>
      </c>
      <c r="CW100">
        <v>25.8142</v>
      </c>
      <c r="CX100">
        <v>25.5822</v>
      </c>
      <c r="CY100">
        <v>999.9</v>
      </c>
      <c r="CZ100">
        <v>0</v>
      </c>
      <c r="DA100">
        <v>0</v>
      </c>
      <c r="DB100">
        <v>10005.6</v>
      </c>
      <c r="DC100">
        <v>0</v>
      </c>
      <c r="DD100">
        <v>0.21912699999999999</v>
      </c>
      <c r="DE100">
        <v>-4.7520100000000003</v>
      </c>
      <c r="DF100">
        <v>403.505</v>
      </c>
      <c r="DG100">
        <v>408.12</v>
      </c>
      <c r="DH100">
        <v>0.56658900000000001</v>
      </c>
      <c r="DI100">
        <v>400.05</v>
      </c>
      <c r="DJ100">
        <v>19.772400000000001</v>
      </c>
      <c r="DK100">
        <v>1.84137</v>
      </c>
      <c r="DL100">
        <v>1.7900700000000001</v>
      </c>
      <c r="DM100">
        <v>16.142399999999999</v>
      </c>
      <c r="DN100">
        <v>15.7003</v>
      </c>
      <c r="DO100">
        <v>599.89499999999998</v>
      </c>
      <c r="DP100">
        <v>0.89997400000000005</v>
      </c>
      <c r="DQ100">
        <v>0.100026</v>
      </c>
      <c r="DR100">
        <v>0</v>
      </c>
      <c r="DS100">
        <v>1089.78</v>
      </c>
      <c r="DT100">
        <v>4.9997400000000001</v>
      </c>
      <c r="DU100">
        <v>6512.35</v>
      </c>
      <c r="DV100">
        <v>4580.2</v>
      </c>
      <c r="DW100">
        <v>40.311999999999998</v>
      </c>
      <c r="DX100">
        <v>42.436999999999998</v>
      </c>
      <c r="DY100">
        <v>41.75</v>
      </c>
      <c r="DZ100">
        <v>42.125</v>
      </c>
      <c r="EA100">
        <v>42.686999999999998</v>
      </c>
      <c r="EB100">
        <v>535.39</v>
      </c>
      <c r="EC100">
        <v>59.5</v>
      </c>
      <c r="ED100">
        <v>0</v>
      </c>
      <c r="EE100">
        <v>54.5</v>
      </c>
      <c r="EF100">
        <v>0</v>
      </c>
      <c r="EG100">
        <v>1134.7116000000001</v>
      </c>
      <c r="EH100">
        <v>-424.74615383515197</v>
      </c>
      <c r="EI100">
        <v>-2460.89384607595</v>
      </c>
      <c r="EJ100">
        <v>6766.71</v>
      </c>
      <c r="EK100">
        <v>15</v>
      </c>
      <c r="EL100">
        <v>0</v>
      </c>
      <c r="EM100" t="s">
        <v>399</v>
      </c>
      <c r="EN100">
        <v>1530550897.5999999</v>
      </c>
      <c r="EO100">
        <v>1632500976.0999999</v>
      </c>
      <c r="EP100">
        <v>0</v>
      </c>
      <c r="EQ100">
        <v>-3.5000000000000003E-2</v>
      </c>
      <c r="ER100">
        <v>-0.02</v>
      </c>
      <c r="ES100">
        <v>-0.372</v>
      </c>
      <c r="ET100">
        <v>-7.0999999999999994E-2</v>
      </c>
      <c r="EU100">
        <v>400</v>
      </c>
      <c r="EV100">
        <v>21</v>
      </c>
      <c r="EW100">
        <v>0.63</v>
      </c>
      <c r="EX100">
        <v>0.14000000000000001</v>
      </c>
      <c r="EY100">
        <v>-1.9288359500000001</v>
      </c>
      <c r="EZ100">
        <v>-29.8808730506567</v>
      </c>
      <c r="FA100">
        <v>3.2612560600754201</v>
      </c>
      <c r="FB100">
        <v>0</v>
      </c>
      <c r="FC100">
        <v>0.56634172242939296</v>
      </c>
      <c r="FD100">
        <v>0</v>
      </c>
      <c r="FE100">
        <v>0</v>
      </c>
      <c r="FF100">
        <v>0</v>
      </c>
      <c r="FG100">
        <v>0.444947125</v>
      </c>
      <c r="FH100">
        <v>0.768266127579737</v>
      </c>
      <c r="FI100">
        <v>7.5178280307608605E-2</v>
      </c>
      <c r="FJ100">
        <v>0</v>
      </c>
      <c r="FK100">
        <v>0</v>
      </c>
      <c r="FL100">
        <v>3</v>
      </c>
      <c r="FM100" t="s">
        <v>407</v>
      </c>
      <c r="FN100">
        <v>3.4460500000000001</v>
      </c>
      <c r="FO100">
        <v>2.7798400000000001</v>
      </c>
      <c r="FP100">
        <v>8.3040500000000003E-2</v>
      </c>
      <c r="FQ100">
        <v>8.3706900000000001E-2</v>
      </c>
      <c r="FR100">
        <v>8.8672200000000007E-2</v>
      </c>
      <c r="FS100">
        <v>8.5930800000000002E-2</v>
      </c>
      <c r="FT100">
        <v>19562.7</v>
      </c>
      <c r="FU100">
        <v>23846.6</v>
      </c>
      <c r="FV100">
        <v>20788.599999999999</v>
      </c>
      <c r="FW100">
        <v>25115.1</v>
      </c>
      <c r="FX100">
        <v>30058</v>
      </c>
      <c r="FY100">
        <v>33808.400000000001</v>
      </c>
      <c r="FZ100">
        <v>37540.400000000001</v>
      </c>
      <c r="GA100">
        <v>41684.1</v>
      </c>
      <c r="GB100">
        <v>2.2434500000000002</v>
      </c>
      <c r="GC100">
        <v>2.0359500000000001</v>
      </c>
      <c r="GD100">
        <v>4.6491600000000001E-2</v>
      </c>
      <c r="GE100">
        <v>0</v>
      </c>
      <c r="GF100">
        <v>24.819700000000001</v>
      </c>
      <c r="GG100">
        <v>999.9</v>
      </c>
      <c r="GH100">
        <v>45.256999999999998</v>
      </c>
      <c r="GI100">
        <v>31.824000000000002</v>
      </c>
      <c r="GJ100">
        <v>23.634699999999999</v>
      </c>
      <c r="GK100">
        <v>61.537100000000002</v>
      </c>
      <c r="GL100">
        <v>16.642600000000002</v>
      </c>
      <c r="GM100">
        <v>2</v>
      </c>
      <c r="GN100">
        <v>8.5000000000000006E-2</v>
      </c>
      <c r="GO100">
        <v>1.19208</v>
      </c>
      <c r="GP100">
        <v>20.3491</v>
      </c>
      <c r="GQ100">
        <v>5.2207299999999996</v>
      </c>
      <c r="GR100">
        <v>11.962</v>
      </c>
      <c r="GS100">
        <v>4.9857500000000003</v>
      </c>
      <c r="GT100">
        <v>3.3010000000000002</v>
      </c>
      <c r="GU100">
        <v>999.9</v>
      </c>
      <c r="GV100">
        <v>9999</v>
      </c>
      <c r="GW100">
        <v>9999</v>
      </c>
      <c r="GX100">
        <v>9999</v>
      </c>
      <c r="GY100">
        <v>1.8841600000000001</v>
      </c>
      <c r="GZ100">
        <v>1.8811</v>
      </c>
      <c r="HA100">
        <v>1.8827199999999999</v>
      </c>
      <c r="HB100">
        <v>1.8813899999999999</v>
      </c>
      <c r="HC100">
        <v>1.8827799999999999</v>
      </c>
      <c r="HD100">
        <v>1.88202</v>
      </c>
      <c r="HE100">
        <v>1.88401</v>
      </c>
      <c r="HF100">
        <v>1.8812599999999999</v>
      </c>
      <c r="HG100">
        <v>5</v>
      </c>
      <c r="HH100">
        <v>0</v>
      </c>
      <c r="HI100">
        <v>0</v>
      </c>
      <c r="HJ100">
        <v>0</v>
      </c>
      <c r="HK100" t="s">
        <v>401</v>
      </c>
      <c r="HL100" t="s">
        <v>402</v>
      </c>
      <c r="HM100" t="s">
        <v>403</v>
      </c>
      <c r="HN100" t="s">
        <v>403</v>
      </c>
      <c r="HO100" t="s">
        <v>403</v>
      </c>
      <c r="HP100" t="s">
        <v>403</v>
      </c>
      <c r="HQ100">
        <v>0</v>
      </c>
      <c r="HR100">
        <v>100</v>
      </c>
      <c r="HS100">
        <v>100</v>
      </c>
      <c r="HT100">
        <v>-0.372</v>
      </c>
      <c r="HU100">
        <v>-7.0999999999999994E-2</v>
      </c>
      <c r="HV100">
        <v>-0.372</v>
      </c>
      <c r="HW100">
        <v>0</v>
      </c>
      <c r="HX100">
        <v>0</v>
      </c>
      <c r="HY100">
        <v>0</v>
      </c>
      <c r="HZ100">
        <v>-7.0999999999999994E-2</v>
      </c>
      <c r="IA100">
        <v>0</v>
      </c>
      <c r="IB100">
        <v>0</v>
      </c>
      <c r="IC100">
        <v>0</v>
      </c>
      <c r="ID100">
        <v>-1</v>
      </c>
      <c r="IE100">
        <v>-1</v>
      </c>
      <c r="IF100">
        <v>-1</v>
      </c>
      <c r="IG100">
        <v>-1</v>
      </c>
      <c r="IH100">
        <v>50.1</v>
      </c>
      <c r="II100">
        <v>-1699117.9</v>
      </c>
      <c r="IJ100">
        <v>1.2915000000000001</v>
      </c>
      <c r="IK100">
        <v>2.6013199999999999</v>
      </c>
      <c r="IL100">
        <v>2.1008300000000002</v>
      </c>
      <c r="IM100">
        <v>2.66113</v>
      </c>
      <c r="IN100">
        <v>2.2485400000000002</v>
      </c>
      <c r="IO100">
        <v>2.3083499999999999</v>
      </c>
      <c r="IP100">
        <v>35.847700000000003</v>
      </c>
      <c r="IQ100">
        <v>14.044499999999999</v>
      </c>
      <c r="IR100">
        <v>18</v>
      </c>
      <c r="IS100">
        <v>722.38800000000003</v>
      </c>
      <c r="IT100">
        <v>522.55899999999997</v>
      </c>
      <c r="IU100">
        <v>24.002099999999999</v>
      </c>
      <c r="IV100">
        <v>28.4389</v>
      </c>
      <c r="IW100">
        <v>30.000299999999999</v>
      </c>
      <c r="IX100">
        <v>28.356999999999999</v>
      </c>
      <c r="IY100">
        <v>28.346299999999999</v>
      </c>
      <c r="IZ100">
        <v>25.802700000000002</v>
      </c>
      <c r="JA100">
        <v>13.654999999999999</v>
      </c>
      <c r="JB100">
        <v>23.1645</v>
      </c>
      <c r="JC100">
        <v>24</v>
      </c>
      <c r="JD100">
        <v>400</v>
      </c>
      <c r="JE100">
        <v>19.620200000000001</v>
      </c>
      <c r="JF100">
        <v>101.179</v>
      </c>
      <c r="JG100">
        <v>100.473</v>
      </c>
    </row>
    <row r="101" spans="1:267" x14ac:dyDescent="0.25">
      <c r="A101">
        <v>83</v>
      </c>
      <c r="B101">
        <v>1530553943.5</v>
      </c>
      <c r="C101">
        <v>4470.9000000953702</v>
      </c>
      <c r="D101" t="s">
        <v>648</v>
      </c>
      <c r="E101" t="s">
        <v>649</v>
      </c>
      <c r="F101" t="s">
        <v>394</v>
      </c>
      <c r="I101">
        <v>1530553943.5</v>
      </c>
      <c r="J101">
        <f t="shared" si="92"/>
        <v>7.2296312009629345E-4</v>
      </c>
      <c r="K101">
        <f t="shared" si="93"/>
        <v>0.72296312009629349</v>
      </c>
      <c r="L101">
        <f t="shared" si="94"/>
        <v>4.5535516973718142</v>
      </c>
      <c r="M101">
        <f t="shared" si="95"/>
        <v>393.85300000000001</v>
      </c>
      <c r="N101">
        <f t="shared" si="96"/>
        <v>226.66748403680899</v>
      </c>
      <c r="O101">
        <f t="shared" si="97"/>
        <v>20.543902468631074</v>
      </c>
      <c r="P101">
        <f t="shared" si="98"/>
        <v>35.696684301060998</v>
      </c>
      <c r="Q101">
        <f t="shared" si="99"/>
        <v>4.6088380624068996E-2</v>
      </c>
      <c r="R101">
        <f t="shared" si="100"/>
        <v>2.7577210892849693</v>
      </c>
      <c r="S101">
        <f t="shared" si="101"/>
        <v>4.5664709389943804E-2</v>
      </c>
      <c r="T101">
        <f t="shared" si="102"/>
        <v>2.8578183836422792E-2</v>
      </c>
      <c r="U101">
        <f t="shared" si="103"/>
        <v>99.226981831704819</v>
      </c>
      <c r="V101">
        <f t="shared" si="104"/>
        <v>26.192363603595016</v>
      </c>
      <c r="W101">
        <f t="shared" si="105"/>
        <v>25.339600000000001</v>
      </c>
      <c r="X101">
        <f t="shared" si="106"/>
        <v>3.2446277528409309</v>
      </c>
      <c r="Y101">
        <f t="shared" si="107"/>
        <v>55.573507587768468</v>
      </c>
      <c r="Z101">
        <f t="shared" si="108"/>
        <v>1.8500321692439998</v>
      </c>
      <c r="AA101">
        <f t="shared" si="109"/>
        <v>3.3289821887204138</v>
      </c>
      <c r="AB101">
        <f t="shared" si="110"/>
        <v>1.394595583596931</v>
      </c>
      <c r="AC101">
        <f t="shared" si="111"/>
        <v>-31.882673596246541</v>
      </c>
      <c r="AD101">
        <f t="shared" si="112"/>
        <v>64.271882323718856</v>
      </c>
      <c r="AE101">
        <f t="shared" si="113"/>
        <v>4.9574510409781336</v>
      </c>
      <c r="AF101">
        <f t="shared" si="114"/>
        <v>136.57364160015527</v>
      </c>
      <c r="AG101">
        <v>18</v>
      </c>
      <c r="AH101">
        <v>3</v>
      </c>
      <c r="AI101">
        <f t="shared" si="115"/>
        <v>1</v>
      </c>
      <c r="AJ101">
        <f t="shared" si="116"/>
        <v>0</v>
      </c>
      <c r="AK101">
        <f t="shared" si="117"/>
        <v>48057.121852962351</v>
      </c>
      <c r="AL101" t="s">
        <v>395</v>
      </c>
      <c r="AM101">
        <v>8228.31</v>
      </c>
      <c r="AN101">
        <v>707.99599999999998</v>
      </c>
      <c r="AO101">
        <v>2598.1</v>
      </c>
      <c r="AP101">
        <f t="shared" si="118"/>
        <v>0.72749470767099034</v>
      </c>
      <c r="AQ101">
        <v>-0.89989093716372304</v>
      </c>
      <c r="AR101" t="s">
        <v>650</v>
      </c>
      <c r="AS101">
        <v>8272.07</v>
      </c>
      <c r="AT101">
        <v>1107.4688461538501</v>
      </c>
      <c r="AU101">
        <v>1495.58</v>
      </c>
      <c r="AV101">
        <f t="shared" si="119"/>
        <v>0.25950544527618036</v>
      </c>
      <c r="AW101">
        <v>0.5</v>
      </c>
      <c r="AX101">
        <f t="shared" si="120"/>
        <v>505.90314374699727</v>
      </c>
      <c r="AY101">
        <f t="shared" si="121"/>
        <v>4.5535516973718142</v>
      </c>
      <c r="AZ101">
        <f t="shared" si="122"/>
        <v>65.642310292342003</v>
      </c>
      <c r="BA101">
        <f t="shared" si="123"/>
        <v>1.0779617999888946E-2</v>
      </c>
      <c r="BB101">
        <f t="shared" si="124"/>
        <v>0.73718557348988356</v>
      </c>
      <c r="BC101">
        <f t="shared" si="125"/>
        <v>589.56089754174127</v>
      </c>
      <c r="BD101" t="s">
        <v>397</v>
      </c>
      <c r="BE101">
        <v>0</v>
      </c>
      <c r="BF101">
        <f t="shared" si="126"/>
        <v>589.56089754174127</v>
      </c>
      <c r="BG101">
        <f t="shared" si="127"/>
        <v>0.60579781921278619</v>
      </c>
      <c r="BH101">
        <f t="shared" si="128"/>
        <v>0.42836972508979804</v>
      </c>
      <c r="BI101">
        <f t="shared" si="129"/>
        <v>0.54891637342316191</v>
      </c>
      <c r="BJ101">
        <f t="shared" si="130"/>
        <v>0.49278699649326274</v>
      </c>
      <c r="BK101">
        <f t="shared" si="131"/>
        <v>0.58331181776240892</v>
      </c>
      <c r="BL101">
        <f t="shared" si="132"/>
        <v>0.22804256795189878</v>
      </c>
      <c r="BM101">
        <f t="shared" si="133"/>
        <v>0.77195743204810119</v>
      </c>
      <c r="BN101" t="s">
        <v>397</v>
      </c>
      <c r="BO101" t="s">
        <v>397</v>
      </c>
      <c r="BP101" t="s">
        <v>397</v>
      </c>
      <c r="BQ101" t="s">
        <v>397</v>
      </c>
      <c r="BR101" t="s">
        <v>397</v>
      </c>
      <c r="BS101" t="s">
        <v>397</v>
      </c>
      <c r="BT101" t="s">
        <v>397</v>
      </c>
      <c r="BU101" t="s">
        <v>397</v>
      </c>
      <c r="BV101" t="s">
        <v>397</v>
      </c>
      <c r="BW101" t="s">
        <v>397</v>
      </c>
      <c r="BX101" t="s">
        <v>397</v>
      </c>
      <c r="BY101" t="s">
        <v>397</v>
      </c>
      <c r="BZ101" t="s">
        <v>397</v>
      </c>
      <c r="CA101" t="s">
        <v>397</v>
      </c>
      <c r="CB101" t="s">
        <v>397</v>
      </c>
      <c r="CC101" t="s">
        <v>397</v>
      </c>
      <c r="CD101" t="s">
        <v>397</v>
      </c>
      <c r="CE101" t="s">
        <v>397</v>
      </c>
      <c r="CF101">
        <f t="shared" si="134"/>
        <v>600.14099999999996</v>
      </c>
      <c r="CG101">
        <f t="shared" si="135"/>
        <v>505.90314374699727</v>
      </c>
      <c r="CH101">
        <f t="shared" si="136"/>
        <v>0.8429738074002564</v>
      </c>
      <c r="CI101">
        <f t="shared" si="137"/>
        <v>0.165339448282495</v>
      </c>
      <c r="CJ101">
        <v>9</v>
      </c>
      <c r="CK101">
        <v>0.5</v>
      </c>
      <c r="CL101" t="s">
        <v>398</v>
      </c>
      <c r="CM101">
        <v>1530553943.5</v>
      </c>
      <c r="CN101">
        <v>393.85300000000001</v>
      </c>
      <c r="CO101">
        <v>400.07400000000001</v>
      </c>
      <c r="CP101">
        <v>20.411999999999999</v>
      </c>
      <c r="CQ101">
        <v>19.5014</v>
      </c>
      <c r="CR101">
        <v>394.22500000000002</v>
      </c>
      <c r="CS101">
        <v>20.483000000000001</v>
      </c>
      <c r="CT101">
        <v>699.96199999999999</v>
      </c>
      <c r="CU101">
        <v>90.534099999999995</v>
      </c>
      <c r="CV101">
        <v>0.100437</v>
      </c>
      <c r="CW101">
        <v>25.771899999999999</v>
      </c>
      <c r="CX101">
        <v>25.339600000000001</v>
      </c>
      <c r="CY101">
        <v>999.9</v>
      </c>
      <c r="CZ101">
        <v>0</v>
      </c>
      <c r="DA101">
        <v>0</v>
      </c>
      <c r="DB101">
        <v>9997.5</v>
      </c>
      <c r="DC101">
        <v>0</v>
      </c>
      <c r="DD101">
        <v>0.21912699999999999</v>
      </c>
      <c r="DE101">
        <v>-6.2208300000000003</v>
      </c>
      <c r="DF101">
        <v>402.06</v>
      </c>
      <c r="DG101">
        <v>408.03100000000001</v>
      </c>
      <c r="DH101">
        <v>0.91058700000000004</v>
      </c>
      <c r="DI101">
        <v>400.07400000000001</v>
      </c>
      <c r="DJ101">
        <v>19.5014</v>
      </c>
      <c r="DK101">
        <v>1.84798</v>
      </c>
      <c r="DL101">
        <v>1.7655400000000001</v>
      </c>
      <c r="DM101">
        <v>16.198699999999999</v>
      </c>
      <c r="DN101">
        <v>15.484999999999999</v>
      </c>
      <c r="DO101">
        <v>600.14099999999996</v>
      </c>
      <c r="DP101">
        <v>0.900034</v>
      </c>
      <c r="DQ101">
        <v>9.9965999999999999E-2</v>
      </c>
      <c r="DR101">
        <v>0</v>
      </c>
      <c r="DS101">
        <v>1048.3499999999999</v>
      </c>
      <c r="DT101">
        <v>4.9997400000000001</v>
      </c>
      <c r="DU101">
        <v>6321.55</v>
      </c>
      <c r="DV101">
        <v>4582.1899999999996</v>
      </c>
      <c r="DW101">
        <v>40.311999999999998</v>
      </c>
      <c r="DX101">
        <v>42.436999999999998</v>
      </c>
      <c r="DY101">
        <v>41.811999999999998</v>
      </c>
      <c r="DZ101">
        <v>42.25</v>
      </c>
      <c r="EA101">
        <v>42.75</v>
      </c>
      <c r="EB101">
        <v>535.65</v>
      </c>
      <c r="EC101">
        <v>59.49</v>
      </c>
      <c r="ED101">
        <v>0</v>
      </c>
      <c r="EE101">
        <v>40.700000047683702</v>
      </c>
      <c r="EF101">
        <v>0</v>
      </c>
      <c r="EG101">
        <v>1107.4688461538501</v>
      </c>
      <c r="EH101">
        <v>-538.15350410677297</v>
      </c>
      <c r="EI101">
        <v>-3114.6263238760798</v>
      </c>
      <c r="EJ101">
        <v>6656.7776923076899</v>
      </c>
      <c r="EK101">
        <v>15</v>
      </c>
      <c r="EL101">
        <v>0</v>
      </c>
      <c r="EM101" t="s">
        <v>399</v>
      </c>
      <c r="EN101">
        <v>1530550897.5999999</v>
      </c>
      <c r="EO101">
        <v>1632500976.0999999</v>
      </c>
      <c r="EP101">
        <v>0</v>
      </c>
      <c r="EQ101">
        <v>-3.5000000000000003E-2</v>
      </c>
      <c r="ER101">
        <v>-0.02</v>
      </c>
      <c r="ES101">
        <v>-0.372</v>
      </c>
      <c r="ET101">
        <v>-7.0999999999999994E-2</v>
      </c>
      <c r="EU101">
        <v>400</v>
      </c>
      <c r="EV101">
        <v>21</v>
      </c>
      <c r="EW101">
        <v>0.63</v>
      </c>
      <c r="EX101">
        <v>0.14000000000000001</v>
      </c>
      <c r="EY101">
        <v>-5.0077778048780504</v>
      </c>
      <c r="EZ101">
        <v>-12.1396210564938</v>
      </c>
      <c r="FA101">
        <v>1.3464199937839001</v>
      </c>
      <c r="FB101">
        <v>0</v>
      </c>
      <c r="FC101">
        <v>0.60103207408722104</v>
      </c>
      <c r="FD101">
        <v>0</v>
      </c>
      <c r="FE101">
        <v>0</v>
      </c>
      <c r="FF101">
        <v>0</v>
      </c>
      <c r="FG101">
        <v>0.49819493658536601</v>
      </c>
      <c r="FH101">
        <v>2.9787722502148499</v>
      </c>
      <c r="FI101">
        <v>0.30777002161661199</v>
      </c>
      <c r="FJ101">
        <v>0</v>
      </c>
      <c r="FK101">
        <v>0</v>
      </c>
      <c r="FL101">
        <v>3</v>
      </c>
      <c r="FM101" t="s">
        <v>407</v>
      </c>
      <c r="FN101">
        <v>3.44597</v>
      </c>
      <c r="FO101">
        <v>2.7799700000000001</v>
      </c>
      <c r="FP101">
        <v>8.2806299999999999E-2</v>
      </c>
      <c r="FQ101">
        <v>8.3707100000000007E-2</v>
      </c>
      <c r="FR101">
        <v>8.8900300000000002E-2</v>
      </c>
      <c r="FS101">
        <v>8.5075499999999998E-2</v>
      </c>
      <c r="FT101">
        <v>19567.400000000001</v>
      </c>
      <c r="FU101">
        <v>23846</v>
      </c>
      <c r="FV101">
        <v>20788.400000000001</v>
      </c>
      <c r="FW101">
        <v>25114.6</v>
      </c>
      <c r="FX101">
        <v>30050.3</v>
      </c>
      <c r="FY101">
        <v>33839.4</v>
      </c>
      <c r="FZ101">
        <v>37540.199999999997</v>
      </c>
      <c r="GA101">
        <v>41683.4</v>
      </c>
      <c r="GB101">
        <v>2.2456299999999998</v>
      </c>
      <c r="GC101">
        <v>2.0348999999999999</v>
      </c>
      <c r="GD101">
        <v>3.0335000000000001E-2</v>
      </c>
      <c r="GE101">
        <v>0</v>
      </c>
      <c r="GF101">
        <v>24.841999999999999</v>
      </c>
      <c r="GG101">
        <v>999.9</v>
      </c>
      <c r="GH101">
        <v>45.232999999999997</v>
      </c>
      <c r="GI101">
        <v>31.853999999999999</v>
      </c>
      <c r="GJ101">
        <v>23.6601</v>
      </c>
      <c r="GK101">
        <v>61.487099999999998</v>
      </c>
      <c r="GL101">
        <v>16.674700000000001</v>
      </c>
      <c r="GM101">
        <v>2</v>
      </c>
      <c r="GN101">
        <v>8.5650400000000002E-2</v>
      </c>
      <c r="GO101">
        <v>1.2452799999999999</v>
      </c>
      <c r="GP101">
        <v>20.3489</v>
      </c>
      <c r="GQ101">
        <v>5.2193899999999998</v>
      </c>
      <c r="GR101">
        <v>11.962</v>
      </c>
      <c r="GS101">
        <v>4.9857500000000003</v>
      </c>
      <c r="GT101">
        <v>3.3010000000000002</v>
      </c>
      <c r="GU101">
        <v>999.9</v>
      </c>
      <c r="GV101">
        <v>9999</v>
      </c>
      <c r="GW101">
        <v>9999</v>
      </c>
      <c r="GX101">
        <v>9999</v>
      </c>
      <c r="GY101">
        <v>1.8841600000000001</v>
      </c>
      <c r="GZ101">
        <v>1.8811</v>
      </c>
      <c r="HA101">
        <v>1.88276</v>
      </c>
      <c r="HB101">
        <v>1.8814</v>
      </c>
      <c r="HC101">
        <v>1.8827799999999999</v>
      </c>
      <c r="HD101">
        <v>1.8820300000000001</v>
      </c>
      <c r="HE101">
        <v>1.8839999999999999</v>
      </c>
      <c r="HF101">
        <v>1.8812599999999999</v>
      </c>
      <c r="HG101">
        <v>5</v>
      </c>
      <c r="HH101">
        <v>0</v>
      </c>
      <c r="HI101">
        <v>0</v>
      </c>
      <c r="HJ101">
        <v>0</v>
      </c>
      <c r="HK101" t="s">
        <v>401</v>
      </c>
      <c r="HL101" t="s">
        <v>402</v>
      </c>
      <c r="HM101" t="s">
        <v>403</v>
      </c>
      <c r="HN101" t="s">
        <v>403</v>
      </c>
      <c r="HO101" t="s">
        <v>403</v>
      </c>
      <c r="HP101" t="s">
        <v>403</v>
      </c>
      <c r="HQ101">
        <v>0</v>
      </c>
      <c r="HR101">
        <v>100</v>
      </c>
      <c r="HS101">
        <v>100</v>
      </c>
      <c r="HT101">
        <v>-0.372</v>
      </c>
      <c r="HU101">
        <v>-7.0999999999999994E-2</v>
      </c>
      <c r="HV101">
        <v>-0.372</v>
      </c>
      <c r="HW101">
        <v>0</v>
      </c>
      <c r="HX101">
        <v>0</v>
      </c>
      <c r="HY101">
        <v>0</v>
      </c>
      <c r="HZ101">
        <v>-7.0999999999999994E-2</v>
      </c>
      <c r="IA101">
        <v>0</v>
      </c>
      <c r="IB101">
        <v>0</v>
      </c>
      <c r="IC101">
        <v>0</v>
      </c>
      <c r="ID101">
        <v>-1</v>
      </c>
      <c r="IE101">
        <v>-1</v>
      </c>
      <c r="IF101">
        <v>-1</v>
      </c>
      <c r="IG101">
        <v>-1</v>
      </c>
      <c r="IH101">
        <v>50.8</v>
      </c>
      <c r="II101">
        <v>-1699117.2</v>
      </c>
      <c r="IJ101">
        <v>1.2915000000000001</v>
      </c>
      <c r="IK101">
        <v>2.6086399999999998</v>
      </c>
      <c r="IL101">
        <v>2.1008300000000002</v>
      </c>
      <c r="IM101">
        <v>2.65869</v>
      </c>
      <c r="IN101">
        <v>2.2485400000000002</v>
      </c>
      <c r="IO101">
        <v>2.3059099999999999</v>
      </c>
      <c r="IP101">
        <v>35.871099999999998</v>
      </c>
      <c r="IQ101">
        <v>14.026999999999999</v>
      </c>
      <c r="IR101">
        <v>18</v>
      </c>
      <c r="IS101">
        <v>724.40700000000004</v>
      </c>
      <c r="IT101">
        <v>521.88300000000004</v>
      </c>
      <c r="IU101">
        <v>24.000599999999999</v>
      </c>
      <c r="IV101">
        <v>28.457100000000001</v>
      </c>
      <c r="IW101">
        <v>30.0002</v>
      </c>
      <c r="IX101">
        <v>28.369</v>
      </c>
      <c r="IY101">
        <v>28.354099999999999</v>
      </c>
      <c r="IZ101">
        <v>25.798999999999999</v>
      </c>
      <c r="JA101">
        <v>15.7416</v>
      </c>
      <c r="JB101">
        <v>23.1645</v>
      </c>
      <c r="JC101">
        <v>24</v>
      </c>
      <c r="JD101">
        <v>400</v>
      </c>
      <c r="JE101">
        <v>19.2272</v>
      </c>
      <c r="JF101">
        <v>101.178</v>
      </c>
      <c r="JG101">
        <v>100.47199999999999</v>
      </c>
    </row>
    <row r="102" spans="1:267" x14ac:dyDescent="0.25">
      <c r="A102">
        <v>84</v>
      </c>
      <c r="B102">
        <v>1530553993</v>
      </c>
      <c r="C102">
        <v>4520.4000000953702</v>
      </c>
      <c r="D102" t="s">
        <v>651</v>
      </c>
      <c r="E102" t="s">
        <v>652</v>
      </c>
      <c r="F102" t="s">
        <v>394</v>
      </c>
      <c r="I102">
        <v>1530553993</v>
      </c>
      <c r="J102">
        <f t="shared" si="92"/>
        <v>4.1715169312607898E-4</v>
      </c>
      <c r="K102">
        <f t="shared" si="93"/>
        <v>0.41715169312607897</v>
      </c>
      <c r="L102">
        <f t="shared" si="94"/>
        <v>4.8134240915142303</v>
      </c>
      <c r="M102">
        <f t="shared" si="95"/>
        <v>393.54700000000003</v>
      </c>
      <c r="N102">
        <f t="shared" si="96"/>
        <v>79.271280149028158</v>
      </c>
      <c r="O102">
        <f t="shared" si="97"/>
        <v>7.184470666906237</v>
      </c>
      <c r="P102">
        <f t="shared" si="98"/>
        <v>35.667733285415004</v>
      </c>
      <c r="Q102">
        <f t="shared" si="99"/>
        <v>2.51158681633467E-2</v>
      </c>
      <c r="R102">
        <f t="shared" si="100"/>
        <v>2.7575658464248325</v>
      </c>
      <c r="S102">
        <f t="shared" si="101"/>
        <v>2.4989472620257209E-2</v>
      </c>
      <c r="T102">
        <f t="shared" si="102"/>
        <v>1.562972337441805E-2</v>
      </c>
      <c r="U102">
        <f t="shared" si="103"/>
        <v>99.20615146786038</v>
      </c>
      <c r="V102">
        <f t="shared" si="104"/>
        <v>26.351034285657633</v>
      </c>
      <c r="W102">
        <f t="shared" si="105"/>
        <v>25.648599999999998</v>
      </c>
      <c r="X102">
        <f t="shared" si="106"/>
        <v>3.3047296769920815</v>
      </c>
      <c r="Y102">
        <f t="shared" si="107"/>
        <v>54.870045300820166</v>
      </c>
      <c r="Z102">
        <f t="shared" si="108"/>
        <v>1.8347067200020002</v>
      </c>
      <c r="AA102">
        <f t="shared" si="109"/>
        <v>3.3437310101411124</v>
      </c>
      <c r="AB102">
        <f t="shared" si="110"/>
        <v>1.4700229569900813</v>
      </c>
      <c r="AC102">
        <f t="shared" si="111"/>
        <v>-18.396389666860085</v>
      </c>
      <c r="AD102">
        <f t="shared" si="112"/>
        <v>29.420979613675055</v>
      </c>
      <c r="AE102">
        <f t="shared" si="113"/>
        <v>2.2738172146025657</v>
      </c>
      <c r="AF102">
        <f t="shared" si="114"/>
        <v>112.50455862927791</v>
      </c>
      <c r="AG102">
        <v>0</v>
      </c>
      <c r="AH102">
        <v>0</v>
      </c>
      <c r="AI102">
        <f t="shared" si="115"/>
        <v>1</v>
      </c>
      <c r="AJ102">
        <f t="shared" si="116"/>
        <v>0</v>
      </c>
      <c r="AK102">
        <f t="shared" si="117"/>
        <v>48040.834791509165</v>
      </c>
      <c r="AL102" t="s">
        <v>395</v>
      </c>
      <c r="AM102">
        <v>8228.31</v>
      </c>
      <c r="AN102">
        <v>707.99599999999998</v>
      </c>
      <c r="AO102">
        <v>2598.1</v>
      </c>
      <c r="AP102">
        <f t="shared" si="118"/>
        <v>0.72749470767099034</v>
      </c>
      <c r="AQ102">
        <v>-0.89989093716372304</v>
      </c>
      <c r="AR102" t="s">
        <v>653</v>
      </c>
      <c r="AS102">
        <v>8277.99</v>
      </c>
      <c r="AT102">
        <v>1091.8224</v>
      </c>
      <c r="AU102">
        <v>1528.9</v>
      </c>
      <c r="AV102">
        <f t="shared" si="119"/>
        <v>0.28587716659035911</v>
      </c>
      <c r="AW102">
        <v>0.5</v>
      </c>
      <c r="AX102">
        <f t="shared" si="120"/>
        <v>505.79087184863226</v>
      </c>
      <c r="AY102">
        <f t="shared" si="121"/>
        <v>4.8134240915142303</v>
      </c>
      <c r="AZ102">
        <f t="shared" si="122"/>
        <v>72.297030665677212</v>
      </c>
      <c r="BA102">
        <f t="shared" si="123"/>
        <v>1.129580493969012E-2</v>
      </c>
      <c r="BB102">
        <f t="shared" si="124"/>
        <v>0.69932631303551562</v>
      </c>
      <c r="BC102">
        <f t="shared" si="125"/>
        <v>594.66971940050041</v>
      </c>
      <c r="BD102" t="s">
        <v>397</v>
      </c>
      <c r="BE102">
        <v>0</v>
      </c>
      <c r="BF102">
        <f t="shared" si="126"/>
        <v>594.66971940050041</v>
      </c>
      <c r="BG102">
        <f t="shared" si="127"/>
        <v>0.61104734161782959</v>
      </c>
      <c r="BH102">
        <f t="shared" si="128"/>
        <v>0.46784781983252077</v>
      </c>
      <c r="BI102">
        <f t="shared" si="129"/>
        <v>0.53368465593924042</v>
      </c>
      <c r="BJ102">
        <f t="shared" si="130"/>
        <v>0.53243448685839023</v>
      </c>
      <c r="BK102">
        <f t="shared" si="131"/>
        <v>0.56568315817542314</v>
      </c>
      <c r="BL102">
        <f t="shared" si="132"/>
        <v>0.25481702128655809</v>
      </c>
      <c r="BM102">
        <f t="shared" si="133"/>
        <v>0.74518297871344186</v>
      </c>
      <c r="BN102" t="s">
        <v>397</v>
      </c>
      <c r="BO102" t="s">
        <v>397</v>
      </c>
      <c r="BP102" t="s">
        <v>397</v>
      </c>
      <c r="BQ102" t="s">
        <v>397</v>
      </c>
      <c r="BR102" t="s">
        <v>397</v>
      </c>
      <c r="BS102" t="s">
        <v>397</v>
      </c>
      <c r="BT102" t="s">
        <v>397</v>
      </c>
      <c r="BU102" t="s">
        <v>397</v>
      </c>
      <c r="BV102" t="s">
        <v>397</v>
      </c>
      <c r="BW102" t="s">
        <v>397</v>
      </c>
      <c r="BX102" t="s">
        <v>397</v>
      </c>
      <c r="BY102" t="s">
        <v>397</v>
      </c>
      <c r="BZ102" t="s">
        <v>397</v>
      </c>
      <c r="CA102" t="s">
        <v>397</v>
      </c>
      <c r="CB102" t="s">
        <v>397</v>
      </c>
      <c r="CC102" t="s">
        <v>397</v>
      </c>
      <c r="CD102" t="s">
        <v>397</v>
      </c>
      <c r="CE102" t="s">
        <v>397</v>
      </c>
      <c r="CF102">
        <f t="shared" si="134"/>
        <v>600.00699999999995</v>
      </c>
      <c r="CG102">
        <f t="shared" si="135"/>
        <v>505.79087184863226</v>
      </c>
      <c r="CH102">
        <f t="shared" si="136"/>
        <v>0.84297495170661729</v>
      </c>
      <c r="CI102">
        <f t="shared" si="137"/>
        <v>0.16534165679377139</v>
      </c>
      <c r="CJ102">
        <v>9</v>
      </c>
      <c r="CK102">
        <v>0.5</v>
      </c>
      <c r="CL102" t="s">
        <v>398</v>
      </c>
      <c r="CM102">
        <v>1530553993</v>
      </c>
      <c r="CN102">
        <v>393.54700000000003</v>
      </c>
      <c r="CO102">
        <v>399.947</v>
      </c>
      <c r="CP102">
        <v>20.243600000000001</v>
      </c>
      <c r="CQ102">
        <v>19.7181</v>
      </c>
      <c r="CR102">
        <v>393.91899999999998</v>
      </c>
      <c r="CS102">
        <v>20.314599999999999</v>
      </c>
      <c r="CT102">
        <v>699.97400000000005</v>
      </c>
      <c r="CU102">
        <v>90.531400000000005</v>
      </c>
      <c r="CV102">
        <v>0.100045</v>
      </c>
      <c r="CW102">
        <v>25.846499999999999</v>
      </c>
      <c r="CX102">
        <v>25.648599999999998</v>
      </c>
      <c r="CY102">
        <v>999.9</v>
      </c>
      <c r="CZ102">
        <v>0</v>
      </c>
      <c r="DA102">
        <v>0</v>
      </c>
      <c r="DB102">
        <v>9996.8799999999992</v>
      </c>
      <c r="DC102">
        <v>0</v>
      </c>
      <c r="DD102">
        <v>0.21912699999999999</v>
      </c>
      <c r="DE102">
        <v>-6.4004500000000002</v>
      </c>
      <c r="DF102">
        <v>401.678</v>
      </c>
      <c r="DG102">
        <v>407.99200000000002</v>
      </c>
      <c r="DH102">
        <v>0.525509</v>
      </c>
      <c r="DI102">
        <v>399.947</v>
      </c>
      <c r="DJ102">
        <v>19.7181</v>
      </c>
      <c r="DK102">
        <v>1.8326800000000001</v>
      </c>
      <c r="DL102">
        <v>1.78511</v>
      </c>
      <c r="DM102">
        <v>16.0684</v>
      </c>
      <c r="DN102">
        <v>15.657</v>
      </c>
      <c r="DO102">
        <v>600.00699999999995</v>
      </c>
      <c r="DP102">
        <v>0.90000199999999997</v>
      </c>
      <c r="DQ102">
        <v>9.9997600000000006E-2</v>
      </c>
      <c r="DR102">
        <v>0</v>
      </c>
      <c r="DS102">
        <v>1047.3599999999999</v>
      </c>
      <c r="DT102">
        <v>4.9997400000000001</v>
      </c>
      <c r="DU102">
        <v>6050.22</v>
      </c>
      <c r="DV102">
        <v>4581.1099999999997</v>
      </c>
      <c r="DW102">
        <v>40.311999999999998</v>
      </c>
      <c r="DX102">
        <v>42.436999999999998</v>
      </c>
      <c r="DY102">
        <v>41.811999999999998</v>
      </c>
      <c r="DZ102">
        <v>42.25</v>
      </c>
      <c r="EA102">
        <v>42.75</v>
      </c>
      <c r="EB102">
        <v>535.51</v>
      </c>
      <c r="EC102">
        <v>59.5</v>
      </c>
      <c r="ED102">
        <v>0</v>
      </c>
      <c r="EE102">
        <v>49.299999952316298</v>
      </c>
      <c r="EF102">
        <v>0</v>
      </c>
      <c r="EG102">
        <v>1091.8224</v>
      </c>
      <c r="EH102">
        <v>-428.28615323010501</v>
      </c>
      <c r="EI102">
        <v>-2600.2730732239602</v>
      </c>
      <c r="EJ102">
        <v>6345.6995999999999</v>
      </c>
      <c r="EK102">
        <v>15</v>
      </c>
      <c r="EL102">
        <v>0</v>
      </c>
      <c r="EM102" t="s">
        <v>399</v>
      </c>
      <c r="EN102">
        <v>1530550897.5999999</v>
      </c>
      <c r="EO102">
        <v>1632500976.0999999</v>
      </c>
      <c r="EP102">
        <v>0</v>
      </c>
      <c r="EQ102">
        <v>-3.5000000000000003E-2</v>
      </c>
      <c r="ER102">
        <v>-0.02</v>
      </c>
      <c r="ES102">
        <v>-0.372</v>
      </c>
      <c r="ET102">
        <v>-7.0999999999999994E-2</v>
      </c>
      <c r="EU102">
        <v>400</v>
      </c>
      <c r="EV102">
        <v>21</v>
      </c>
      <c r="EW102">
        <v>0.63</v>
      </c>
      <c r="EX102">
        <v>0.14000000000000001</v>
      </c>
      <c r="EY102">
        <v>-6.0465865853658496</v>
      </c>
      <c r="EZ102">
        <v>-2.7035989547038399</v>
      </c>
      <c r="FA102">
        <v>0.27886957779149801</v>
      </c>
      <c r="FB102">
        <v>0</v>
      </c>
      <c r="FC102">
        <v>0.60579781921278597</v>
      </c>
      <c r="FD102">
        <v>0</v>
      </c>
      <c r="FE102">
        <v>0</v>
      </c>
      <c r="FF102">
        <v>0</v>
      </c>
      <c r="FG102">
        <v>0.39378326829268301</v>
      </c>
      <c r="FH102">
        <v>0.514320606271778</v>
      </c>
      <c r="FI102">
        <v>5.49603981209284E-2</v>
      </c>
      <c r="FJ102">
        <v>0</v>
      </c>
      <c r="FK102">
        <v>0</v>
      </c>
      <c r="FL102">
        <v>3</v>
      </c>
      <c r="FM102" t="s">
        <v>407</v>
      </c>
      <c r="FN102">
        <v>3.44598</v>
      </c>
      <c r="FO102">
        <v>2.7795700000000001</v>
      </c>
      <c r="FP102">
        <v>8.2750199999999996E-2</v>
      </c>
      <c r="FQ102">
        <v>8.3682800000000002E-2</v>
      </c>
      <c r="FR102">
        <v>8.8362899999999994E-2</v>
      </c>
      <c r="FS102">
        <v>8.5752800000000004E-2</v>
      </c>
      <c r="FT102">
        <v>19568.7</v>
      </c>
      <c r="FU102">
        <v>23845.5</v>
      </c>
      <c r="FV102">
        <v>20788.5</v>
      </c>
      <c r="FW102">
        <v>25113.4</v>
      </c>
      <c r="FX102">
        <v>30068.1</v>
      </c>
      <c r="FY102">
        <v>33812.5</v>
      </c>
      <c r="FZ102">
        <v>37540.300000000003</v>
      </c>
      <c r="GA102">
        <v>41681.1</v>
      </c>
      <c r="GB102">
        <v>2.2755299999999998</v>
      </c>
      <c r="GC102">
        <v>2.0340799999999999</v>
      </c>
      <c r="GD102">
        <v>4.7810400000000003E-2</v>
      </c>
      <c r="GE102">
        <v>0</v>
      </c>
      <c r="GF102">
        <v>24.8645</v>
      </c>
      <c r="GG102">
        <v>999.9</v>
      </c>
      <c r="GH102">
        <v>45.11</v>
      </c>
      <c r="GI102">
        <v>31.864000000000001</v>
      </c>
      <c r="GJ102">
        <v>23.6098</v>
      </c>
      <c r="GK102">
        <v>61.617100000000001</v>
      </c>
      <c r="GL102">
        <v>16.682700000000001</v>
      </c>
      <c r="GM102">
        <v>2</v>
      </c>
      <c r="GN102">
        <v>8.7403499999999995E-2</v>
      </c>
      <c r="GO102">
        <v>1.2647699999999999</v>
      </c>
      <c r="GP102">
        <v>20.3489</v>
      </c>
      <c r="GQ102">
        <v>5.2195400000000003</v>
      </c>
      <c r="GR102">
        <v>11.962</v>
      </c>
      <c r="GS102">
        <v>4.9856999999999996</v>
      </c>
      <c r="GT102">
        <v>3.3010000000000002</v>
      </c>
      <c r="GU102">
        <v>999.9</v>
      </c>
      <c r="GV102">
        <v>9999</v>
      </c>
      <c r="GW102">
        <v>9999</v>
      </c>
      <c r="GX102">
        <v>9999</v>
      </c>
      <c r="GY102">
        <v>1.8841600000000001</v>
      </c>
      <c r="GZ102">
        <v>1.8811</v>
      </c>
      <c r="HA102">
        <v>1.8827400000000001</v>
      </c>
      <c r="HB102">
        <v>1.8813899999999999</v>
      </c>
      <c r="HC102">
        <v>1.8827799999999999</v>
      </c>
      <c r="HD102">
        <v>1.88202</v>
      </c>
      <c r="HE102">
        <v>1.8839999999999999</v>
      </c>
      <c r="HF102">
        <v>1.8812599999999999</v>
      </c>
      <c r="HG102">
        <v>5</v>
      </c>
      <c r="HH102">
        <v>0</v>
      </c>
      <c r="HI102">
        <v>0</v>
      </c>
      <c r="HJ102">
        <v>0</v>
      </c>
      <c r="HK102" t="s">
        <v>401</v>
      </c>
      <c r="HL102" t="s">
        <v>402</v>
      </c>
      <c r="HM102" t="s">
        <v>403</v>
      </c>
      <c r="HN102" t="s">
        <v>403</v>
      </c>
      <c r="HO102" t="s">
        <v>403</v>
      </c>
      <c r="HP102" t="s">
        <v>403</v>
      </c>
      <c r="HQ102">
        <v>0</v>
      </c>
      <c r="HR102">
        <v>100</v>
      </c>
      <c r="HS102">
        <v>100</v>
      </c>
      <c r="HT102">
        <v>-0.372</v>
      </c>
      <c r="HU102">
        <v>-7.0999999999999994E-2</v>
      </c>
      <c r="HV102">
        <v>-0.372</v>
      </c>
      <c r="HW102">
        <v>0</v>
      </c>
      <c r="HX102">
        <v>0</v>
      </c>
      <c r="HY102">
        <v>0</v>
      </c>
      <c r="HZ102">
        <v>-7.0999999999999994E-2</v>
      </c>
      <c r="IA102">
        <v>0</v>
      </c>
      <c r="IB102">
        <v>0</v>
      </c>
      <c r="IC102">
        <v>0</v>
      </c>
      <c r="ID102">
        <v>-1</v>
      </c>
      <c r="IE102">
        <v>-1</v>
      </c>
      <c r="IF102">
        <v>-1</v>
      </c>
      <c r="IG102">
        <v>-1</v>
      </c>
      <c r="IH102">
        <v>51.6</v>
      </c>
      <c r="II102">
        <v>-1699116.4</v>
      </c>
      <c r="IJ102">
        <v>1.2927200000000001</v>
      </c>
      <c r="IK102">
        <v>2.6037599999999999</v>
      </c>
      <c r="IL102">
        <v>2.1008300000000002</v>
      </c>
      <c r="IM102">
        <v>2.66113</v>
      </c>
      <c r="IN102">
        <v>2.2485400000000002</v>
      </c>
      <c r="IO102">
        <v>2.3046899999999999</v>
      </c>
      <c r="IP102">
        <v>35.894399999999997</v>
      </c>
      <c r="IQ102">
        <v>14.026999999999999</v>
      </c>
      <c r="IR102">
        <v>18</v>
      </c>
      <c r="IS102">
        <v>750.68200000000002</v>
      </c>
      <c r="IT102">
        <v>521.45100000000002</v>
      </c>
      <c r="IU102">
        <v>24.001100000000001</v>
      </c>
      <c r="IV102">
        <v>28.4817</v>
      </c>
      <c r="IW102">
        <v>30.0002</v>
      </c>
      <c r="IX102">
        <v>28.383700000000001</v>
      </c>
      <c r="IY102">
        <v>28.370699999999999</v>
      </c>
      <c r="IZ102">
        <v>25.811699999999998</v>
      </c>
      <c r="JA102">
        <v>13.1546</v>
      </c>
      <c r="JB102">
        <v>23.1645</v>
      </c>
      <c r="JC102">
        <v>24</v>
      </c>
      <c r="JD102">
        <v>400</v>
      </c>
      <c r="JE102">
        <v>19.7592</v>
      </c>
      <c r="JF102">
        <v>101.179</v>
      </c>
      <c r="JG102">
        <v>100.46599999999999</v>
      </c>
    </row>
    <row r="103" spans="1:267" x14ac:dyDescent="0.25">
      <c r="A103">
        <v>85</v>
      </c>
      <c r="B103">
        <v>1530554050</v>
      </c>
      <c r="C103">
        <v>4577.4000000953702</v>
      </c>
      <c r="D103" t="s">
        <v>654</v>
      </c>
      <c r="E103" t="s">
        <v>655</v>
      </c>
      <c r="F103" t="s">
        <v>394</v>
      </c>
      <c r="I103">
        <v>1530554050</v>
      </c>
      <c r="J103">
        <f t="shared" si="92"/>
        <v>2.6933504903949663E-4</v>
      </c>
      <c r="K103">
        <f t="shared" si="93"/>
        <v>0.26933504903949662</v>
      </c>
      <c r="L103">
        <f t="shared" si="94"/>
        <v>3.4189826461958042</v>
      </c>
      <c r="M103">
        <f t="shared" si="95"/>
        <v>395.447</v>
      </c>
      <c r="N103">
        <f t="shared" si="96"/>
        <v>50.867832403933861</v>
      </c>
      <c r="O103">
        <f t="shared" si="97"/>
        <v>4.6096612289095367</v>
      </c>
      <c r="P103">
        <f t="shared" si="98"/>
        <v>35.835549065928305</v>
      </c>
      <c r="Q103">
        <f t="shared" si="99"/>
        <v>1.6199757592117052E-2</v>
      </c>
      <c r="R103">
        <f t="shared" si="100"/>
        <v>2.7561988542169575</v>
      </c>
      <c r="S103">
        <f t="shared" si="101"/>
        <v>1.614704609150619E-2</v>
      </c>
      <c r="T103">
        <f t="shared" si="102"/>
        <v>1.0096625353481778E-2</v>
      </c>
      <c r="U103">
        <f t="shared" si="103"/>
        <v>99.179515493253845</v>
      </c>
      <c r="V103">
        <f t="shared" si="104"/>
        <v>26.349634967603269</v>
      </c>
      <c r="W103">
        <f t="shared" si="105"/>
        <v>25.633900000000001</v>
      </c>
      <c r="X103">
        <f t="shared" si="106"/>
        <v>3.301848581779983</v>
      </c>
      <c r="Y103">
        <f t="shared" si="107"/>
        <v>54.959658695208226</v>
      </c>
      <c r="Z103">
        <f t="shared" si="108"/>
        <v>1.8331139300086499</v>
      </c>
      <c r="AA103">
        <f t="shared" si="109"/>
        <v>3.3353808475678797</v>
      </c>
      <c r="AB103">
        <f t="shared" si="110"/>
        <v>1.4687346517713331</v>
      </c>
      <c r="AC103">
        <f t="shared" si="111"/>
        <v>-11.877675662641801</v>
      </c>
      <c r="AD103">
        <f t="shared" si="112"/>
        <v>25.320109623904116</v>
      </c>
      <c r="AE103">
        <f t="shared" si="113"/>
        <v>1.9572903429359871</v>
      </c>
      <c r="AF103">
        <f t="shared" si="114"/>
        <v>114.57923979745215</v>
      </c>
      <c r="AG103">
        <v>0</v>
      </c>
      <c r="AH103">
        <v>0</v>
      </c>
      <c r="AI103">
        <f t="shared" si="115"/>
        <v>1</v>
      </c>
      <c r="AJ103">
        <f t="shared" si="116"/>
        <v>0</v>
      </c>
      <c r="AK103">
        <f t="shared" si="117"/>
        <v>48010.117245159912</v>
      </c>
      <c r="AL103" t="s">
        <v>395</v>
      </c>
      <c r="AM103">
        <v>8228.31</v>
      </c>
      <c r="AN103">
        <v>707.99599999999998</v>
      </c>
      <c r="AO103">
        <v>2598.1</v>
      </c>
      <c r="AP103">
        <f t="shared" si="118"/>
        <v>0.72749470767099034</v>
      </c>
      <c r="AQ103">
        <v>-0.89989093716372304</v>
      </c>
      <c r="AR103" t="s">
        <v>656</v>
      </c>
      <c r="AS103">
        <v>8283.5</v>
      </c>
      <c r="AT103">
        <v>1511.2536</v>
      </c>
      <c r="AU103">
        <v>1914.41</v>
      </c>
      <c r="AV103">
        <f t="shared" si="119"/>
        <v>0.21059041689084368</v>
      </c>
      <c r="AW103">
        <v>0.5</v>
      </c>
      <c r="AX103">
        <f t="shared" si="120"/>
        <v>505.65060077370669</v>
      </c>
      <c r="AY103">
        <f t="shared" si="121"/>
        <v>3.4189826461958042</v>
      </c>
      <c r="AZ103">
        <f t="shared" si="122"/>
        <v>53.242585409020229</v>
      </c>
      <c r="BA103">
        <f t="shared" si="123"/>
        <v>8.5412211055442763E-3</v>
      </c>
      <c r="BB103">
        <f t="shared" si="124"/>
        <v>0.35712830584879929</v>
      </c>
      <c r="BC103">
        <f t="shared" si="125"/>
        <v>645.20506069307737</v>
      </c>
      <c r="BD103" t="s">
        <v>397</v>
      </c>
      <c r="BE103">
        <v>0</v>
      </c>
      <c r="BF103">
        <f t="shared" si="126"/>
        <v>645.20506069307737</v>
      </c>
      <c r="BG103">
        <f t="shared" si="127"/>
        <v>0.66297446174378671</v>
      </c>
      <c r="BH103">
        <f t="shared" si="128"/>
        <v>0.31764484009978128</v>
      </c>
      <c r="BI103">
        <f t="shared" si="129"/>
        <v>0.35009051753835757</v>
      </c>
      <c r="BJ103">
        <f t="shared" si="130"/>
        <v>0.33417748799334224</v>
      </c>
      <c r="BK103">
        <f t="shared" si="131"/>
        <v>0.36172083652539749</v>
      </c>
      <c r="BL103">
        <f t="shared" si="132"/>
        <v>0.13561328048146401</v>
      </c>
      <c r="BM103">
        <f t="shared" si="133"/>
        <v>0.86438671951853596</v>
      </c>
      <c r="BN103" t="s">
        <v>397</v>
      </c>
      <c r="BO103" t="s">
        <v>397</v>
      </c>
      <c r="BP103" t="s">
        <v>397</v>
      </c>
      <c r="BQ103" t="s">
        <v>397</v>
      </c>
      <c r="BR103" t="s">
        <v>397</v>
      </c>
      <c r="BS103" t="s">
        <v>397</v>
      </c>
      <c r="BT103" t="s">
        <v>397</v>
      </c>
      <c r="BU103" t="s">
        <v>397</v>
      </c>
      <c r="BV103" t="s">
        <v>397</v>
      </c>
      <c r="BW103" t="s">
        <v>397</v>
      </c>
      <c r="BX103" t="s">
        <v>397</v>
      </c>
      <c r="BY103" t="s">
        <v>397</v>
      </c>
      <c r="BZ103" t="s">
        <v>397</v>
      </c>
      <c r="CA103" t="s">
        <v>397</v>
      </c>
      <c r="CB103" t="s">
        <v>397</v>
      </c>
      <c r="CC103" t="s">
        <v>397</v>
      </c>
      <c r="CD103" t="s">
        <v>397</v>
      </c>
      <c r="CE103" t="s">
        <v>397</v>
      </c>
      <c r="CF103">
        <f t="shared" si="134"/>
        <v>599.84</v>
      </c>
      <c r="CG103">
        <f t="shared" si="135"/>
        <v>505.65060077370669</v>
      </c>
      <c r="CH103">
        <f t="shared" si="136"/>
        <v>0.84297579483480034</v>
      </c>
      <c r="CI103">
        <f t="shared" si="137"/>
        <v>0.16534328403116472</v>
      </c>
      <c r="CJ103">
        <v>9</v>
      </c>
      <c r="CK103">
        <v>0.5</v>
      </c>
      <c r="CL103" t="s">
        <v>398</v>
      </c>
      <c r="CM103">
        <v>1530554050</v>
      </c>
      <c r="CN103">
        <v>395.447</v>
      </c>
      <c r="CO103">
        <v>399.98</v>
      </c>
      <c r="CP103">
        <v>20.2285</v>
      </c>
      <c r="CQ103">
        <v>19.889199999999999</v>
      </c>
      <c r="CR103">
        <v>395.81900000000002</v>
      </c>
      <c r="CS103">
        <v>20.299499999999998</v>
      </c>
      <c r="CT103">
        <v>699.96500000000003</v>
      </c>
      <c r="CU103">
        <v>90.520499999999998</v>
      </c>
      <c r="CV103">
        <v>9.98589E-2</v>
      </c>
      <c r="CW103">
        <v>25.804300000000001</v>
      </c>
      <c r="CX103">
        <v>25.633900000000001</v>
      </c>
      <c r="CY103">
        <v>999.9</v>
      </c>
      <c r="CZ103">
        <v>0</v>
      </c>
      <c r="DA103">
        <v>0</v>
      </c>
      <c r="DB103">
        <v>9990</v>
      </c>
      <c r="DC103">
        <v>0</v>
      </c>
      <c r="DD103">
        <v>0.21912699999999999</v>
      </c>
      <c r="DE103">
        <v>-4.53247</v>
      </c>
      <c r="DF103">
        <v>403.61200000000002</v>
      </c>
      <c r="DG103">
        <v>408.096</v>
      </c>
      <c r="DH103">
        <v>0.33938000000000001</v>
      </c>
      <c r="DI103">
        <v>399.98</v>
      </c>
      <c r="DJ103">
        <v>19.889199999999999</v>
      </c>
      <c r="DK103">
        <v>1.8310999999999999</v>
      </c>
      <c r="DL103">
        <v>1.8003800000000001</v>
      </c>
      <c r="DM103">
        <v>16.0548</v>
      </c>
      <c r="DN103">
        <v>15.790100000000001</v>
      </c>
      <c r="DO103">
        <v>599.84</v>
      </c>
      <c r="DP103">
        <v>0.89997099999999997</v>
      </c>
      <c r="DQ103">
        <v>0.10002900000000001</v>
      </c>
      <c r="DR103">
        <v>0</v>
      </c>
      <c r="DS103">
        <v>1459.28</v>
      </c>
      <c r="DT103">
        <v>4.9997400000000001</v>
      </c>
      <c r="DU103">
        <v>8621.1299999999992</v>
      </c>
      <c r="DV103">
        <v>4579.7700000000004</v>
      </c>
      <c r="DW103">
        <v>40.311999999999998</v>
      </c>
      <c r="DX103">
        <v>42.436999999999998</v>
      </c>
      <c r="DY103">
        <v>41.811999999999998</v>
      </c>
      <c r="DZ103">
        <v>42.311999999999998</v>
      </c>
      <c r="EA103">
        <v>42.75</v>
      </c>
      <c r="EB103">
        <v>535.34</v>
      </c>
      <c r="EC103">
        <v>59.5</v>
      </c>
      <c r="ED103">
        <v>0</v>
      </c>
      <c r="EE103">
        <v>56.700000047683702</v>
      </c>
      <c r="EF103">
        <v>0</v>
      </c>
      <c r="EG103">
        <v>1511.2536</v>
      </c>
      <c r="EH103">
        <v>-462.259999291893</v>
      </c>
      <c r="EI103">
        <v>-2574.65307304718</v>
      </c>
      <c r="EJ103">
        <v>8920.2739999999994</v>
      </c>
      <c r="EK103">
        <v>15</v>
      </c>
      <c r="EL103">
        <v>0</v>
      </c>
      <c r="EM103" t="s">
        <v>399</v>
      </c>
      <c r="EN103">
        <v>1530550897.5999999</v>
      </c>
      <c r="EO103">
        <v>1632500976.0999999</v>
      </c>
      <c r="EP103">
        <v>0</v>
      </c>
      <c r="EQ103">
        <v>-3.5000000000000003E-2</v>
      </c>
      <c r="ER103">
        <v>-0.02</v>
      </c>
      <c r="ES103">
        <v>-0.372</v>
      </c>
      <c r="ET103">
        <v>-7.0999999999999994E-2</v>
      </c>
      <c r="EU103">
        <v>400</v>
      </c>
      <c r="EV103">
        <v>21</v>
      </c>
      <c r="EW103">
        <v>0.63</v>
      </c>
      <c r="EX103">
        <v>0.14000000000000001</v>
      </c>
      <c r="EY103">
        <v>-4.3821156097560996</v>
      </c>
      <c r="EZ103">
        <v>-1.3229174216027999</v>
      </c>
      <c r="FA103">
        <v>0.13758474952798</v>
      </c>
      <c r="FB103">
        <v>0</v>
      </c>
      <c r="FC103">
        <v>0.61104734161783003</v>
      </c>
      <c r="FD103">
        <v>0</v>
      </c>
      <c r="FE103">
        <v>0</v>
      </c>
      <c r="FF103">
        <v>0</v>
      </c>
      <c r="FG103">
        <v>0.211799956097561</v>
      </c>
      <c r="FH103">
        <v>0.93754360975609796</v>
      </c>
      <c r="FI103">
        <v>9.4299389568849201E-2</v>
      </c>
      <c r="FJ103">
        <v>0</v>
      </c>
      <c r="FK103">
        <v>0</v>
      </c>
      <c r="FL103">
        <v>3</v>
      </c>
      <c r="FM103" t="s">
        <v>407</v>
      </c>
      <c r="FN103">
        <v>3.4459599999999999</v>
      </c>
      <c r="FO103">
        <v>2.7793299999999999</v>
      </c>
      <c r="FP103">
        <v>8.3040500000000003E-2</v>
      </c>
      <c r="FQ103">
        <v>8.3673499999999998E-2</v>
      </c>
      <c r="FR103">
        <v>8.8299299999999997E-2</v>
      </c>
      <c r="FS103">
        <v>8.6274199999999995E-2</v>
      </c>
      <c r="FT103">
        <v>19560.400000000001</v>
      </c>
      <c r="FU103">
        <v>23844.2</v>
      </c>
      <c r="FV103">
        <v>20786.3</v>
      </c>
      <c r="FW103">
        <v>25111.9</v>
      </c>
      <c r="FX103">
        <v>30067.4</v>
      </c>
      <c r="FY103">
        <v>33791.699999999997</v>
      </c>
      <c r="FZ103">
        <v>37536.9</v>
      </c>
      <c r="GA103">
        <v>41679.300000000003</v>
      </c>
      <c r="GB103">
        <v>2.2786300000000002</v>
      </c>
      <c r="GC103">
        <v>2.03382</v>
      </c>
      <c r="GD103">
        <v>5.1476099999999997E-2</v>
      </c>
      <c r="GE103">
        <v>0</v>
      </c>
      <c r="GF103">
        <v>24.7896</v>
      </c>
      <c r="GG103">
        <v>999.9</v>
      </c>
      <c r="GH103">
        <v>44.988</v>
      </c>
      <c r="GI103">
        <v>31.893999999999998</v>
      </c>
      <c r="GJ103">
        <v>23.589300000000001</v>
      </c>
      <c r="GK103">
        <v>61.497199999999999</v>
      </c>
      <c r="GL103">
        <v>16.630600000000001</v>
      </c>
      <c r="GM103">
        <v>2</v>
      </c>
      <c r="GN103">
        <v>8.9911099999999994E-2</v>
      </c>
      <c r="GO103">
        <v>1.2427699999999999</v>
      </c>
      <c r="GP103">
        <v>20.348099999999999</v>
      </c>
      <c r="GQ103">
        <v>5.2183400000000004</v>
      </c>
      <c r="GR103">
        <v>11.962</v>
      </c>
      <c r="GS103">
        <v>4.9850000000000003</v>
      </c>
      <c r="GT103">
        <v>3.30023</v>
      </c>
      <c r="GU103">
        <v>999.9</v>
      </c>
      <c r="GV103">
        <v>9999</v>
      </c>
      <c r="GW103">
        <v>9999</v>
      </c>
      <c r="GX103">
        <v>9999</v>
      </c>
      <c r="GY103">
        <v>1.8841600000000001</v>
      </c>
      <c r="GZ103">
        <v>1.8811</v>
      </c>
      <c r="HA103">
        <v>1.8826799999999999</v>
      </c>
      <c r="HB103">
        <v>1.8814</v>
      </c>
      <c r="HC103">
        <v>1.88279</v>
      </c>
      <c r="HD103">
        <v>1.88202</v>
      </c>
      <c r="HE103">
        <v>1.8839999999999999</v>
      </c>
      <c r="HF103">
        <v>1.8812599999999999</v>
      </c>
      <c r="HG103">
        <v>5</v>
      </c>
      <c r="HH103">
        <v>0</v>
      </c>
      <c r="HI103">
        <v>0</v>
      </c>
      <c r="HJ103">
        <v>0</v>
      </c>
      <c r="HK103" t="s">
        <v>401</v>
      </c>
      <c r="HL103" t="s">
        <v>402</v>
      </c>
      <c r="HM103" t="s">
        <v>403</v>
      </c>
      <c r="HN103" t="s">
        <v>403</v>
      </c>
      <c r="HO103" t="s">
        <v>403</v>
      </c>
      <c r="HP103" t="s">
        <v>403</v>
      </c>
      <c r="HQ103">
        <v>0</v>
      </c>
      <c r="HR103">
        <v>100</v>
      </c>
      <c r="HS103">
        <v>100</v>
      </c>
      <c r="HT103">
        <v>-0.372</v>
      </c>
      <c r="HU103">
        <v>-7.0999999999999994E-2</v>
      </c>
      <c r="HV103">
        <v>-0.372</v>
      </c>
      <c r="HW103">
        <v>0</v>
      </c>
      <c r="HX103">
        <v>0</v>
      </c>
      <c r="HY103">
        <v>0</v>
      </c>
      <c r="HZ103">
        <v>-7.0999999999999994E-2</v>
      </c>
      <c r="IA103">
        <v>0</v>
      </c>
      <c r="IB103">
        <v>0</v>
      </c>
      <c r="IC103">
        <v>0</v>
      </c>
      <c r="ID103">
        <v>-1</v>
      </c>
      <c r="IE103">
        <v>-1</v>
      </c>
      <c r="IF103">
        <v>-1</v>
      </c>
      <c r="IG103">
        <v>-1</v>
      </c>
      <c r="IH103">
        <v>52.5</v>
      </c>
      <c r="II103">
        <v>-1699115.4</v>
      </c>
      <c r="IJ103">
        <v>1.2927200000000001</v>
      </c>
      <c r="IK103">
        <v>2.5988799999999999</v>
      </c>
      <c r="IL103">
        <v>2.1008300000000002</v>
      </c>
      <c r="IM103">
        <v>2.66113</v>
      </c>
      <c r="IN103">
        <v>2.2485400000000002</v>
      </c>
      <c r="IO103">
        <v>2.32056</v>
      </c>
      <c r="IP103">
        <v>35.894399999999997</v>
      </c>
      <c r="IQ103">
        <v>14.009499999999999</v>
      </c>
      <c r="IR103">
        <v>18</v>
      </c>
      <c r="IS103">
        <v>753.77800000000002</v>
      </c>
      <c r="IT103">
        <v>521.54200000000003</v>
      </c>
      <c r="IU103">
        <v>23.999400000000001</v>
      </c>
      <c r="IV103">
        <v>28.502400000000002</v>
      </c>
      <c r="IW103">
        <v>30.000299999999999</v>
      </c>
      <c r="IX103">
        <v>28.410299999999999</v>
      </c>
      <c r="IY103">
        <v>28.3992</v>
      </c>
      <c r="IZ103">
        <v>25.8188</v>
      </c>
      <c r="JA103">
        <v>12.1348</v>
      </c>
      <c r="JB103">
        <v>23.535499999999999</v>
      </c>
      <c r="JC103">
        <v>24</v>
      </c>
      <c r="JD103">
        <v>400</v>
      </c>
      <c r="JE103">
        <v>19.901599999999998</v>
      </c>
      <c r="JF103">
        <v>101.169</v>
      </c>
      <c r="JG103">
        <v>100.462</v>
      </c>
    </row>
    <row r="104" spans="1:267" x14ac:dyDescent="0.25">
      <c r="A104">
        <v>86</v>
      </c>
      <c r="B104">
        <v>1530554092</v>
      </c>
      <c r="C104">
        <v>4619.4000000953702</v>
      </c>
      <c r="D104" t="s">
        <v>657</v>
      </c>
      <c r="E104" t="s">
        <v>658</v>
      </c>
      <c r="F104" t="s">
        <v>394</v>
      </c>
      <c r="I104">
        <v>1530554092</v>
      </c>
      <c r="J104">
        <f t="shared" si="92"/>
        <v>6.5184252992432439E-4</v>
      </c>
      <c r="K104">
        <f t="shared" si="93"/>
        <v>0.65184252992432434</v>
      </c>
      <c r="L104">
        <f t="shared" si="94"/>
        <v>5.1295631411586093</v>
      </c>
      <c r="M104">
        <f t="shared" si="95"/>
        <v>393.18400000000003</v>
      </c>
      <c r="N104">
        <f t="shared" si="96"/>
        <v>186.37350654507733</v>
      </c>
      <c r="O104">
        <f t="shared" si="97"/>
        <v>16.888824254500214</v>
      </c>
      <c r="P104">
        <f t="shared" si="98"/>
        <v>35.629610660758402</v>
      </c>
      <c r="Q104">
        <f t="shared" si="99"/>
        <v>4.1440512414834263E-2</v>
      </c>
      <c r="R104">
        <f t="shared" si="100"/>
        <v>2.7571063380188061</v>
      </c>
      <c r="S104">
        <f t="shared" si="101"/>
        <v>4.109756549723128E-2</v>
      </c>
      <c r="T104">
        <f t="shared" si="102"/>
        <v>2.5716554164933278E-2</v>
      </c>
      <c r="U104">
        <f t="shared" si="103"/>
        <v>99.215810440646862</v>
      </c>
      <c r="V104">
        <f t="shared" si="104"/>
        <v>26.246256236140287</v>
      </c>
      <c r="W104">
        <f t="shared" si="105"/>
        <v>25.357900000000001</v>
      </c>
      <c r="X104">
        <f t="shared" si="106"/>
        <v>3.2481603934245409</v>
      </c>
      <c r="Y104">
        <f t="shared" si="107"/>
        <v>55.499254772723717</v>
      </c>
      <c r="Z104">
        <f t="shared" si="108"/>
        <v>1.8513199490269898</v>
      </c>
      <c r="AA104">
        <f t="shared" si="109"/>
        <v>3.3357564107993398</v>
      </c>
      <c r="AB104">
        <f t="shared" si="110"/>
        <v>1.3968404443975511</v>
      </c>
      <c r="AC104">
        <f t="shared" si="111"/>
        <v>-28.746255569662704</v>
      </c>
      <c r="AD104">
        <f t="shared" si="112"/>
        <v>66.635812704149444</v>
      </c>
      <c r="AE104">
        <f t="shared" si="113"/>
        <v>5.142291849116801</v>
      </c>
      <c r="AF104">
        <f t="shared" si="114"/>
        <v>142.2476594242504</v>
      </c>
      <c r="AG104">
        <v>2</v>
      </c>
      <c r="AH104">
        <v>0</v>
      </c>
      <c r="AI104">
        <f t="shared" si="115"/>
        <v>1</v>
      </c>
      <c r="AJ104">
        <f t="shared" si="116"/>
        <v>0</v>
      </c>
      <c r="AK104">
        <f t="shared" si="117"/>
        <v>48034.500438001043</v>
      </c>
      <c r="AL104" t="s">
        <v>395</v>
      </c>
      <c r="AM104">
        <v>8228.31</v>
      </c>
      <c r="AN104">
        <v>707.99599999999998</v>
      </c>
      <c r="AO104">
        <v>2598.1</v>
      </c>
      <c r="AP104">
        <f t="shared" si="118"/>
        <v>0.72749470767099034</v>
      </c>
      <c r="AQ104">
        <v>-0.89989093716372304</v>
      </c>
      <c r="AR104" t="s">
        <v>659</v>
      </c>
      <c r="AS104">
        <v>8313.6200000000008</v>
      </c>
      <c r="AT104">
        <v>1357.81230769231</v>
      </c>
      <c r="AU104">
        <v>1912.29</v>
      </c>
      <c r="AV104">
        <f t="shared" si="119"/>
        <v>0.28995481454574878</v>
      </c>
      <c r="AW104">
        <v>0.5</v>
      </c>
      <c r="AX104">
        <f t="shared" si="120"/>
        <v>505.83904292261496</v>
      </c>
      <c r="AY104">
        <f t="shared" si="121"/>
        <v>5.1295631411586093</v>
      </c>
      <c r="AZ104">
        <f t="shared" si="122"/>
        <v>73.335232940312935</v>
      </c>
      <c r="BA104">
        <f t="shared" si="123"/>
        <v>1.1919708774327922E-2</v>
      </c>
      <c r="BB104">
        <f t="shared" si="124"/>
        <v>0.35863284334489015</v>
      </c>
      <c r="BC104">
        <f t="shared" si="125"/>
        <v>644.96408100009342</v>
      </c>
      <c r="BD104" t="s">
        <v>397</v>
      </c>
      <c r="BE104">
        <v>0</v>
      </c>
      <c r="BF104">
        <f t="shared" si="126"/>
        <v>644.96408100009342</v>
      </c>
      <c r="BG104">
        <f t="shared" si="127"/>
        <v>0.66272684530061166</v>
      </c>
      <c r="BH104">
        <f t="shared" si="128"/>
        <v>0.43751783499010943</v>
      </c>
      <c r="BI104">
        <f t="shared" si="129"/>
        <v>0.35113275698250712</v>
      </c>
      <c r="BJ104">
        <f t="shared" si="130"/>
        <v>0.46041721731378715</v>
      </c>
      <c r="BK104">
        <f t="shared" si="131"/>
        <v>0.36284246792769076</v>
      </c>
      <c r="BL104">
        <f t="shared" si="132"/>
        <v>0.20782201396092456</v>
      </c>
      <c r="BM104">
        <f t="shared" si="133"/>
        <v>0.79217798603907541</v>
      </c>
      <c r="BN104" t="s">
        <v>397</v>
      </c>
      <c r="BO104" t="s">
        <v>397</v>
      </c>
      <c r="BP104" t="s">
        <v>397</v>
      </c>
      <c r="BQ104" t="s">
        <v>397</v>
      </c>
      <c r="BR104" t="s">
        <v>397</v>
      </c>
      <c r="BS104" t="s">
        <v>397</v>
      </c>
      <c r="BT104" t="s">
        <v>397</v>
      </c>
      <c r="BU104" t="s">
        <v>397</v>
      </c>
      <c r="BV104" t="s">
        <v>397</v>
      </c>
      <c r="BW104" t="s">
        <v>397</v>
      </c>
      <c r="BX104" t="s">
        <v>397</v>
      </c>
      <c r="BY104" t="s">
        <v>397</v>
      </c>
      <c r="BZ104" t="s">
        <v>397</v>
      </c>
      <c r="CA104" t="s">
        <v>397</v>
      </c>
      <c r="CB104" t="s">
        <v>397</v>
      </c>
      <c r="CC104" t="s">
        <v>397</v>
      </c>
      <c r="CD104" t="s">
        <v>397</v>
      </c>
      <c r="CE104" t="s">
        <v>397</v>
      </c>
      <c r="CF104">
        <f t="shared" si="134"/>
        <v>600.06399999999996</v>
      </c>
      <c r="CG104">
        <f t="shared" si="135"/>
        <v>505.83904292261496</v>
      </c>
      <c r="CH104">
        <f t="shared" si="136"/>
        <v>0.84297515418791158</v>
      </c>
      <c r="CI104">
        <f t="shared" si="137"/>
        <v>0.16534204758266929</v>
      </c>
      <c r="CJ104">
        <v>9</v>
      </c>
      <c r="CK104">
        <v>0.5</v>
      </c>
      <c r="CL104" t="s">
        <v>398</v>
      </c>
      <c r="CM104">
        <v>1530554092</v>
      </c>
      <c r="CN104">
        <v>393.18400000000003</v>
      </c>
      <c r="CO104">
        <v>400.10899999999998</v>
      </c>
      <c r="CP104">
        <v>20.4299</v>
      </c>
      <c r="CQ104">
        <v>19.608899999999998</v>
      </c>
      <c r="CR104">
        <v>393.55599999999998</v>
      </c>
      <c r="CS104">
        <v>20.500900000000001</v>
      </c>
      <c r="CT104">
        <v>699.96699999999998</v>
      </c>
      <c r="CU104">
        <v>90.518199999999993</v>
      </c>
      <c r="CV104">
        <v>9.9960099999999996E-2</v>
      </c>
      <c r="CW104">
        <v>25.8062</v>
      </c>
      <c r="CX104">
        <v>25.357900000000001</v>
      </c>
      <c r="CY104">
        <v>999.9</v>
      </c>
      <c r="CZ104">
        <v>0</v>
      </c>
      <c r="DA104">
        <v>0</v>
      </c>
      <c r="DB104">
        <v>9995.6200000000008</v>
      </c>
      <c r="DC104">
        <v>0</v>
      </c>
      <c r="DD104">
        <v>0.232823</v>
      </c>
      <c r="DE104">
        <v>-6.9243800000000002</v>
      </c>
      <c r="DF104">
        <v>401.38499999999999</v>
      </c>
      <c r="DG104">
        <v>408.11099999999999</v>
      </c>
      <c r="DH104">
        <v>0.82099500000000003</v>
      </c>
      <c r="DI104">
        <v>400.10899999999998</v>
      </c>
      <c r="DJ104">
        <v>19.608899999999998</v>
      </c>
      <c r="DK104">
        <v>1.84927</v>
      </c>
      <c r="DL104">
        <v>1.7749600000000001</v>
      </c>
      <c r="DM104">
        <v>16.209599999999998</v>
      </c>
      <c r="DN104">
        <v>15.568</v>
      </c>
      <c r="DO104">
        <v>600.06399999999996</v>
      </c>
      <c r="DP104">
        <v>0.89999700000000005</v>
      </c>
      <c r="DQ104">
        <v>0.10000299999999999</v>
      </c>
      <c r="DR104">
        <v>0</v>
      </c>
      <c r="DS104">
        <v>1277.92</v>
      </c>
      <c r="DT104">
        <v>4.9997400000000001</v>
      </c>
      <c r="DU104">
        <v>7479.63</v>
      </c>
      <c r="DV104">
        <v>4581.54</v>
      </c>
      <c r="DW104">
        <v>40.186999999999998</v>
      </c>
      <c r="DX104">
        <v>42.375</v>
      </c>
      <c r="DY104">
        <v>41.811999999999998</v>
      </c>
      <c r="DZ104">
        <v>42.25</v>
      </c>
      <c r="EA104">
        <v>42.75</v>
      </c>
      <c r="EB104">
        <v>535.55999999999995</v>
      </c>
      <c r="EC104">
        <v>59.51</v>
      </c>
      <c r="ED104">
        <v>0</v>
      </c>
      <c r="EE104">
        <v>41.5</v>
      </c>
      <c r="EF104">
        <v>0</v>
      </c>
      <c r="EG104">
        <v>1357.81230769231</v>
      </c>
      <c r="EH104">
        <v>-689.43111153844495</v>
      </c>
      <c r="EI104">
        <v>-4050.7453017008202</v>
      </c>
      <c r="EJ104">
        <v>7946.4561538461503</v>
      </c>
      <c r="EK104">
        <v>15</v>
      </c>
      <c r="EL104">
        <v>0</v>
      </c>
      <c r="EM104" t="s">
        <v>399</v>
      </c>
      <c r="EN104">
        <v>1530550897.5999999</v>
      </c>
      <c r="EO104">
        <v>1632500976.0999999</v>
      </c>
      <c r="EP104">
        <v>0</v>
      </c>
      <c r="EQ104">
        <v>-3.5000000000000003E-2</v>
      </c>
      <c r="ER104">
        <v>-0.02</v>
      </c>
      <c r="ES104">
        <v>-0.372</v>
      </c>
      <c r="ET104">
        <v>-7.0999999999999994E-2</v>
      </c>
      <c r="EU104">
        <v>400</v>
      </c>
      <c r="EV104">
        <v>21</v>
      </c>
      <c r="EW104">
        <v>0.63</v>
      </c>
      <c r="EX104">
        <v>0.14000000000000001</v>
      </c>
      <c r="EY104">
        <v>-6.1018297560975601</v>
      </c>
      <c r="EZ104">
        <v>-7.5842425087108101</v>
      </c>
      <c r="FA104">
        <v>0.81935735317228997</v>
      </c>
      <c r="FB104">
        <v>0</v>
      </c>
      <c r="FC104">
        <v>0.66297446174378705</v>
      </c>
      <c r="FD104">
        <v>0</v>
      </c>
      <c r="FE104">
        <v>0</v>
      </c>
      <c r="FF104">
        <v>0</v>
      </c>
      <c r="FG104">
        <v>0.51881643902439001</v>
      </c>
      <c r="FH104">
        <v>2.0704354076654998</v>
      </c>
      <c r="FI104">
        <v>0.20589308799081299</v>
      </c>
      <c r="FJ104">
        <v>0</v>
      </c>
      <c r="FK104">
        <v>0</v>
      </c>
      <c r="FL104">
        <v>3</v>
      </c>
      <c r="FM104" t="s">
        <v>407</v>
      </c>
      <c r="FN104">
        <v>3.4459499999999998</v>
      </c>
      <c r="FO104">
        <v>2.77948</v>
      </c>
      <c r="FP104">
        <v>8.2670599999999997E-2</v>
      </c>
      <c r="FQ104">
        <v>8.3684800000000004E-2</v>
      </c>
      <c r="FR104">
        <v>8.8927099999999995E-2</v>
      </c>
      <c r="FS104">
        <v>8.5386100000000006E-2</v>
      </c>
      <c r="FT104">
        <v>19566.5</v>
      </c>
      <c r="FU104">
        <v>23842.400000000001</v>
      </c>
      <c r="FV104">
        <v>20784.5</v>
      </c>
      <c r="FW104">
        <v>25110.5</v>
      </c>
      <c r="FX104">
        <v>30044.5</v>
      </c>
      <c r="FY104">
        <v>33822.9</v>
      </c>
      <c r="FZ104">
        <v>37534.300000000003</v>
      </c>
      <c r="GA104">
        <v>41677.300000000003</v>
      </c>
      <c r="GB104">
        <v>2.2654999999999998</v>
      </c>
      <c r="GC104">
        <v>2.0324499999999999</v>
      </c>
      <c r="GD104">
        <v>3.4824000000000001E-2</v>
      </c>
      <c r="GE104">
        <v>0</v>
      </c>
      <c r="GF104">
        <v>24.7866</v>
      </c>
      <c r="GG104">
        <v>999.9</v>
      </c>
      <c r="GH104">
        <v>44.914999999999999</v>
      </c>
      <c r="GI104">
        <v>31.923999999999999</v>
      </c>
      <c r="GJ104">
        <v>23.590699999999998</v>
      </c>
      <c r="GK104">
        <v>61.347200000000001</v>
      </c>
      <c r="GL104">
        <v>16.6707</v>
      </c>
      <c r="GM104">
        <v>2</v>
      </c>
      <c r="GN104">
        <v>9.2050300000000002E-2</v>
      </c>
      <c r="GO104">
        <v>1.2576499999999999</v>
      </c>
      <c r="GP104">
        <v>20.348299999999998</v>
      </c>
      <c r="GQ104">
        <v>5.2192400000000001</v>
      </c>
      <c r="GR104">
        <v>11.962</v>
      </c>
      <c r="GS104">
        <v>4.98515</v>
      </c>
      <c r="GT104">
        <v>3.30023</v>
      </c>
      <c r="GU104">
        <v>999.9</v>
      </c>
      <c r="GV104">
        <v>9999</v>
      </c>
      <c r="GW104">
        <v>9999</v>
      </c>
      <c r="GX104">
        <v>9999</v>
      </c>
      <c r="GY104">
        <v>1.8841600000000001</v>
      </c>
      <c r="GZ104">
        <v>1.8811</v>
      </c>
      <c r="HA104">
        <v>1.8827199999999999</v>
      </c>
      <c r="HB104">
        <v>1.8814</v>
      </c>
      <c r="HC104">
        <v>1.8827799999999999</v>
      </c>
      <c r="HD104">
        <v>1.88202</v>
      </c>
      <c r="HE104">
        <v>1.8839999999999999</v>
      </c>
      <c r="HF104">
        <v>1.8812599999999999</v>
      </c>
      <c r="HG104">
        <v>5</v>
      </c>
      <c r="HH104">
        <v>0</v>
      </c>
      <c r="HI104">
        <v>0</v>
      </c>
      <c r="HJ104">
        <v>0</v>
      </c>
      <c r="HK104" t="s">
        <v>401</v>
      </c>
      <c r="HL104" t="s">
        <v>402</v>
      </c>
      <c r="HM104" t="s">
        <v>403</v>
      </c>
      <c r="HN104" t="s">
        <v>403</v>
      </c>
      <c r="HO104" t="s">
        <v>403</v>
      </c>
      <c r="HP104" t="s">
        <v>403</v>
      </c>
      <c r="HQ104">
        <v>0</v>
      </c>
      <c r="HR104">
        <v>100</v>
      </c>
      <c r="HS104">
        <v>100</v>
      </c>
      <c r="HT104">
        <v>-0.372</v>
      </c>
      <c r="HU104">
        <v>-7.0999999999999994E-2</v>
      </c>
      <c r="HV104">
        <v>-0.372</v>
      </c>
      <c r="HW104">
        <v>0</v>
      </c>
      <c r="HX104">
        <v>0</v>
      </c>
      <c r="HY104">
        <v>0</v>
      </c>
      <c r="HZ104">
        <v>-7.0999999999999994E-2</v>
      </c>
      <c r="IA104">
        <v>0</v>
      </c>
      <c r="IB104">
        <v>0</v>
      </c>
      <c r="IC104">
        <v>0</v>
      </c>
      <c r="ID104">
        <v>-1</v>
      </c>
      <c r="IE104">
        <v>-1</v>
      </c>
      <c r="IF104">
        <v>-1</v>
      </c>
      <c r="IG104">
        <v>-1</v>
      </c>
      <c r="IH104">
        <v>53.2</v>
      </c>
      <c r="II104">
        <v>-1699114.7</v>
      </c>
      <c r="IJ104">
        <v>1.2915000000000001</v>
      </c>
      <c r="IK104">
        <v>2.5976599999999999</v>
      </c>
      <c r="IL104">
        <v>2.1008300000000002</v>
      </c>
      <c r="IM104">
        <v>2.65869</v>
      </c>
      <c r="IN104">
        <v>2.2485400000000002</v>
      </c>
      <c r="IO104">
        <v>2.2912599999999999</v>
      </c>
      <c r="IP104">
        <v>35.894399999999997</v>
      </c>
      <c r="IQ104">
        <v>14.0007</v>
      </c>
      <c r="IR104">
        <v>18</v>
      </c>
      <c r="IS104">
        <v>742.52700000000004</v>
      </c>
      <c r="IT104">
        <v>520.78399999999999</v>
      </c>
      <c r="IU104">
        <v>24.000499999999999</v>
      </c>
      <c r="IV104">
        <v>28.531300000000002</v>
      </c>
      <c r="IW104">
        <v>30.000399999999999</v>
      </c>
      <c r="IX104">
        <v>28.4361</v>
      </c>
      <c r="IY104">
        <v>28.422899999999998</v>
      </c>
      <c r="IZ104">
        <v>25.81</v>
      </c>
      <c r="JA104">
        <v>14.6249</v>
      </c>
      <c r="JB104">
        <v>23.535499999999999</v>
      </c>
      <c r="JC104">
        <v>24</v>
      </c>
      <c r="JD104">
        <v>400</v>
      </c>
      <c r="JE104">
        <v>19.365300000000001</v>
      </c>
      <c r="JF104">
        <v>101.161</v>
      </c>
      <c r="JG104">
        <v>100.456</v>
      </c>
    </row>
    <row r="105" spans="1:267" x14ac:dyDescent="0.25">
      <c r="A105">
        <v>87</v>
      </c>
      <c r="B105">
        <v>1530554144.5</v>
      </c>
      <c r="C105">
        <v>4671.9000000953702</v>
      </c>
      <c r="D105" t="s">
        <v>660</v>
      </c>
      <c r="E105" t="s">
        <v>661</v>
      </c>
      <c r="F105" t="s">
        <v>394</v>
      </c>
      <c r="I105">
        <v>1530554144.5</v>
      </c>
      <c r="J105">
        <f t="shared" si="92"/>
        <v>2.9393684837932384E-4</v>
      </c>
      <c r="K105">
        <f t="shared" si="93"/>
        <v>0.29393684837932382</v>
      </c>
      <c r="L105">
        <f t="shared" si="94"/>
        <v>3.217284603824301</v>
      </c>
      <c r="M105">
        <f t="shared" si="95"/>
        <v>395.613</v>
      </c>
      <c r="N105">
        <f t="shared" si="96"/>
        <v>97.621768540285757</v>
      </c>
      <c r="O105">
        <f t="shared" si="97"/>
        <v>8.8460295524357608</v>
      </c>
      <c r="P105">
        <f t="shared" si="98"/>
        <v>35.848605712193994</v>
      </c>
      <c r="Q105">
        <f t="shared" si="99"/>
        <v>1.771770854689092E-2</v>
      </c>
      <c r="R105">
        <f t="shared" si="100"/>
        <v>2.7577926827412163</v>
      </c>
      <c r="S105">
        <f t="shared" si="101"/>
        <v>1.7654712917225365E-2</v>
      </c>
      <c r="T105">
        <f t="shared" si="102"/>
        <v>1.1039836724044572E-2</v>
      </c>
      <c r="U105">
        <f t="shared" si="103"/>
        <v>99.18196315082578</v>
      </c>
      <c r="V105">
        <f t="shared" si="104"/>
        <v>26.336686501174221</v>
      </c>
      <c r="W105">
        <f t="shared" si="105"/>
        <v>25.585999999999999</v>
      </c>
      <c r="X105">
        <f t="shared" si="106"/>
        <v>3.2924757413251955</v>
      </c>
      <c r="Y105">
        <f t="shared" si="107"/>
        <v>54.77798056353226</v>
      </c>
      <c r="Z105">
        <f t="shared" si="108"/>
        <v>1.8264155681265997</v>
      </c>
      <c r="AA105">
        <f t="shared" si="109"/>
        <v>3.3342148603092396</v>
      </c>
      <c r="AB105">
        <f t="shared" si="110"/>
        <v>1.4660601731985958</v>
      </c>
      <c r="AC105">
        <f t="shared" si="111"/>
        <v>-12.962615013528181</v>
      </c>
      <c r="AD105">
        <f t="shared" si="112"/>
        <v>31.579232499377355</v>
      </c>
      <c r="AE105">
        <f t="shared" si="113"/>
        <v>2.4390621314370615</v>
      </c>
      <c r="AF105">
        <f t="shared" si="114"/>
        <v>120.23764276811201</v>
      </c>
      <c r="AG105">
        <v>0</v>
      </c>
      <c r="AH105">
        <v>0</v>
      </c>
      <c r="AI105">
        <f t="shared" si="115"/>
        <v>1</v>
      </c>
      <c r="AJ105">
        <f t="shared" si="116"/>
        <v>0</v>
      </c>
      <c r="AK105">
        <f t="shared" si="117"/>
        <v>48054.404237312709</v>
      </c>
      <c r="AL105" t="s">
        <v>395</v>
      </c>
      <c r="AM105">
        <v>8228.31</v>
      </c>
      <c r="AN105">
        <v>707.99599999999998</v>
      </c>
      <c r="AO105">
        <v>2598.1</v>
      </c>
      <c r="AP105">
        <f t="shared" si="118"/>
        <v>0.72749470767099034</v>
      </c>
      <c r="AQ105">
        <v>-0.89989093716372304</v>
      </c>
      <c r="AR105" t="s">
        <v>662</v>
      </c>
      <c r="AS105">
        <v>8344.41</v>
      </c>
      <c r="AT105">
        <v>1295.4767999999999</v>
      </c>
      <c r="AU105">
        <v>1578.79</v>
      </c>
      <c r="AV105">
        <f t="shared" si="119"/>
        <v>0.1794495784746547</v>
      </c>
      <c r="AW105">
        <v>0.5</v>
      </c>
      <c r="AX105">
        <f t="shared" si="120"/>
        <v>505.66625779835533</v>
      </c>
      <c r="AY105">
        <f t="shared" si="121"/>
        <v>3.217284603824301</v>
      </c>
      <c r="AZ105">
        <f t="shared" si="122"/>
        <v>45.370798405385472</v>
      </c>
      <c r="BA105">
        <f t="shared" si="123"/>
        <v>8.1420808240478468E-3</v>
      </c>
      <c r="BB105">
        <f t="shared" si="124"/>
        <v>0.64562734752563666</v>
      </c>
      <c r="BC105">
        <f t="shared" si="125"/>
        <v>602.06973573170853</v>
      </c>
      <c r="BD105" t="s">
        <v>397</v>
      </c>
      <c r="BE105">
        <v>0</v>
      </c>
      <c r="BF105">
        <f t="shared" si="126"/>
        <v>602.06973573170853</v>
      </c>
      <c r="BG105">
        <f t="shared" si="127"/>
        <v>0.61865115960215822</v>
      </c>
      <c r="BH105">
        <f t="shared" si="128"/>
        <v>0.29006585648373306</v>
      </c>
      <c r="BI105">
        <f t="shared" si="129"/>
        <v>0.51066860971352079</v>
      </c>
      <c r="BJ105">
        <f t="shared" si="130"/>
        <v>0.32535042731116665</v>
      </c>
      <c r="BK105">
        <f t="shared" si="131"/>
        <v>0.53928778522240051</v>
      </c>
      <c r="BL105">
        <f t="shared" si="132"/>
        <v>0.13480741110759595</v>
      </c>
      <c r="BM105">
        <f t="shared" si="133"/>
        <v>0.86519258889240402</v>
      </c>
      <c r="BN105" t="s">
        <v>397</v>
      </c>
      <c r="BO105" t="s">
        <v>397</v>
      </c>
      <c r="BP105" t="s">
        <v>397</v>
      </c>
      <c r="BQ105" t="s">
        <v>397</v>
      </c>
      <c r="BR105" t="s">
        <v>397</v>
      </c>
      <c r="BS105" t="s">
        <v>397</v>
      </c>
      <c r="BT105" t="s">
        <v>397</v>
      </c>
      <c r="BU105" t="s">
        <v>397</v>
      </c>
      <c r="BV105" t="s">
        <v>397</v>
      </c>
      <c r="BW105" t="s">
        <v>397</v>
      </c>
      <c r="BX105" t="s">
        <v>397</v>
      </c>
      <c r="BY105" t="s">
        <v>397</v>
      </c>
      <c r="BZ105" t="s">
        <v>397</v>
      </c>
      <c r="CA105" t="s">
        <v>397</v>
      </c>
      <c r="CB105" t="s">
        <v>397</v>
      </c>
      <c r="CC105" t="s">
        <v>397</v>
      </c>
      <c r="CD105" t="s">
        <v>397</v>
      </c>
      <c r="CE105" t="s">
        <v>397</v>
      </c>
      <c r="CF105">
        <f t="shared" si="134"/>
        <v>599.85900000000004</v>
      </c>
      <c r="CG105">
        <f t="shared" si="135"/>
        <v>505.66625779835533</v>
      </c>
      <c r="CH105">
        <f t="shared" si="136"/>
        <v>0.84297519550153499</v>
      </c>
      <c r="CI105">
        <f t="shared" si="137"/>
        <v>0.16534212731796269</v>
      </c>
      <c r="CJ105">
        <v>9</v>
      </c>
      <c r="CK105">
        <v>0.5</v>
      </c>
      <c r="CL105" t="s">
        <v>398</v>
      </c>
      <c r="CM105">
        <v>1530554144.5</v>
      </c>
      <c r="CN105">
        <v>395.613</v>
      </c>
      <c r="CO105">
        <v>399.899</v>
      </c>
      <c r="CP105">
        <v>20.1557</v>
      </c>
      <c r="CQ105">
        <v>19.785399999999999</v>
      </c>
      <c r="CR105">
        <v>395.98500000000001</v>
      </c>
      <c r="CS105">
        <v>20.226700000000001</v>
      </c>
      <c r="CT105">
        <v>700.00300000000004</v>
      </c>
      <c r="CU105">
        <v>90.515299999999996</v>
      </c>
      <c r="CV105">
        <v>0.100038</v>
      </c>
      <c r="CW105">
        <v>25.798400000000001</v>
      </c>
      <c r="CX105">
        <v>25.585999999999999</v>
      </c>
      <c r="CY105">
        <v>999.9</v>
      </c>
      <c r="CZ105">
        <v>0</v>
      </c>
      <c r="DA105">
        <v>0</v>
      </c>
      <c r="DB105">
        <v>10000</v>
      </c>
      <c r="DC105">
        <v>0</v>
      </c>
      <c r="DD105">
        <v>0.21912699999999999</v>
      </c>
      <c r="DE105">
        <v>-4.2860100000000001</v>
      </c>
      <c r="DF105">
        <v>403.75099999999998</v>
      </c>
      <c r="DG105">
        <v>407.971</v>
      </c>
      <c r="DH105">
        <v>0.37032500000000002</v>
      </c>
      <c r="DI105">
        <v>399.899</v>
      </c>
      <c r="DJ105">
        <v>19.785399999999999</v>
      </c>
      <c r="DK105">
        <v>1.8244</v>
      </c>
      <c r="DL105">
        <v>1.79088</v>
      </c>
      <c r="DM105">
        <v>15.997400000000001</v>
      </c>
      <c r="DN105">
        <v>15.7074</v>
      </c>
      <c r="DO105">
        <v>599.85900000000004</v>
      </c>
      <c r="DP105">
        <v>0.89999099999999999</v>
      </c>
      <c r="DQ105">
        <v>0.100009</v>
      </c>
      <c r="DR105">
        <v>0</v>
      </c>
      <c r="DS105">
        <v>1243.8900000000001</v>
      </c>
      <c r="DT105">
        <v>4.9997400000000001</v>
      </c>
      <c r="DU105">
        <v>7503.64</v>
      </c>
      <c r="DV105">
        <v>4579.95</v>
      </c>
      <c r="DW105">
        <v>40.186999999999998</v>
      </c>
      <c r="DX105">
        <v>42.311999999999998</v>
      </c>
      <c r="DY105">
        <v>41.686999999999998</v>
      </c>
      <c r="DZ105">
        <v>42.186999999999998</v>
      </c>
      <c r="EA105">
        <v>42.75</v>
      </c>
      <c r="EB105">
        <v>535.37</v>
      </c>
      <c r="EC105">
        <v>59.49</v>
      </c>
      <c r="ED105">
        <v>0</v>
      </c>
      <c r="EE105">
        <v>52.099999904632597</v>
      </c>
      <c r="EF105">
        <v>0</v>
      </c>
      <c r="EG105">
        <v>1295.4767999999999</v>
      </c>
      <c r="EH105">
        <v>-467.51153916851803</v>
      </c>
      <c r="EI105">
        <v>-2721.6146193091499</v>
      </c>
      <c r="EJ105">
        <v>7827.5267999999996</v>
      </c>
      <c r="EK105">
        <v>15</v>
      </c>
      <c r="EL105">
        <v>0</v>
      </c>
      <c r="EM105" t="s">
        <v>399</v>
      </c>
      <c r="EN105">
        <v>1530550897.5999999</v>
      </c>
      <c r="EO105">
        <v>1632500976.0999999</v>
      </c>
      <c r="EP105">
        <v>0</v>
      </c>
      <c r="EQ105">
        <v>-3.5000000000000003E-2</v>
      </c>
      <c r="ER105">
        <v>-0.02</v>
      </c>
      <c r="ES105">
        <v>-0.372</v>
      </c>
      <c r="ET105">
        <v>-7.0999999999999994E-2</v>
      </c>
      <c r="EU105">
        <v>400</v>
      </c>
      <c r="EV105">
        <v>21</v>
      </c>
      <c r="EW105">
        <v>0.63</v>
      </c>
      <c r="EX105">
        <v>0.14000000000000001</v>
      </c>
      <c r="EY105">
        <v>-4.0885492682926801</v>
      </c>
      <c r="EZ105">
        <v>-1.88231017421602</v>
      </c>
      <c r="FA105">
        <v>0.21101338894510599</v>
      </c>
      <c r="FB105">
        <v>0</v>
      </c>
      <c r="FC105">
        <v>0.66272684530061199</v>
      </c>
      <c r="FD105">
        <v>0</v>
      </c>
      <c r="FE105">
        <v>0</v>
      </c>
      <c r="FF105">
        <v>0</v>
      </c>
      <c r="FG105">
        <v>0.31064497560975601</v>
      </c>
      <c r="FH105">
        <v>9.6491017421603403E-2</v>
      </c>
      <c r="FI105">
        <v>2.6782143273391699E-2</v>
      </c>
      <c r="FJ105">
        <v>1</v>
      </c>
      <c r="FK105">
        <v>1</v>
      </c>
      <c r="FL105">
        <v>3</v>
      </c>
      <c r="FM105" t="s">
        <v>400</v>
      </c>
      <c r="FN105">
        <v>3.4459900000000001</v>
      </c>
      <c r="FO105">
        <v>2.7795899999999998</v>
      </c>
      <c r="FP105">
        <v>8.3047700000000002E-2</v>
      </c>
      <c r="FQ105">
        <v>8.3641099999999996E-2</v>
      </c>
      <c r="FR105">
        <v>8.8049500000000003E-2</v>
      </c>
      <c r="FS105">
        <v>8.5930000000000006E-2</v>
      </c>
      <c r="FT105">
        <v>19556.2</v>
      </c>
      <c r="FU105">
        <v>23841.3</v>
      </c>
      <c r="FV105">
        <v>20782.2</v>
      </c>
      <c r="FW105">
        <v>25108.2</v>
      </c>
      <c r="FX105">
        <v>30070.5</v>
      </c>
      <c r="FY105">
        <v>33800</v>
      </c>
      <c r="FZ105">
        <v>37530.6</v>
      </c>
      <c r="GA105">
        <v>41674.1</v>
      </c>
      <c r="GB105">
        <v>2.2919499999999999</v>
      </c>
      <c r="GC105">
        <v>2.0311699999999999</v>
      </c>
      <c r="GD105">
        <v>4.9479299999999997E-2</v>
      </c>
      <c r="GE105">
        <v>0</v>
      </c>
      <c r="GF105">
        <v>24.7744</v>
      </c>
      <c r="GG105">
        <v>999.9</v>
      </c>
      <c r="GH105">
        <v>44.817</v>
      </c>
      <c r="GI105">
        <v>31.934000000000001</v>
      </c>
      <c r="GJ105">
        <v>23.552199999999999</v>
      </c>
      <c r="GK105">
        <v>61.337200000000003</v>
      </c>
      <c r="GL105">
        <v>16.686699999999998</v>
      </c>
      <c r="GM105">
        <v>2</v>
      </c>
      <c r="GN105">
        <v>9.61814E-2</v>
      </c>
      <c r="GO105">
        <v>1.2575099999999999</v>
      </c>
      <c r="GP105">
        <v>20.348800000000001</v>
      </c>
      <c r="GQ105">
        <v>5.2229799999999997</v>
      </c>
      <c r="GR105">
        <v>11.962</v>
      </c>
      <c r="GS105">
        <v>4.9856999999999996</v>
      </c>
      <c r="GT105">
        <v>3.3010000000000002</v>
      </c>
      <c r="GU105">
        <v>999.9</v>
      </c>
      <c r="GV105">
        <v>9999</v>
      </c>
      <c r="GW105">
        <v>9999</v>
      </c>
      <c r="GX105">
        <v>9999</v>
      </c>
      <c r="GY105">
        <v>1.8841600000000001</v>
      </c>
      <c r="GZ105">
        <v>1.8811</v>
      </c>
      <c r="HA105">
        <v>1.8827499999999999</v>
      </c>
      <c r="HB105">
        <v>1.8814</v>
      </c>
      <c r="HC105">
        <v>1.8827799999999999</v>
      </c>
      <c r="HD105">
        <v>1.88202</v>
      </c>
      <c r="HE105">
        <v>1.88401</v>
      </c>
      <c r="HF105">
        <v>1.8812599999999999</v>
      </c>
      <c r="HG105">
        <v>5</v>
      </c>
      <c r="HH105">
        <v>0</v>
      </c>
      <c r="HI105">
        <v>0</v>
      </c>
      <c r="HJ105">
        <v>0</v>
      </c>
      <c r="HK105" t="s">
        <v>401</v>
      </c>
      <c r="HL105" t="s">
        <v>402</v>
      </c>
      <c r="HM105" t="s">
        <v>403</v>
      </c>
      <c r="HN105" t="s">
        <v>403</v>
      </c>
      <c r="HO105" t="s">
        <v>403</v>
      </c>
      <c r="HP105" t="s">
        <v>403</v>
      </c>
      <c r="HQ105">
        <v>0</v>
      </c>
      <c r="HR105">
        <v>100</v>
      </c>
      <c r="HS105">
        <v>100</v>
      </c>
      <c r="HT105">
        <v>-0.372</v>
      </c>
      <c r="HU105">
        <v>-7.0999999999999994E-2</v>
      </c>
      <c r="HV105">
        <v>-0.372</v>
      </c>
      <c r="HW105">
        <v>0</v>
      </c>
      <c r="HX105">
        <v>0</v>
      </c>
      <c r="HY105">
        <v>0</v>
      </c>
      <c r="HZ105">
        <v>-7.0999999999999994E-2</v>
      </c>
      <c r="IA105">
        <v>0</v>
      </c>
      <c r="IB105">
        <v>0</v>
      </c>
      <c r="IC105">
        <v>0</v>
      </c>
      <c r="ID105">
        <v>-1</v>
      </c>
      <c r="IE105">
        <v>-1</v>
      </c>
      <c r="IF105">
        <v>-1</v>
      </c>
      <c r="IG105">
        <v>-1</v>
      </c>
      <c r="IH105">
        <v>54.1</v>
      </c>
      <c r="II105">
        <v>-1699113.9</v>
      </c>
      <c r="IJ105">
        <v>1.2927200000000001</v>
      </c>
      <c r="IK105">
        <v>2.6025399999999999</v>
      </c>
      <c r="IL105">
        <v>2.1008300000000002</v>
      </c>
      <c r="IM105">
        <v>2.65747</v>
      </c>
      <c r="IN105">
        <v>2.2497600000000002</v>
      </c>
      <c r="IO105">
        <v>2.32666</v>
      </c>
      <c r="IP105">
        <v>35.9178</v>
      </c>
      <c r="IQ105">
        <v>14.0007</v>
      </c>
      <c r="IR105">
        <v>18</v>
      </c>
      <c r="IS105">
        <v>766.58199999999999</v>
      </c>
      <c r="IT105">
        <v>520.27599999999995</v>
      </c>
      <c r="IU105">
        <v>24.001300000000001</v>
      </c>
      <c r="IV105">
        <v>28.581299999999999</v>
      </c>
      <c r="IW105">
        <v>30.000499999999999</v>
      </c>
      <c r="IX105">
        <v>28.477799999999998</v>
      </c>
      <c r="IY105">
        <v>28.465499999999999</v>
      </c>
      <c r="IZ105">
        <v>25.820399999999999</v>
      </c>
      <c r="JA105">
        <v>12.418100000000001</v>
      </c>
      <c r="JB105">
        <v>23.535499999999999</v>
      </c>
      <c r="JC105">
        <v>24</v>
      </c>
      <c r="JD105">
        <v>400</v>
      </c>
      <c r="JE105">
        <v>19.8369</v>
      </c>
      <c r="JF105">
        <v>101.151</v>
      </c>
      <c r="JG105">
        <v>100.44799999999999</v>
      </c>
    </row>
    <row r="106" spans="1:267" x14ac:dyDescent="0.25">
      <c r="A106">
        <v>88</v>
      </c>
      <c r="B106">
        <v>1530554256.5</v>
      </c>
      <c r="C106">
        <v>4783.9000000953702</v>
      </c>
      <c r="D106" t="s">
        <v>663</v>
      </c>
      <c r="E106" t="s">
        <v>664</v>
      </c>
      <c r="F106" t="s">
        <v>394</v>
      </c>
      <c r="I106">
        <v>1530554256.5</v>
      </c>
      <c r="J106">
        <f t="shared" si="92"/>
        <v>1.1798097992380384E-4</v>
      </c>
      <c r="K106">
        <f t="shared" si="93"/>
        <v>0.11798097992380384</v>
      </c>
      <c r="L106">
        <f t="shared" si="94"/>
        <v>0.69101963718567994</v>
      </c>
      <c r="M106">
        <f t="shared" si="95"/>
        <v>399.09100000000001</v>
      </c>
      <c r="N106">
        <f t="shared" si="96"/>
        <v>231.2568437305336</v>
      </c>
      <c r="O106">
        <f t="shared" si="97"/>
        <v>20.955749999933403</v>
      </c>
      <c r="P106">
        <f t="shared" si="98"/>
        <v>36.164340429070705</v>
      </c>
      <c r="Q106">
        <f t="shared" si="99"/>
        <v>6.95045756158468E-3</v>
      </c>
      <c r="R106">
        <f t="shared" si="100"/>
        <v>2.7562346507478264</v>
      </c>
      <c r="S106">
        <f t="shared" si="101"/>
        <v>6.9407349812083833E-3</v>
      </c>
      <c r="T106">
        <f t="shared" si="102"/>
        <v>4.3388317462900883E-3</v>
      </c>
      <c r="U106">
        <f t="shared" si="103"/>
        <v>99.230893836446725</v>
      </c>
      <c r="V106">
        <f t="shared" si="104"/>
        <v>26.452217069846441</v>
      </c>
      <c r="W106">
        <f t="shared" si="105"/>
        <v>25.841799999999999</v>
      </c>
      <c r="X106">
        <f t="shared" si="106"/>
        <v>3.3428001130540079</v>
      </c>
      <c r="Y106">
        <f t="shared" si="107"/>
        <v>55.164693672238528</v>
      </c>
      <c r="Z106">
        <f t="shared" si="108"/>
        <v>1.8465705726150601</v>
      </c>
      <c r="AA106">
        <f t="shared" si="109"/>
        <v>3.3473775520017823</v>
      </c>
      <c r="AB106">
        <f t="shared" si="110"/>
        <v>1.4962295404389478</v>
      </c>
      <c r="AC106">
        <f t="shared" si="111"/>
        <v>-5.2029612146397488</v>
      </c>
      <c r="AD106">
        <f t="shared" si="112"/>
        <v>3.4325242295447183</v>
      </c>
      <c r="AE106">
        <f t="shared" si="113"/>
        <v>0.26569477688596044</v>
      </c>
      <c r="AF106">
        <f t="shared" si="114"/>
        <v>97.726151628237659</v>
      </c>
      <c r="AG106">
        <v>0</v>
      </c>
      <c r="AH106">
        <v>0</v>
      </c>
      <c r="AI106">
        <f t="shared" si="115"/>
        <v>1</v>
      </c>
      <c r="AJ106">
        <f t="shared" si="116"/>
        <v>0</v>
      </c>
      <c r="AK106">
        <f t="shared" si="117"/>
        <v>48001.278183609968</v>
      </c>
      <c r="AL106" t="s">
        <v>395</v>
      </c>
      <c r="AM106">
        <v>8228.31</v>
      </c>
      <c r="AN106">
        <v>707.99599999999998</v>
      </c>
      <c r="AO106">
        <v>2598.1</v>
      </c>
      <c r="AP106">
        <f t="shared" si="118"/>
        <v>0.72749470767099034</v>
      </c>
      <c r="AQ106">
        <v>-0.89989093716372304</v>
      </c>
      <c r="AR106" t="s">
        <v>665</v>
      </c>
      <c r="AS106">
        <v>8392.9</v>
      </c>
      <c r="AT106">
        <v>1297.3699999999999</v>
      </c>
      <c r="AU106">
        <v>1447.69</v>
      </c>
      <c r="AV106">
        <f t="shared" si="119"/>
        <v>0.10383438443313153</v>
      </c>
      <c r="AW106">
        <v>0.5</v>
      </c>
      <c r="AX106">
        <f t="shared" si="120"/>
        <v>505.91274374945419</v>
      </c>
      <c r="AY106">
        <f t="shared" si="121"/>
        <v>0.69101963718567994</v>
      </c>
      <c r="AZ106">
        <f t="shared" si="122"/>
        <v>26.265569162050593</v>
      </c>
      <c r="BA106">
        <f t="shared" si="123"/>
        <v>3.144634314919092E-3</v>
      </c>
      <c r="BB106">
        <f t="shared" si="124"/>
        <v>0.79465217000877242</v>
      </c>
      <c r="BC106">
        <f t="shared" si="125"/>
        <v>581.97179842530522</v>
      </c>
      <c r="BD106" t="s">
        <v>397</v>
      </c>
      <c r="BE106">
        <v>0</v>
      </c>
      <c r="BF106">
        <f t="shared" si="126"/>
        <v>581.97179842530522</v>
      </c>
      <c r="BG106">
        <f t="shared" si="127"/>
        <v>0.59799971097036986</v>
      </c>
      <c r="BH106">
        <f t="shared" si="128"/>
        <v>0.17363617829286271</v>
      </c>
      <c r="BI106">
        <f t="shared" si="129"/>
        <v>0.57060359509949488</v>
      </c>
      <c r="BJ106">
        <f t="shared" si="130"/>
        <v>0.20321916900772502</v>
      </c>
      <c r="BK106">
        <f t="shared" si="131"/>
        <v>0.60864904788307939</v>
      </c>
      <c r="BL106">
        <f t="shared" si="132"/>
        <v>7.7889390808169034E-2</v>
      </c>
      <c r="BM106">
        <f t="shared" si="133"/>
        <v>0.92211060919183097</v>
      </c>
      <c r="BN106" t="s">
        <v>397</v>
      </c>
      <c r="BO106" t="s">
        <v>397</v>
      </c>
      <c r="BP106" t="s">
        <v>397</v>
      </c>
      <c r="BQ106" t="s">
        <v>397</v>
      </c>
      <c r="BR106" t="s">
        <v>397</v>
      </c>
      <c r="BS106" t="s">
        <v>397</v>
      </c>
      <c r="BT106" t="s">
        <v>397</v>
      </c>
      <c r="BU106" t="s">
        <v>397</v>
      </c>
      <c r="BV106" t="s">
        <v>397</v>
      </c>
      <c r="BW106" t="s">
        <v>397</v>
      </c>
      <c r="BX106" t="s">
        <v>397</v>
      </c>
      <c r="BY106" t="s">
        <v>397</v>
      </c>
      <c r="BZ106" t="s">
        <v>397</v>
      </c>
      <c r="CA106" t="s">
        <v>397</v>
      </c>
      <c r="CB106" t="s">
        <v>397</v>
      </c>
      <c r="CC106" t="s">
        <v>397</v>
      </c>
      <c r="CD106" t="s">
        <v>397</v>
      </c>
      <c r="CE106" t="s">
        <v>397</v>
      </c>
      <c r="CF106">
        <f t="shared" si="134"/>
        <v>600.15099999999995</v>
      </c>
      <c r="CG106">
        <f t="shared" si="135"/>
        <v>505.91274374945419</v>
      </c>
      <c r="CH106">
        <f t="shared" si="136"/>
        <v>0.84297575735015728</v>
      </c>
      <c r="CI106">
        <f t="shared" si="137"/>
        <v>0.16534321168580363</v>
      </c>
      <c r="CJ106">
        <v>9</v>
      </c>
      <c r="CK106">
        <v>0.5</v>
      </c>
      <c r="CL106" t="s">
        <v>398</v>
      </c>
      <c r="CM106">
        <v>1530554256.5</v>
      </c>
      <c r="CN106">
        <v>399.09100000000001</v>
      </c>
      <c r="CO106">
        <v>400.04</v>
      </c>
      <c r="CP106">
        <v>20.377800000000001</v>
      </c>
      <c r="CQ106">
        <v>20.229199999999999</v>
      </c>
      <c r="CR106">
        <v>399.46300000000002</v>
      </c>
      <c r="CS106">
        <v>20.448799999999999</v>
      </c>
      <c r="CT106">
        <v>699.99400000000003</v>
      </c>
      <c r="CU106">
        <v>90.516800000000003</v>
      </c>
      <c r="CV106">
        <v>9.9977700000000003E-2</v>
      </c>
      <c r="CW106">
        <v>25.864899999999999</v>
      </c>
      <c r="CX106">
        <v>25.841799999999999</v>
      </c>
      <c r="CY106">
        <v>999.9</v>
      </c>
      <c r="CZ106">
        <v>0</v>
      </c>
      <c r="DA106">
        <v>0</v>
      </c>
      <c r="DB106">
        <v>9990.6200000000008</v>
      </c>
      <c r="DC106">
        <v>0</v>
      </c>
      <c r="DD106">
        <v>0.21912699999999999</v>
      </c>
      <c r="DE106">
        <v>-0.94869999999999999</v>
      </c>
      <c r="DF106">
        <v>407.39299999999997</v>
      </c>
      <c r="DG106">
        <v>408.3</v>
      </c>
      <c r="DH106">
        <v>0.14868200000000001</v>
      </c>
      <c r="DI106">
        <v>400.04</v>
      </c>
      <c r="DJ106">
        <v>20.229199999999999</v>
      </c>
      <c r="DK106">
        <v>1.8445400000000001</v>
      </c>
      <c r="DL106">
        <v>1.83108</v>
      </c>
      <c r="DM106">
        <v>16.1694</v>
      </c>
      <c r="DN106">
        <v>16.0547</v>
      </c>
      <c r="DO106">
        <v>600.15099999999995</v>
      </c>
      <c r="DP106">
        <v>0.89996799999999999</v>
      </c>
      <c r="DQ106">
        <v>0.100032</v>
      </c>
      <c r="DR106">
        <v>0</v>
      </c>
      <c r="DS106">
        <v>1268.31</v>
      </c>
      <c r="DT106">
        <v>4.9997400000000001</v>
      </c>
      <c r="DU106">
        <v>7503.64</v>
      </c>
      <c r="DV106">
        <v>4582.16</v>
      </c>
      <c r="DW106">
        <v>39.561999999999998</v>
      </c>
      <c r="DX106">
        <v>42.311999999999998</v>
      </c>
      <c r="DY106">
        <v>41.436999999999998</v>
      </c>
      <c r="DZ106">
        <v>42.75</v>
      </c>
      <c r="EA106">
        <v>42.375</v>
      </c>
      <c r="EB106">
        <v>535.62</v>
      </c>
      <c r="EC106">
        <v>59.53</v>
      </c>
      <c r="ED106">
        <v>0</v>
      </c>
      <c r="EE106">
        <v>111.5</v>
      </c>
      <c r="EF106">
        <v>0</v>
      </c>
      <c r="EG106">
        <v>1297.3699999999999</v>
      </c>
      <c r="EH106">
        <v>-246.82940187376599</v>
      </c>
      <c r="EI106">
        <v>-1498.7658128502801</v>
      </c>
      <c r="EJ106">
        <v>7710.8192307692298</v>
      </c>
      <c r="EK106">
        <v>15</v>
      </c>
      <c r="EL106">
        <v>0</v>
      </c>
      <c r="EM106" t="s">
        <v>399</v>
      </c>
      <c r="EN106">
        <v>1530550897.5999999</v>
      </c>
      <c r="EO106">
        <v>1632500976.0999999</v>
      </c>
      <c r="EP106">
        <v>0</v>
      </c>
      <c r="EQ106">
        <v>-3.5000000000000003E-2</v>
      </c>
      <c r="ER106">
        <v>-0.02</v>
      </c>
      <c r="ES106">
        <v>-0.372</v>
      </c>
      <c r="ET106">
        <v>-7.0999999999999994E-2</v>
      </c>
      <c r="EU106">
        <v>400</v>
      </c>
      <c r="EV106">
        <v>21</v>
      </c>
      <c r="EW106">
        <v>0.63</v>
      </c>
      <c r="EX106">
        <v>0.14000000000000001</v>
      </c>
      <c r="EY106">
        <v>-0.89981982926829296</v>
      </c>
      <c r="EZ106">
        <v>-0.44876889198606401</v>
      </c>
      <c r="FA106">
        <v>5.1460876873887298E-2</v>
      </c>
      <c r="FB106">
        <v>0</v>
      </c>
      <c r="FC106">
        <v>0.618651159602158</v>
      </c>
      <c r="FD106">
        <v>0</v>
      </c>
      <c r="FE106">
        <v>0</v>
      </c>
      <c r="FF106">
        <v>0</v>
      </c>
      <c r="FG106">
        <v>8.2418778292682904E-2</v>
      </c>
      <c r="FH106">
        <v>0.48784036829268301</v>
      </c>
      <c r="FI106">
        <v>4.9368496729301499E-2</v>
      </c>
      <c r="FJ106">
        <v>1</v>
      </c>
      <c r="FK106">
        <v>1</v>
      </c>
      <c r="FL106">
        <v>3</v>
      </c>
      <c r="FM106" t="s">
        <v>400</v>
      </c>
      <c r="FN106">
        <v>3.44591</v>
      </c>
      <c r="FO106">
        <v>2.7794500000000002</v>
      </c>
      <c r="FP106">
        <v>8.3581600000000006E-2</v>
      </c>
      <c r="FQ106">
        <v>8.3642900000000006E-2</v>
      </c>
      <c r="FR106">
        <v>8.8725999999999999E-2</v>
      </c>
      <c r="FS106">
        <v>8.7293899999999994E-2</v>
      </c>
      <c r="FT106">
        <v>19538.3</v>
      </c>
      <c r="FU106">
        <v>23833.7</v>
      </c>
      <c r="FV106">
        <v>20775.7</v>
      </c>
      <c r="FW106">
        <v>25100.9</v>
      </c>
      <c r="FX106">
        <v>30039.7</v>
      </c>
      <c r="FY106">
        <v>33740.6</v>
      </c>
      <c r="FZ106">
        <v>37520.300000000003</v>
      </c>
      <c r="GA106">
        <v>41663.4</v>
      </c>
      <c r="GB106">
        <v>2.2841200000000002</v>
      </c>
      <c r="GC106">
        <v>2.0295700000000001</v>
      </c>
      <c r="GD106">
        <v>5.9738800000000002E-2</v>
      </c>
      <c r="GE106">
        <v>0</v>
      </c>
      <c r="GF106">
        <v>24.862200000000001</v>
      </c>
      <c r="GG106">
        <v>999.9</v>
      </c>
      <c r="GH106">
        <v>44.890999999999998</v>
      </c>
      <c r="GI106">
        <v>31.975000000000001</v>
      </c>
      <c r="GJ106">
        <v>23.646599999999999</v>
      </c>
      <c r="GK106">
        <v>61.327199999999998</v>
      </c>
      <c r="GL106">
        <v>16.7027</v>
      </c>
      <c r="GM106">
        <v>2</v>
      </c>
      <c r="GN106">
        <v>0.107386</v>
      </c>
      <c r="GO106">
        <v>1.3234399999999999</v>
      </c>
      <c r="GP106">
        <v>20.347999999999999</v>
      </c>
      <c r="GQ106">
        <v>5.2229799999999997</v>
      </c>
      <c r="GR106">
        <v>11.962</v>
      </c>
      <c r="GS106">
        <v>4.9858500000000001</v>
      </c>
      <c r="GT106">
        <v>3.3010000000000002</v>
      </c>
      <c r="GU106">
        <v>999.9</v>
      </c>
      <c r="GV106">
        <v>9999</v>
      </c>
      <c r="GW106">
        <v>9999</v>
      </c>
      <c r="GX106">
        <v>9999</v>
      </c>
      <c r="GY106">
        <v>1.8841600000000001</v>
      </c>
      <c r="GZ106">
        <v>1.8811</v>
      </c>
      <c r="HA106">
        <v>1.8827400000000001</v>
      </c>
      <c r="HB106">
        <v>1.8814</v>
      </c>
      <c r="HC106">
        <v>1.88279</v>
      </c>
      <c r="HD106">
        <v>1.88202</v>
      </c>
      <c r="HE106">
        <v>1.8839999999999999</v>
      </c>
      <c r="HF106">
        <v>1.8812599999999999</v>
      </c>
      <c r="HG106">
        <v>5</v>
      </c>
      <c r="HH106">
        <v>0</v>
      </c>
      <c r="HI106">
        <v>0</v>
      </c>
      <c r="HJ106">
        <v>0</v>
      </c>
      <c r="HK106" t="s">
        <v>401</v>
      </c>
      <c r="HL106" t="s">
        <v>402</v>
      </c>
      <c r="HM106" t="s">
        <v>403</v>
      </c>
      <c r="HN106" t="s">
        <v>403</v>
      </c>
      <c r="HO106" t="s">
        <v>403</v>
      </c>
      <c r="HP106" t="s">
        <v>403</v>
      </c>
      <c r="HQ106">
        <v>0</v>
      </c>
      <c r="HR106">
        <v>100</v>
      </c>
      <c r="HS106">
        <v>100</v>
      </c>
      <c r="HT106">
        <v>-0.372</v>
      </c>
      <c r="HU106">
        <v>-7.0999999999999994E-2</v>
      </c>
      <c r="HV106">
        <v>-0.372</v>
      </c>
      <c r="HW106">
        <v>0</v>
      </c>
      <c r="HX106">
        <v>0</v>
      </c>
      <c r="HY106">
        <v>0</v>
      </c>
      <c r="HZ106">
        <v>-7.0999999999999994E-2</v>
      </c>
      <c r="IA106">
        <v>0</v>
      </c>
      <c r="IB106">
        <v>0</v>
      </c>
      <c r="IC106">
        <v>0</v>
      </c>
      <c r="ID106">
        <v>-1</v>
      </c>
      <c r="IE106">
        <v>-1</v>
      </c>
      <c r="IF106">
        <v>-1</v>
      </c>
      <c r="IG106">
        <v>-1</v>
      </c>
      <c r="IH106">
        <v>56</v>
      </c>
      <c r="II106">
        <v>-1699112</v>
      </c>
      <c r="IJ106">
        <v>1.2939499999999999</v>
      </c>
      <c r="IK106">
        <v>2.6037599999999999</v>
      </c>
      <c r="IL106">
        <v>2.1008300000000002</v>
      </c>
      <c r="IM106">
        <v>2.65747</v>
      </c>
      <c r="IN106">
        <v>2.2485400000000002</v>
      </c>
      <c r="IO106">
        <v>2.32666</v>
      </c>
      <c r="IP106">
        <v>35.9178</v>
      </c>
      <c r="IQ106">
        <v>13.974399999999999</v>
      </c>
      <c r="IR106">
        <v>18</v>
      </c>
      <c r="IS106">
        <v>761.22699999999998</v>
      </c>
      <c r="IT106">
        <v>520.27300000000002</v>
      </c>
      <c r="IU106">
        <v>24.0002</v>
      </c>
      <c r="IV106">
        <v>28.727599999999999</v>
      </c>
      <c r="IW106">
        <v>30.000499999999999</v>
      </c>
      <c r="IX106">
        <v>28.604099999999999</v>
      </c>
      <c r="IY106">
        <v>28.586500000000001</v>
      </c>
      <c r="IZ106">
        <v>25.839200000000002</v>
      </c>
      <c r="JA106">
        <v>10.870900000000001</v>
      </c>
      <c r="JB106">
        <v>25.258099999999999</v>
      </c>
      <c r="JC106">
        <v>24</v>
      </c>
      <c r="JD106">
        <v>400</v>
      </c>
      <c r="JE106">
        <v>20.158899999999999</v>
      </c>
      <c r="JF106">
        <v>101.122</v>
      </c>
      <c r="JG106">
        <v>100.42100000000001</v>
      </c>
    </row>
    <row r="107" spans="1:267" x14ac:dyDescent="0.25">
      <c r="A107">
        <v>89</v>
      </c>
      <c r="B107">
        <v>1530554299</v>
      </c>
      <c r="C107">
        <v>4826.4000000953702</v>
      </c>
      <c r="D107" t="s">
        <v>666</v>
      </c>
      <c r="E107" t="s">
        <v>667</v>
      </c>
      <c r="F107" t="s">
        <v>394</v>
      </c>
      <c r="I107">
        <v>1530554299</v>
      </c>
      <c r="J107">
        <f t="shared" si="92"/>
        <v>3.3006583352602261E-4</v>
      </c>
      <c r="K107">
        <f t="shared" si="93"/>
        <v>0.33006583352602259</v>
      </c>
      <c r="L107">
        <f t="shared" si="94"/>
        <v>3.2573082482253959</v>
      </c>
      <c r="M107">
        <f t="shared" si="95"/>
        <v>395.72199999999998</v>
      </c>
      <c r="N107">
        <f t="shared" si="96"/>
        <v>127.52572840391042</v>
      </c>
      <c r="O107">
        <f t="shared" si="97"/>
        <v>11.555894232154131</v>
      </c>
      <c r="P107">
        <f t="shared" si="98"/>
        <v>35.858815586238002</v>
      </c>
      <c r="Q107">
        <f t="shared" si="99"/>
        <v>2.001643824105211E-2</v>
      </c>
      <c r="R107">
        <f t="shared" si="100"/>
        <v>2.7563262684350152</v>
      </c>
      <c r="S107">
        <f t="shared" si="101"/>
        <v>1.9936033310725E-2</v>
      </c>
      <c r="T107">
        <f t="shared" si="102"/>
        <v>1.2467217859274168E-2</v>
      </c>
      <c r="U107">
        <f t="shared" si="103"/>
        <v>99.183038179389143</v>
      </c>
      <c r="V107">
        <f t="shared" si="104"/>
        <v>26.376088152863371</v>
      </c>
      <c r="W107">
        <f t="shared" si="105"/>
        <v>25.680199999999999</v>
      </c>
      <c r="X107">
        <f t="shared" si="106"/>
        <v>3.3109304873261007</v>
      </c>
      <c r="Y107">
        <f t="shared" si="107"/>
        <v>55.426355055082055</v>
      </c>
      <c r="Z107">
        <f t="shared" si="108"/>
        <v>1.8534180171765</v>
      </c>
      <c r="AA107">
        <f t="shared" si="109"/>
        <v>3.3439291025624818</v>
      </c>
      <c r="AB107">
        <f t="shared" si="110"/>
        <v>1.4575124701496007</v>
      </c>
      <c r="AC107">
        <f t="shared" si="111"/>
        <v>-14.555903258497597</v>
      </c>
      <c r="AD107">
        <f t="shared" si="112"/>
        <v>24.860623036441339</v>
      </c>
      <c r="AE107">
        <f t="shared" si="113"/>
        <v>1.922546125358966</v>
      </c>
      <c r="AF107">
        <f t="shared" si="114"/>
        <v>111.41030408269185</v>
      </c>
      <c r="AG107">
        <v>0</v>
      </c>
      <c r="AH107">
        <v>0</v>
      </c>
      <c r="AI107">
        <f t="shared" si="115"/>
        <v>1</v>
      </c>
      <c r="AJ107">
        <f t="shared" si="116"/>
        <v>0</v>
      </c>
      <c r="AK107">
        <f t="shared" si="117"/>
        <v>48006.552729898576</v>
      </c>
      <c r="AL107" t="s">
        <v>395</v>
      </c>
      <c r="AM107">
        <v>8228.31</v>
      </c>
      <c r="AN107">
        <v>707.99599999999998</v>
      </c>
      <c r="AO107">
        <v>2598.1</v>
      </c>
      <c r="AP107">
        <f t="shared" si="118"/>
        <v>0.72749470767099034</v>
      </c>
      <c r="AQ107">
        <v>-0.89989093716372304</v>
      </c>
      <c r="AR107" t="s">
        <v>668</v>
      </c>
      <c r="AS107">
        <v>8267.7900000000009</v>
      </c>
      <c r="AT107">
        <v>1245.9023076923099</v>
      </c>
      <c r="AU107">
        <v>1604.48</v>
      </c>
      <c r="AV107">
        <f t="shared" si="119"/>
        <v>0.22348529885551083</v>
      </c>
      <c r="AW107">
        <v>0.5</v>
      </c>
      <c r="AX107">
        <f t="shared" si="120"/>
        <v>505.66908672507208</v>
      </c>
      <c r="AY107">
        <f t="shared" si="121"/>
        <v>3.2573082482253959</v>
      </c>
      <c r="AZ107">
        <f t="shared" si="122"/>
        <v>56.504803484372978</v>
      </c>
      <c r="BA107">
        <f t="shared" si="123"/>
        <v>8.221185147608898E-3</v>
      </c>
      <c r="BB107">
        <f t="shared" si="124"/>
        <v>0.61927852014359785</v>
      </c>
      <c r="BC107">
        <f t="shared" si="125"/>
        <v>605.76851935920126</v>
      </c>
      <c r="BD107" t="s">
        <v>397</v>
      </c>
      <c r="BE107">
        <v>0</v>
      </c>
      <c r="BF107">
        <f t="shared" si="126"/>
        <v>605.76851935920126</v>
      </c>
      <c r="BG107">
        <f t="shared" si="127"/>
        <v>0.62245181033157082</v>
      </c>
      <c r="BH107">
        <f t="shared" si="128"/>
        <v>0.35904032271424124</v>
      </c>
      <c r="BI107">
        <f t="shared" si="129"/>
        <v>0.49872223053987952</v>
      </c>
      <c r="BJ107">
        <f t="shared" si="130"/>
        <v>0.3999822554643363</v>
      </c>
      <c r="BK107">
        <f t="shared" si="131"/>
        <v>0.52569594054083801</v>
      </c>
      <c r="BL107">
        <f t="shared" si="132"/>
        <v>0.17456852221720798</v>
      </c>
      <c r="BM107">
        <f t="shared" si="133"/>
        <v>0.82543147778279202</v>
      </c>
      <c r="BN107" t="s">
        <v>397</v>
      </c>
      <c r="BO107" t="s">
        <v>397</v>
      </c>
      <c r="BP107" t="s">
        <v>397</v>
      </c>
      <c r="BQ107" t="s">
        <v>397</v>
      </c>
      <c r="BR107" t="s">
        <v>397</v>
      </c>
      <c r="BS107" t="s">
        <v>397</v>
      </c>
      <c r="BT107" t="s">
        <v>397</v>
      </c>
      <c r="BU107" t="s">
        <v>397</v>
      </c>
      <c r="BV107" t="s">
        <v>397</v>
      </c>
      <c r="BW107" t="s">
        <v>397</v>
      </c>
      <c r="BX107" t="s">
        <v>397</v>
      </c>
      <c r="BY107" t="s">
        <v>397</v>
      </c>
      <c r="BZ107" t="s">
        <v>397</v>
      </c>
      <c r="CA107" t="s">
        <v>397</v>
      </c>
      <c r="CB107" t="s">
        <v>397</v>
      </c>
      <c r="CC107" t="s">
        <v>397</v>
      </c>
      <c r="CD107" t="s">
        <v>397</v>
      </c>
      <c r="CE107" t="s">
        <v>397</v>
      </c>
      <c r="CF107">
        <f t="shared" si="134"/>
        <v>599.86199999999997</v>
      </c>
      <c r="CG107">
        <f t="shared" si="135"/>
        <v>505.66908672507208</v>
      </c>
      <c r="CH107">
        <f t="shared" si="136"/>
        <v>0.84297569561844576</v>
      </c>
      <c r="CI107">
        <f t="shared" si="137"/>
        <v>0.16534309254360027</v>
      </c>
      <c r="CJ107">
        <v>9</v>
      </c>
      <c r="CK107">
        <v>0.5</v>
      </c>
      <c r="CL107" t="s">
        <v>398</v>
      </c>
      <c r="CM107">
        <v>1530554299</v>
      </c>
      <c r="CN107">
        <v>395.72199999999998</v>
      </c>
      <c r="CO107">
        <v>400.07799999999997</v>
      </c>
      <c r="CP107">
        <v>20.453499999999998</v>
      </c>
      <c r="CQ107">
        <v>20.037800000000001</v>
      </c>
      <c r="CR107">
        <v>396.09399999999999</v>
      </c>
      <c r="CS107">
        <v>20.5245</v>
      </c>
      <c r="CT107">
        <v>699.98400000000004</v>
      </c>
      <c r="CU107">
        <v>90.516000000000005</v>
      </c>
      <c r="CV107">
        <v>0.100179</v>
      </c>
      <c r="CW107">
        <v>25.8475</v>
      </c>
      <c r="CX107">
        <v>25.680199999999999</v>
      </c>
      <c r="CY107">
        <v>999.9</v>
      </c>
      <c r="CZ107">
        <v>0</v>
      </c>
      <c r="DA107">
        <v>0</v>
      </c>
      <c r="DB107">
        <v>9991.25</v>
      </c>
      <c r="DC107">
        <v>0</v>
      </c>
      <c r="DD107">
        <v>0.21912699999999999</v>
      </c>
      <c r="DE107">
        <v>-4.3564499999999997</v>
      </c>
      <c r="DF107">
        <v>403.98500000000001</v>
      </c>
      <c r="DG107">
        <v>408.25900000000001</v>
      </c>
      <c r="DH107">
        <v>0.41567599999999999</v>
      </c>
      <c r="DI107">
        <v>400.07799999999997</v>
      </c>
      <c r="DJ107">
        <v>20.037800000000001</v>
      </c>
      <c r="DK107">
        <v>1.85137</v>
      </c>
      <c r="DL107">
        <v>1.8137399999999999</v>
      </c>
      <c r="DM107">
        <v>16.227399999999999</v>
      </c>
      <c r="DN107">
        <v>15.9057</v>
      </c>
      <c r="DO107">
        <v>599.86199999999997</v>
      </c>
      <c r="DP107">
        <v>0.89997400000000005</v>
      </c>
      <c r="DQ107">
        <v>0.100026</v>
      </c>
      <c r="DR107">
        <v>0</v>
      </c>
      <c r="DS107">
        <v>1176.05</v>
      </c>
      <c r="DT107">
        <v>4.9997400000000001</v>
      </c>
      <c r="DU107">
        <v>7108.89</v>
      </c>
      <c r="DV107">
        <v>4579.9399999999996</v>
      </c>
      <c r="DW107">
        <v>39.625</v>
      </c>
      <c r="DX107">
        <v>42.25</v>
      </c>
      <c r="DY107">
        <v>41.436999999999998</v>
      </c>
      <c r="DZ107">
        <v>42.686999999999998</v>
      </c>
      <c r="EA107">
        <v>42.375</v>
      </c>
      <c r="EB107">
        <v>535.36</v>
      </c>
      <c r="EC107">
        <v>59.5</v>
      </c>
      <c r="ED107">
        <v>0</v>
      </c>
      <c r="EE107">
        <v>41.899999856948902</v>
      </c>
      <c r="EF107">
        <v>0</v>
      </c>
      <c r="EG107">
        <v>1245.9023076923099</v>
      </c>
      <c r="EH107">
        <v>-655.29641048570704</v>
      </c>
      <c r="EI107">
        <v>-3405.8649586237002</v>
      </c>
      <c r="EJ107">
        <v>7451.2526923076903</v>
      </c>
      <c r="EK107">
        <v>15</v>
      </c>
      <c r="EL107">
        <v>0</v>
      </c>
      <c r="EM107" t="s">
        <v>399</v>
      </c>
      <c r="EN107">
        <v>1530550897.5999999</v>
      </c>
      <c r="EO107">
        <v>1632500976.0999999</v>
      </c>
      <c r="EP107">
        <v>0</v>
      </c>
      <c r="EQ107">
        <v>-3.5000000000000003E-2</v>
      </c>
      <c r="ER107">
        <v>-0.02</v>
      </c>
      <c r="ES107">
        <v>-0.372</v>
      </c>
      <c r="ET107">
        <v>-7.0999999999999994E-2</v>
      </c>
      <c r="EU107">
        <v>400</v>
      </c>
      <c r="EV107">
        <v>21</v>
      </c>
      <c r="EW107">
        <v>0.63</v>
      </c>
      <c r="EX107">
        <v>0.14000000000000001</v>
      </c>
      <c r="EY107">
        <v>-3.6413521951219501</v>
      </c>
      <c r="EZ107">
        <v>-7.4007240418118503</v>
      </c>
      <c r="FA107">
        <v>0.81129251461528396</v>
      </c>
      <c r="FB107">
        <v>0</v>
      </c>
      <c r="FC107">
        <v>0.59799971097036997</v>
      </c>
      <c r="FD107">
        <v>0</v>
      </c>
      <c r="FE107">
        <v>0</v>
      </c>
      <c r="FF107">
        <v>0</v>
      </c>
      <c r="FG107">
        <v>0.110732191219512</v>
      </c>
      <c r="FH107">
        <v>2.1403006816724699</v>
      </c>
      <c r="FI107">
        <v>0.217260815323468</v>
      </c>
      <c r="FJ107">
        <v>0</v>
      </c>
      <c r="FK107">
        <v>0</v>
      </c>
      <c r="FL107">
        <v>3</v>
      </c>
      <c r="FM107" t="s">
        <v>407</v>
      </c>
      <c r="FN107">
        <v>3.4458600000000001</v>
      </c>
      <c r="FO107">
        <v>2.7796599999999998</v>
      </c>
      <c r="FP107">
        <v>8.3026000000000003E-2</v>
      </c>
      <c r="FQ107">
        <v>8.3631399999999995E-2</v>
      </c>
      <c r="FR107">
        <v>8.8947700000000005E-2</v>
      </c>
      <c r="FS107">
        <v>8.6681400000000006E-2</v>
      </c>
      <c r="FT107">
        <v>19547.400000000001</v>
      </c>
      <c r="FU107">
        <v>23830.799999999999</v>
      </c>
      <c r="FV107">
        <v>20773</v>
      </c>
      <c r="FW107">
        <v>25097.7</v>
      </c>
      <c r="FX107">
        <v>30028.3</v>
      </c>
      <c r="FY107">
        <v>33758.9</v>
      </c>
      <c r="FZ107">
        <v>37515.300000000003</v>
      </c>
      <c r="GA107">
        <v>41658.199999999997</v>
      </c>
      <c r="GB107">
        <v>2.2881499999999999</v>
      </c>
      <c r="GC107">
        <v>2.0278200000000002</v>
      </c>
      <c r="GD107">
        <v>4.9017400000000003E-2</v>
      </c>
      <c r="GE107">
        <v>0</v>
      </c>
      <c r="GF107">
        <v>24.8764</v>
      </c>
      <c r="GG107">
        <v>999.9</v>
      </c>
      <c r="GH107">
        <v>44.94</v>
      </c>
      <c r="GI107">
        <v>31.995000000000001</v>
      </c>
      <c r="GJ107">
        <v>23.701799999999999</v>
      </c>
      <c r="GK107">
        <v>61.587200000000003</v>
      </c>
      <c r="GL107">
        <v>16.8109</v>
      </c>
      <c r="GM107">
        <v>2</v>
      </c>
      <c r="GN107">
        <v>0.11380800000000001</v>
      </c>
      <c r="GO107">
        <v>1.32944</v>
      </c>
      <c r="GP107">
        <v>20.347300000000001</v>
      </c>
      <c r="GQ107">
        <v>5.2226800000000004</v>
      </c>
      <c r="GR107">
        <v>11.962</v>
      </c>
      <c r="GS107">
        <v>4.9858000000000002</v>
      </c>
      <c r="GT107">
        <v>3.3010000000000002</v>
      </c>
      <c r="GU107">
        <v>999.9</v>
      </c>
      <c r="GV107">
        <v>9999</v>
      </c>
      <c r="GW107">
        <v>9999</v>
      </c>
      <c r="GX107">
        <v>9999</v>
      </c>
      <c r="GY107">
        <v>1.8841600000000001</v>
      </c>
      <c r="GZ107">
        <v>1.8811</v>
      </c>
      <c r="HA107">
        <v>1.8827199999999999</v>
      </c>
      <c r="HB107">
        <v>1.88137</v>
      </c>
      <c r="HC107">
        <v>1.8827799999999999</v>
      </c>
      <c r="HD107">
        <v>1.88202</v>
      </c>
      <c r="HE107">
        <v>1.8839999999999999</v>
      </c>
      <c r="HF107">
        <v>1.8812599999999999</v>
      </c>
      <c r="HG107">
        <v>5</v>
      </c>
      <c r="HH107">
        <v>0</v>
      </c>
      <c r="HI107">
        <v>0</v>
      </c>
      <c r="HJ107">
        <v>0</v>
      </c>
      <c r="HK107" t="s">
        <v>401</v>
      </c>
      <c r="HL107" t="s">
        <v>402</v>
      </c>
      <c r="HM107" t="s">
        <v>403</v>
      </c>
      <c r="HN107" t="s">
        <v>403</v>
      </c>
      <c r="HO107" t="s">
        <v>403</v>
      </c>
      <c r="HP107" t="s">
        <v>403</v>
      </c>
      <c r="HQ107">
        <v>0</v>
      </c>
      <c r="HR107">
        <v>100</v>
      </c>
      <c r="HS107">
        <v>100</v>
      </c>
      <c r="HT107">
        <v>-0.372</v>
      </c>
      <c r="HU107">
        <v>-7.0999999999999994E-2</v>
      </c>
      <c r="HV107">
        <v>-0.372</v>
      </c>
      <c r="HW107">
        <v>0</v>
      </c>
      <c r="HX107">
        <v>0</v>
      </c>
      <c r="HY107">
        <v>0</v>
      </c>
      <c r="HZ107">
        <v>-7.0999999999999994E-2</v>
      </c>
      <c r="IA107">
        <v>0</v>
      </c>
      <c r="IB107">
        <v>0</v>
      </c>
      <c r="IC107">
        <v>0</v>
      </c>
      <c r="ID107">
        <v>-1</v>
      </c>
      <c r="IE107">
        <v>-1</v>
      </c>
      <c r="IF107">
        <v>-1</v>
      </c>
      <c r="IG107">
        <v>-1</v>
      </c>
      <c r="IH107">
        <v>56.7</v>
      </c>
      <c r="II107">
        <v>-1699111.3</v>
      </c>
      <c r="IJ107">
        <v>1.2927200000000001</v>
      </c>
      <c r="IK107">
        <v>2.6049799999999999</v>
      </c>
      <c r="IL107">
        <v>2.1008300000000002</v>
      </c>
      <c r="IM107">
        <v>2.65991</v>
      </c>
      <c r="IN107">
        <v>2.2485400000000002</v>
      </c>
      <c r="IO107">
        <v>2.3071299999999999</v>
      </c>
      <c r="IP107">
        <v>35.941200000000002</v>
      </c>
      <c r="IQ107">
        <v>13.9657</v>
      </c>
      <c r="IR107">
        <v>18</v>
      </c>
      <c r="IS107">
        <v>765.81600000000003</v>
      </c>
      <c r="IT107">
        <v>519.70299999999997</v>
      </c>
      <c r="IU107">
        <v>24.000599999999999</v>
      </c>
      <c r="IV107">
        <v>28.790800000000001</v>
      </c>
      <c r="IW107">
        <v>30.001000000000001</v>
      </c>
      <c r="IX107">
        <v>28.677900000000001</v>
      </c>
      <c r="IY107">
        <v>28.658799999999999</v>
      </c>
      <c r="IZ107">
        <v>25.827200000000001</v>
      </c>
      <c r="JA107">
        <v>12.911799999999999</v>
      </c>
      <c r="JB107">
        <v>25.630199999999999</v>
      </c>
      <c r="JC107">
        <v>24</v>
      </c>
      <c r="JD107">
        <v>400</v>
      </c>
      <c r="JE107">
        <v>19.824999999999999</v>
      </c>
      <c r="JF107">
        <v>101.10899999999999</v>
      </c>
      <c r="JG107">
        <v>100.408</v>
      </c>
    </row>
    <row r="108" spans="1:267" x14ac:dyDescent="0.25">
      <c r="A108">
        <v>90</v>
      </c>
      <c r="B108">
        <v>1530554343.5</v>
      </c>
      <c r="C108">
        <v>4870.9000000953702</v>
      </c>
      <c r="D108" t="s">
        <v>669</v>
      </c>
      <c r="E108" t="s">
        <v>670</v>
      </c>
      <c r="F108" t="s">
        <v>394</v>
      </c>
      <c r="I108">
        <v>1530554343.5</v>
      </c>
      <c r="J108">
        <f t="shared" si="92"/>
        <v>4.7532529444673405E-4</v>
      </c>
      <c r="K108">
        <f t="shared" si="93"/>
        <v>0.47532529444673405</v>
      </c>
      <c r="L108">
        <f t="shared" si="94"/>
        <v>4.2379769257381579</v>
      </c>
      <c r="M108">
        <f t="shared" si="95"/>
        <v>394.27300000000002</v>
      </c>
      <c r="N108">
        <f t="shared" si="96"/>
        <v>169.97351351188374</v>
      </c>
      <c r="O108">
        <f t="shared" si="97"/>
        <v>15.402999522489283</v>
      </c>
      <c r="P108">
        <f t="shared" si="98"/>
        <v>35.729018629163207</v>
      </c>
      <c r="Q108">
        <f t="shared" si="99"/>
        <v>3.1356093948732906E-2</v>
      </c>
      <c r="R108">
        <f t="shared" si="100"/>
        <v>2.7568256030823961</v>
      </c>
      <c r="S108">
        <f t="shared" si="101"/>
        <v>3.1159301071776651E-2</v>
      </c>
      <c r="T108">
        <f t="shared" si="102"/>
        <v>1.949214112916655E-2</v>
      </c>
      <c r="U108">
        <f t="shared" si="103"/>
        <v>99.21182421025938</v>
      </c>
      <c r="V108">
        <f t="shared" si="104"/>
        <v>26.299086805219577</v>
      </c>
      <c r="W108">
        <f t="shared" si="105"/>
        <v>25.059100000000001</v>
      </c>
      <c r="X108">
        <f t="shared" si="106"/>
        <v>3.1908984099855831</v>
      </c>
      <c r="Y108">
        <f t="shared" si="107"/>
        <v>55.354302419677715</v>
      </c>
      <c r="Z108">
        <f t="shared" si="108"/>
        <v>1.8469443113900801</v>
      </c>
      <c r="AA108">
        <f t="shared" si="109"/>
        <v>3.3365867342833968</v>
      </c>
      <c r="AB108">
        <f t="shared" si="110"/>
        <v>1.343954098595503</v>
      </c>
      <c r="AC108">
        <f t="shared" si="111"/>
        <v>-20.961845485100973</v>
      </c>
      <c r="AD108">
        <f t="shared" si="112"/>
        <v>111.66270021152108</v>
      </c>
      <c r="AE108">
        <f t="shared" si="113"/>
        <v>8.6051590574782555</v>
      </c>
      <c r="AF108">
        <f t="shared" si="114"/>
        <v>198.51783799415773</v>
      </c>
      <c r="AG108">
        <v>0</v>
      </c>
      <c r="AH108">
        <v>0</v>
      </c>
      <c r="AI108">
        <f t="shared" si="115"/>
        <v>1</v>
      </c>
      <c r="AJ108">
        <f t="shared" si="116"/>
        <v>0</v>
      </c>
      <c r="AK108">
        <f t="shared" si="117"/>
        <v>48026.213187383</v>
      </c>
      <c r="AL108" t="s">
        <v>395</v>
      </c>
      <c r="AM108">
        <v>8228.31</v>
      </c>
      <c r="AN108">
        <v>707.99599999999998</v>
      </c>
      <c r="AO108">
        <v>2598.1</v>
      </c>
      <c r="AP108">
        <f t="shared" si="118"/>
        <v>0.72749470767099034</v>
      </c>
      <c r="AQ108">
        <v>-0.89989093716372304</v>
      </c>
      <c r="AR108" t="s">
        <v>671</v>
      </c>
      <c r="AS108">
        <v>8282.51</v>
      </c>
      <c r="AT108">
        <v>1321.33846153846</v>
      </c>
      <c r="AU108">
        <v>1842.63</v>
      </c>
      <c r="AV108">
        <f t="shared" si="119"/>
        <v>0.28290624729953384</v>
      </c>
      <c r="AW108">
        <v>0.5</v>
      </c>
      <c r="AX108">
        <f t="shared" si="120"/>
        <v>505.81501565298407</v>
      </c>
      <c r="AY108">
        <f t="shared" si="121"/>
        <v>4.2379769257381579</v>
      </c>
      <c r="AZ108">
        <f t="shared" si="122"/>
        <v>71.549113953070346</v>
      </c>
      <c r="BA108">
        <f t="shared" si="123"/>
        <v>1.0157602490841692E-2</v>
      </c>
      <c r="BB108">
        <f t="shared" si="124"/>
        <v>0.40999549556883352</v>
      </c>
      <c r="BC108">
        <f t="shared" si="125"/>
        <v>636.84400355757748</v>
      </c>
      <c r="BD108" t="s">
        <v>397</v>
      </c>
      <c r="BE108">
        <v>0</v>
      </c>
      <c r="BF108">
        <f t="shared" si="126"/>
        <v>636.84400355757748</v>
      </c>
      <c r="BG108">
        <f t="shared" si="127"/>
        <v>0.65438313521565505</v>
      </c>
      <c r="BH108">
        <f t="shared" si="128"/>
        <v>0.43232508919457519</v>
      </c>
      <c r="BI108">
        <f t="shared" si="129"/>
        <v>0.38519703769949876</v>
      </c>
      <c r="BJ108">
        <f t="shared" si="130"/>
        <v>0.4594358519677183</v>
      </c>
      <c r="BK108">
        <f t="shared" si="131"/>
        <v>0.39969758277851369</v>
      </c>
      <c r="BL108">
        <f t="shared" si="132"/>
        <v>0.20836723417593958</v>
      </c>
      <c r="BM108">
        <f t="shared" si="133"/>
        <v>0.79163276582406039</v>
      </c>
      <c r="BN108" t="s">
        <v>397</v>
      </c>
      <c r="BO108" t="s">
        <v>397</v>
      </c>
      <c r="BP108" t="s">
        <v>397</v>
      </c>
      <c r="BQ108" t="s">
        <v>397</v>
      </c>
      <c r="BR108" t="s">
        <v>397</v>
      </c>
      <c r="BS108" t="s">
        <v>397</v>
      </c>
      <c r="BT108" t="s">
        <v>397</v>
      </c>
      <c r="BU108" t="s">
        <v>397</v>
      </c>
      <c r="BV108" t="s">
        <v>397</v>
      </c>
      <c r="BW108" t="s">
        <v>397</v>
      </c>
      <c r="BX108" t="s">
        <v>397</v>
      </c>
      <c r="BY108" t="s">
        <v>397</v>
      </c>
      <c r="BZ108" t="s">
        <v>397</v>
      </c>
      <c r="CA108" t="s">
        <v>397</v>
      </c>
      <c r="CB108" t="s">
        <v>397</v>
      </c>
      <c r="CC108" t="s">
        <v>397</v>
      </c>
      <c r="CD108" t="s">
        <v>397</v>
      </c>
      <c r="CE108" t="s">
        <v>397</v>
      </c>
      <c r="CF108">
        <f t="shared" si="134"/>
        <v>600.03499999999997</v>
      </c>
      <c r="CG108">
        <f t="shared" si="135"/>
        <v>505.81501565298407</v>
      </c>
      <c r="CH108">
        <f t="shared" si="136"/>
        <v>0.8429758524969112</v>
      </c>
      <c r="CI108">
        <f t="shared" si="137"/>
        <v>0.16534339531903869</v>
      </c>
      <c r="CJ108">
        <v>9</v>
      </c>
      <c r="CK108">
        <v>0.5</v>
      </c>
      <c r="CL108" t="s">
        <v>398</v>
      </c>
      <c r="CM108">
        <v>1530554343.5</v>
      </c>
      <c r="CN108">
        <v>394.27300000000002</v>
      </c>
      <c r="CO108">
        <v>399.96300000000002</v>
      </c>
      <c r="CP108">
        <v>20.3812</v>
      </c>
      <c r="CQ108">
        <v>19.782499999999999</v>
      </c>
      <c r="CR108">
        <v>394.64499999999998</v>
      </c>
      <c r="CS108">
        <v>20.452200000000001</v>
      </c>
      <c r="CT108">
        <v>699.97299999999996</v>
      </c>
      <c r="CU108">
        <v>90.520099999999999</v>
      </c>
      <c r="CV108">
        <v>9.9898399999999998E-2</v>
      </c>
      <c r="CW108">
        <v>25.810400000000001</v>
      </c>
      <c r="CX108">
        <v>25.059100000000001</v>
      </c>
      <c r="CY108">
        <v>999.9</v>
      </c>
      <c r="CZ108">
        <v>0</v>
      </c>
      <c r="DA108">
        <v>0</v>
      </c>
      <c r="DB108">
        <v>9993.75</v>
      </c>
      <c r="DC108">
        <v>0</v>
      </c>
      <c r="DD108">
        <v>0.21912699999999999</v>
      </c>
      <c r="DE108">
        <v>-5.6891800000000003</v>
      </c>
      <c r="DF108">
        <v>402.476</v>
      </c>
      <c r="DG108">
        <v>408.03500000000003</v>
      </c>
      <c r="DH108">
        <v>0.59868399999999999</v>
      </c>
      <c r="DI108">
        <v>399.96300000000002</v>
      </c>
      <c r="DJ108">
        <v>19.782499999999999</v>
      </c>
      <c r="DK108">
        <v>1.84491</v>
      </c>
      <c r="DL108">
        <v>1.79071</v>
      </c>
      <c r="DM108">
        <v>16.172599999999999</v>
      </c>
      <c r="DN108">
        <v>15.706</v>
      </c>
      <c r="DO108">
        <v>600.03499999999997</v>
      </c>
      <c r="DP108">
        <v>0.89997099999999997</v>
      </c>
      <c r="DQ108">
        <v>0.10002900000000001</v>
      </c>
      <c r="DR108">
        <v>0</v>
      </c>
      <c r="DS108">
        <v>1227.51</v>
      </c>
      <c r="DT108">
        <v>4.9997400000000001</v>
      </c>
      <c r="DU108">
        <v>7441</v>
      </c>
      <c r="DV108">
        <v>4581.2700000000004</v>
      </c>
      <c r="DW108">
        <v>39.625</v>
      </c>
      <c r="DX108">
        <v>42.186999999999998</v>
      </c>
      <c r="DY108">
        <v>41.436999999999998</v>
      </c>
      <c r="DZ108">
        <v>42.686999999999998</v>
      </c>
      <c r="EA108">
        <v>42.311999999999998</v>
      </c>
      <c r="EB108">
        <v>535.51</v>
      </c>
      <c r="EC108">
        <v>59.52</v>
      </c>
      <c r="ED108">
        <v>0</v>
      </c>
      <c r="EE108">
        <v>44.299999952316298</v>
      </c>
      <c r="EF108">
        <v>0</v>
      </c>
      <c r="EG108">
        <v>1321.33846153846</v>
      </c>
      <c r="EH108">
        <v>-837.95350315507801</v>
      </c>
      <c r="EI108">
        <v>-4289.9893959464098</v>
      </c>
      <c r="EJ108">
        <v>7929.5034615384602</v>
      </c>
      <c r="EK108">
        <v>15</v>
      </c>
      <c r="EL108">
        <v>0</v>
      </c>
      <c r="EM108" t="s">
        <v>399</v>
      </c>
      <c r="EN108">
        <v>1530550897.5999999</v>
      </c>
      <c r="EO108">
        <v>1632500976.0999999</v>
      </c>
      <c r="EP108">
        <v>0</v>
      </c>
      <c r="EQ108">
        <v>-3.5000000000000003E-2</v>
      </c>
      <c r="ER108">
        <v>-0.02</v>
      </c>
      <c r="ES108">
        <v>-0.372</v>
      </c>
      <c r="ET108">
        <v>-7.0999999999999994E-2</v>
      </c>
      <c r="EU108">
        <v>400</v>
      </c>
      <c r="EV108">
        <v>21</v>
      </c>
      <c r="EW108">
        <v>0.63</v>
      </c>
      <c r="EX108">
        <v>0.14000000000000001</v>
      </c>
      <c r="EY108">
        <v>-4.9374209756097596</v>
      </c>
      <c r="EZ108">
        <v>-6.9078031358884999</v>
      </c>
      <c r="FA108">
        <v>0.78435345406359203</v>
      </c>
      <c r="FB108">
        <v>0</v>
      </c>
      <c r="FC108">
        <v>0.62245181033157104</v>
      </c>
      <c r="FD108">
        <v>0</v>
      </c>
      <c r="FE108">
        <v>0</v>
      </c>
      <c r="FF108">
        <v>0</v>
      </c>
      <c r="FG108">
        <v>0.32665631195122002</v>
      </c>
      <c r="FH108">
        <v>2.3262623655052299</v>
      </c>
      <c r="FI108">
        <v>0.24263627764714901</v>
      </c>
      <c r="FJ108">
        <v>0</v>
      </c>
      <c r="FK108">
        <v>0</v>
      </c>
      <c r="FL108">
        <v>3</v>
      </c>
      <c r="FM108" t="s">
        <v>407</v>
      </c>
      <c r="FN108">
        <v>3.4457900000000001</v>
      </c>
      <c r="FO108">
        <v>2.7793999999999999</v>
      </c>
      <c r="FP108">
        <v>8.2774200000000006E-2</v>
      </c>
      <c r="FQ108">
        <v>8.3592899999999998E-2</v>
      </c>
      <c r="FR108">
        <v>8.87014E-2</v>
      </c>
      <c r="FS108">
        <v>8.5864599999999999E-2</v>
      </c>
      <c r="FT108">
        <v>19547.2</v>
      </c>
      <c r="FU108">
        <v>23825.3</v>
      </c>
      <c r="FV108">
        <v>20767.5</v>
      </c>
      <c r="FW108">
        <v>25091.3</v>
      </c>
      <c r="FX108">
        <v>30029.200000000001</v>
      </c>
      <c r="FY108">
        <v>33781.300000000003</v>
      </c>
      <c r="FZ108">
        <v>37506.5</v>
      </c>
      <c r="GA108">
        <v>41648.9</v>
      </c>
      <c r="GB108">
        <v>2.2868499999999998</v>
      </c>
      <c r="GC108">
        <v>2.0234999999999999</v>
      </c>
      <c r="GD108">
        <v>1.75014E-2</v>
      </c>
      <c r="GE108">
        <v>0</v>
      </c>
      <c r="GF108">
        <v>24.771899999999999</v>
      </c>
      <c r="GG108">
        <v>999.9</v>
      </c>
      <c r="GH108">
        <v>44.890999999999998</v>
      </c>
      <c r="GI108">
        <v>32.005000000000003</v>
      </c>
      <c r="GJ108">
        <v>23.686299999999999</v>
      </c>
      <c r="GK108">
        <v>61.597200000000001</v>
      </c>
      <c r="GL108">
        <v>16.794899999999998</v>
      </c>
      <c r="GM108">
        <v>2</v>
      </c>
      <c r="GN108">
        <v>0.123839</v>
      </c>
      <c r="GO108">
        <v>1.3123199999999999</v>
      </c>
      <c r="GP108">
        <v>20.3476</v>
      </c>
      <c r="GQ108">
        <v>5.2232799999999999</v>
      </c>
      <c r="GR108">
        <v>11.962</v>
      </c>
      <c r="GS108">
        <v>4.9859</v>
      </c>
      <c r="GT108">
        <v>3.3010000000000002</v>
      </c>
      <c r="GU108">
        <v>999.9</v>
      </c>
      <c r="GV108">
        <v>9999</v>
      </c>
      <c r="GW108">
        <v>9999</v>
      </c>
      <c r="GX108">
        <v>9999</v>
      </c>
      <c r="GY108">
        <v>1.8841600000000001</v>
      </c>
      <c r="GZ108">
        <v>1.8811</v>
      </c>
      <c r="HA108">
        <v>1.8827199999999999</v>
      </c>
      <c r="HB108">
        <v>1.88137</v>
      </c>
      <c r="HC108">
        <v>1.8827799999999999</v>
      </c>
      <c r="HD108">
        <v>1.88202</v>
      </c>
      <c r="HE108">
        <v>1.88401</v>
      </c>
      <c r="HF108">
        <v>1.8812599999999999</v>
      </c>
      <c r="HG108">
        <v>5</v>
      </c>
      <c r="HH108">
        <v>0</v>
      </c>
      <c r="HI108">
        <v>0</v>
      </c>
      <c r="HJ108">
        <v>0</v>
      </c>
      <c r="HK108" t="s">
        <v>401</v>
      </c>
      <c r="HL108" t="s">
        <v>402</v>
      </c>
      <c r="HM108" t="s">
        <v>403</v>
      </c>
      <c r="HN108" t="s">
        <v>403</v>
      </c>
      <c r="HO108" t="s">
        <v>403</v>
      </c>
      <c r="HP108" t="s">
        <v>403</v>
      </c>
      <c r="HQ108">
        <v>0</v>
      </c>
      <c r="HR108">
        <v>100</v>
      </c>
      <c r="HS108">
        <v>100</v>
      </c>
      <c r="HT108">
        <v>-0.372</v>
      </c>
      <c r="HU108">
        <v>-7.0999999999999994E-2</v>
      </c>
      <c r="HV108">
        <v>-0.372</v>
      </c>
      <c r="HW108">
        <v>0</v>
      </c>
      <c r="HX108">
        <v>0</v>
      </c>
      <c r="HY108">
        <v>0</v>
      </c>
      <c r="HZ108">
        <v>-7.0999999999999994E-2</v>
      </c>
      <c r="IA108">
        <v>0</v>
      </c>
      <c r="IB108">
        <v>0</v>
      </c>
      <c r="IC108">
        <v>0</v>
      </c>
      <c r="ID108">
        <v>-1</v>
      </c>
      <c r="IE108">
        <v>-1</v>
      </c>
      <c r="IF108">
        <v>-1</v>
      </c>
      <c r="IG108">
        <v>-1</v>
      </c>
      <c r="IH108">
        <v>57.4</v>
      </c>
      <c r="II108">
        <v>-1699110.5</v>
      </c>
      <c r="IJ108">
        <v>1.2927200000000001</v>
      </c>
      <c r="IK108">
        <v>2.5988799999999999</v>
      </c>
      <c r="IL108">
        <v>2.1008300000000002</v>
      </c>
      <c r="IM108">
        <v>2.65747</v>
      </c>
      <c r="IN108">
        <v>2.2485400000000002</v>
      </c>
      <c r="IO108">
        <v>2.3095699999999999</v>
      </c>
      <c r="IP108">
        <v>35.941200000000002</v>
      </c>
      <c r="IQ108">
        <v>13.9657</v>
      </c>
      <c r="IR108">
        <v>18</v>
      </c>
      <c r="IS108">
        <v>766.03899999999999</v>
      </c>
      <c r="IT108">
        <v>517.58100000000002</v>
      </c>
      <c r="IU108">
        <v>23.9999</v>
      </c>
      <c r="IV108">
        <v>28.901900000000001</v>
      </c>
      <c r="IW108">
        <v>30.001200000000001</v>
      </c>
      <c r="IX108">
        <v>28.783300000000001</v>
      </c>
      <c r="IY108">
        <v>28.761299999999999</v>
      </c>
      <c r="IZ108">
        <v>25.823599999999999</v>
      </c>
      <c r="JA108">
        <v>14.030200000000001</v>
      </c>
      <c r="JB108">
        <v>25.630199999999999</v>
      </c>
      <c r="JC108">
        <v>24</v>
      </c>
      <c r="JD108">
        <v>400</v>
      </c>
      <c r="JE108">
        <v>19.6219</v>
      </c>
      <c r="JF108">
        <v>101.084</v>
      </c>
      <c r="JG108">
        <v>100.38500000000001</v>
      </c>
    </row>
    <row r="109" spans="1:267" x14ac:dyDescent="0.25">
      <c r="A109">
        <v>91</v>
      </c>
      <c r="B109">
        <v>1530554388</v>
      </c>
      <c r="C109">
        <v>4915.4000000953702</v>
      </c>
      <c r="D109" t="s">
        <v>672</v>
      </c>
      <c r="E109" t="s">
        <v>673</v>
      </c>
      <c r="F109" t="s">
        <v>394</v>
      </c>
      <c r="I109">
        <v>1530554388</v>
      </c>
      <c r="J109">
        <f t="shared" si="92"/>
        <v>3.1814997412761082E-4</v>
      </c>
      <c r="K109">
        <f t="shared" si="93"/>
        <v>0.31814997412761081</v>
      </c>
      <c r="L109">
        <f t="shared" si="94"/>
        <v>4.2766881093504123</v>
      </c>
      <c r="M109">
        <f t="shared" si="95"/>
        <v>394.25900000000001</v>
      </c>
      <c r="N109">
        <f t="shared" si="96"/>
        <v>26.435383658483602</v>
      </c>
      <c r="O109">
        <f t="shared" si="97"/>
        <v>2.3956702425267786</v>
      </c>
      <c r="P109">
        <f t="shared" si="98"/>
        <v>35.729178980356998</v>
      </c>
      <c r="Q109">
        <f t="shared" si="99"/>
        <v>1.8956086909569972E-2</v>
      </c>
      <c r="R109">
        <f t="shared" si="100"/>
        <v>2.7575250353123666</v>
      </c>
      <c r="S109">
        <f t="shared" si="101"/>
        <v>1.888398974682318E-2</v>
      </c>
      <c r="T109">
        <f t="shared" si="102"/>
        <v>1.1808948283939854E-2</v>
      </c>
      <c r="U109">
        <f t="shared" si="103"/>
        <v>99.201941856569917</v>
      </c>
      <c r="V109">
        <f t="shared" si="104"/>
        <v>26.361880485311357</v>
      </c>
      <c r="W109">
        <f t="shared" si="105"/>
        <v>25.692</v>
      </c>
      <c r="X109">
        <f t="shared" si="106"/>
        <v>3.3132485846709216</v>
      </c>
      <c r="Y109">
        <f t="shared" si="107"/>
        <v>54.775945800702019</v>
      </c>
      <c r="Z109">
        <f t="shared" si="108"/>
        <v>1.8297815719929997</v>
      </c>
      <c r="AA109">
        <f t="shared" si="109"/>
        <v>3.3404837565936631</v>
      </c>
      <c r="AB109">
        <f t="shared" si="110"/>
        <v>1.4834670126779219</v>
      </c>
      <c r="AC109">
        <f t="shared" si="111"/>
        <v>-14.030413859027638</v>
      </c>
      <c r="AD109">
        <f t="shared" si="112"/>
        <v>20.530455548089517</v>
      </c>
      <c r="AE109">
        <f t="shared" si="113"/>
        <v>1.5869464942663516</v>
      </c>
      <c r="AF109">
        <f t="shared" si="114"/>
        <v>107.28893003989816</v>
      </c>
      <c r="AG109">
        <v>0</v>
      </c>
      <c r="AH109">
        <v>0</v>
      </c>
      <c r="AI109">
        <f t="shared" si="115"/>
        <v>1</v>
      </c>
      <c r="AJ109">
        <f t="shared" si="116"/>
        <v>0</v>
      </c>
      <c r="AK109">
        <f t="shared" si="117"/>
        <v>48042.189769519064</v>
      </c>
      <c r="AL109" t="s">
        <v>395</v>
      </c>
      <c r="AM109">
        <v>8228.31</v>
      </c>
      <c r="AN109">
        <v>707.99599999999998</v>
      </c>
      <c r="AO109">
        <v>2598.1</v>
      </c>
      <c r="AP109">
        <f t="shared" si="118"/>
        <v>0.72749470767099034</v>
      </c>
      <c r="AQ109">
        <v>-0.89989093716372304</v>
      </c>
      <c r="AR109" t="s">
        <v>674</v>
      </c>
      <c r="AS109">
        <v>8243.0400000000009</v>
      </c>
      <c r="AT109">
        <v>1587.684</v>
      </c>
      <c r="AU109">
        <v>2143.73</v>
      </c>
      <c r="AV109">
        <f t="shared" si="119"/>
        <v>0.25938247820387828</v>
      </c>
      <c r="AW109">
        <v>0.5</v>
      </c>
      <c r="AX109">
        <f t="shared" si="120"/>
        <v>505.77127267179793</v>
      </c>
      <c r="AY109">
        <f t="shared" si="121"/>
        <v>4.2766881093504123</v>
      </c>
      <c r="AZ109">
        <f t="shared" si="122"/>
        <v>65.594103054970205</v>
      </c>
      <c r="BA109">
        <f t="shared" si="123"/>
        <v>1.0235019911605952E-2</v>
      </c>
      <c r="BB109">
        <f t="shared" si="124"/>
        <v>0.21195299781222443</v>
      </c>
      <c r="BC109">
        <f t="shared" si="125"/>
        <v>669.33626602384459</v>
      </c>
      <c r="BD109" t="s">
        <v>397</v>
      </c>
      <c r="BE109">
        <v>0</v>
      </c>
      <c r="BF109">
        <f t="shared" si="126"/>
        <v>669.33626602384459</v>
      </c>
      <c r="BG109">
        <f t="shared" si="127"/>
        <v>0.68777025743734299</v>
      </c>
      <c r="BH109">
        <f t="shared" si="128"/>
        <v>0.37713535210194582</v>
      </c>
      <c r="BI109">
        <f t="shared" si="129"/>
        <v>0.23557576907738409</v>
      </c>
      <c r="BJ109">
        <f t="shared" si="130"/>
        <v>0.3872904033755557</v>
      </c>
      <c r="BK109">
        <f t="shared" si="131"/>
        <v>0.24039417936790777</v>
      </c>
      <c r="BL109">
        <f t="shared" si="132"/>
        <v>0.15899282751574262</v>
      </c>
      <c r="BM109">
        <f t="shared" si="133"/>
        <v>0.84100717248425738</v>
      </c>
      <c r="BN109" t="s">
        <v>397</v>
      </c>
      <c r="BO109" t="s">
        <v>397</v>
      </c>
      <c r="BP109" t="s">
        <v>397</v>
      </c>
      <c r="BQ109" t="s">
        <v>397</v>
      </c>
      <c r="BR109" t="s">
        <v>397</v>
      </c>
      <c r="BS109" t="s">
        <v>397</v>
      </c>
      <c r="BT109" t="s">
        <v>397</v>
      </c>
      <c r="BU109" t="s">
        <v>397</v>
      </c>
      <c r="BV109" t="s">
        <v>397</v>
      </c>
      <c r="BW109" t="s">
        <v>397</v>
      </c>
      <c r="BX109" t="s">
        <v>397</v>
      </c>
      <c r="BY109" t="s">
        <v>397</v>
      </c>
      <c r="BZ109" t="s">
        <v>397</v>
      </c>
      <c r="CA109" t="s">
        <v>397</v>
      </c>
      <c r="CB109" t="s">
        <v>397</v>
      </c>
      <c r="CC109" t="s">
        <v>397</v>
      </c>
      <c r="CD109" t="s">
        <v>397</v>
      </c>
      <c r="CE109" t="s">
        <v>397</v>
      </c>
      <c r="CF109">
        <f t="shared" si="134"/>
        <v>599.98400000000004</v>
      </c>
      <c r="CG109">
        <f t="shared" si="135"/>
        <v>505.77127267179793</v>
      </c>
      <c r="CH109">
        <f t="shared" si="136"/>
        <v>0.84297460044234163</v>
      </c>
      <c r="CI109">
        <f t="shared" si="137"/>
        <v>0.16534097885371929</v>
      </c>
      <c r="CJ109">
        <v>9</v>
      </c>
      <c r="CK109">
        <v>0.5</v>
      </c>
      <c r="CL109" t="s">
        <v>398</v>
      </c>
      <c r="CM109">
        <v>1530554388</v>
      </c>
      <c r="CN109">
        <v>394.25900000000001</v>
      </c>
      <c r="CO109">
        <v>399.91899999999998</v>
      </c>
      <c r="CP109">
        <v>20.190999999999999</v>
      </c>
      <c r="CQ109">
        <v>19.790199999999999</v>
      </c>
      <c r="CR109">
        <v>394.63099999999997</v>
      </c>
      <c r="CS109">
        <v>20.262</v>
      </c>
      <c r="CT109">
        <v>699.98400000000004</v>
      </c>
      <c r="CU109">
        <v>90.523600000000002</v>
      </c>
      <c r="CV109">
        <v>0.100023</v>
      </c>
      <c r="CW109">
        <v>25.830100000000002</v>
      </c>
      <c r="CX109">
        <v>25.692</v>
      </c>
      <c r="CY109">
        <v>999.9</v>
      </c>
      <c r="CZ109">
        <v>0</v>
      </c>
      <c r="DA109">
        <v>0</v>
      </c>
      <c r="DB109">
        <v>9997.5</v>
      </c>
      <c r="DC109">
        <v>0</v>
      </c>
      <c r="DD109">
        <v>0.232823</v>
      </c>
      <c r="DE109">
        <v>-5.66</v>
      </c>
      <c r="DF109">
        <v>402.38299999999998</v>
      </c>
      <c r="DG109">
        <v>407.99299999999999</v>
      </c>
      <c r="DH109">
        <v>0.40078900000000001</v>
      </c>
      <c r="DI109">
        <v>399.91899999999998</v>
      </c>
      <c r="DJ109">
        <v>19.790199999999999</v>
      </c>
      <c r="DK109">
        <v>1.8277600000000001</v>
      </c>
      <c r="DL109">
        <v>1.79148</v>
      </c>
      <c r="DM109">
        <v>16.026299999999999</v>
      </c>
      <c r="DN109">
        <v>15.7127</v>
      </c>
      <c r="DO109">
        <v>599.98400000000004</v>
      </c>
      <c r="DP109">
        <v>0.90000800000000003</v>
      </c>
      <c r="DQ109">
        <v>9.99921E-2</v>
      </c>
      <c r="DR109">
        <v>0</v>
      </c>
      <c r="DS109">
        <v>1463.9</v>
      </c>
      <c r="DT109">
        <v>4.9997400000000001</v>
      </c>
      <c r="DU109">
        <v>8599.7199999999993</v>
      </c>
      <c r="DV109">
        <v>4580.9399999999996</v>
      </c>
      <c r="DW109">
        <v>39.625</v>
      </c>
      <c r="DX109">
        <v>42.125</v>
      </c>
      <c r="DY109">
        <v>41.436999999999998</v>
      </c>
      <c r="DZ109">
        <v>42.686999999999998</v>
      </c>
      <c r="EA109">
        <v>42.311999999999998</v>
      </c>
      <c r="EB109">
        <v>535.49</v>
      </c>
      <c r="EC109">
        <v>59.49</v>
      </c>
      <c r="ED109">
        <v>0</v>
      </c>
      <c r="EE109">
        <v>43.899999856948902</v>
      </c>
      <c r="EF109">
        <v>0</v>
      </c>
      <c r="EG109">
        <v>1587.684</v>
      </c>
      <c r="EH109">
        <v>-1133.1053863605</v>
      </c>
      <c r="EI109">
        <v>-6202.43462528903</v>
      </c>
      <c r="EJ109">
        <v>9298.0524000000005</v>
      </c>
      <c r="EK109">
        <v>15</v>
      </c>
      <c r="EL109">
        <v>0</v>
      </c>
      <c r="EM109" t="s">
        <v>399</v>
      </c>
      <c r="EN109">
        <v>1530550897.5999999</v>
      </c>
      <c r="EO109">
        <v>1632500976.0999999</v>
      </c>
      <c r="EP109">
        <v>0</v>
      </c>
      <c r="EQ109">
        <v>-3.5000000000000003E-2</v>
      </c>
      <c r="ER109">
        <v>-0.02</v>
      </c>
      <c r="ES109">
        <v>-0.372</v>
      </c>
      <c r="ET109">
        <v>-7.0999999999999994E-2</v>
      </c>
      <c r="EU109">
        <v>400</v>
      </c>
      <c r="EV109">
        <v>21</v>
      </c>
      <c r="EW109">
        <v>0.63</v>
      </c>
      <c r="EX109">
        <v>0.14000000000000001</v>
      </c>
      <c r="EY109">
        <v>-4.9323843902439002</v>
      </c>
      <c r="EZ109">
        <v>-7.0551773519163801</v>
      </c>
      <c r="FA109">
        <v>0.78054798184430196</v>
      </c>
      <c r="FB109">
        <v>0</v>
      </c>
      <c r="FC109">
        <v>0.65438313521565505</v>
      </c>
      <c r="FD109">
        <v>0</v>
      </c>
      <c r="FE109">
        <v>0</v>
      </c>
      <c r="FF109">
        <v>0</v>
      </c>
      <c r="FG109">
        <v>0.199579622439024</v>
      </c>
      <c r="FH109">
        <v>1.8826664161672499</v>
      </c>
      <c r="FI109">
        <v>0.203084559675902</v>
      </c>
      <c r="FJ109">
        <v>0</v>
      </c>
      <c r="FK109">
        <v>0</v>
      </c>
      <c r="FL109">
        <v>3</v>
      </c>
      <c r="FM109" t="s">
        <v>407</v>
      </c>
      <c r="FN109">
        <v>3.4457499999999999</v>
      </c>
      <c r="FO109">
        <v>2.77956</v>
      </c>
      <c r="FP109">
        <v>8.2756899999999994E-2</v>
      </c>
      <c r="FQ109">
        <v>8.3574700000000002E-2</v>
      </c>
      <c r="FR109">
        <v>8.8087600000000002E-2</v>
      </c>
      <c r="FS109">
        <v>8.5877999999999996E-2</v>
      </c>
      <c r="FT109">
        <v>19543.2</v>
      </c>
      <c r="FU109">
        <v>23820.9</v>
      </c>
      <c r="FV109">
        <v>20763.099999999999</v>
      </c>
      <c r="FW109">
        <v>25086.6</v>
      </c>
      <c r="FX109">
        <v>30043</v>
      </c>
      <c r="FY109">
        <v>33774.9</v>
      </c>
      <c r="FZ109">
        <v>37498.6</v>
      </c>
      <c r="GA109">
        <v>41641.9</v>
      </c>
      <c r="GB109">
        <v>2.2810199999999998</v>
      </c>
      <c r="GC109">
        <v>2.0197699999999998</v>
      </c>
      <c r="GD109">
        <v>5.3465400000000003E-2</v>
      </c>
      <c r="GE109">
        <v>0</v>
      </c>
      <c r="GF109">
        <v>24.815200000000001</v>
      </c>
      <c r="GG109">
        <v>999.9</v>
      </c>
      <c r="GH109">
        <v>44.841999999999999</v>
      </c>
      <c r="GI109">
        <v>32.034999999999997</v>
      </c>
      <c r="GJ109">
        <v>23.702100000000002</v>
      </c>
      <c r="GK109">
        <v>61.657200000000003</v>
      </c>
      <c r="GL109">
        <v>16.762799999999999</v>
      </c>
      <c r="GM109">
        <v>2</v>
      </c>
      <c r="GN109">
        <v>0.13044700000000001</v>
      </c>
      <c r="GO109">
        <v>1.3551899999999999</v>
      </c>
      <c r="GP109">
        <v>20.347100000000001</v>
      </c>
      <c r="GQ109">
        <v>5.2193899999999998</v>
      </c>
      <c r="GR109">
        <v>11.962</v>
      </c>
      <c r="GS109">
        <v>4.9851000000000001</v>
      </c>
      <c r="GT109">
        <v>3.3002500000000001</v>
      </c>
      <c r="GU109">
        <v>999.9</v>
      </c>
      <c r="GV109">
        <v>9999</v>
      </c>
      <c r="GW109">
        <v>9999</v>
      </c>
      <c r="GX109">
        <v>9999</v>
      </c>
      <c r="GY109">
        <v>1.8841600000000001</v>
      </c>
      <c r="GZ109">
        <v>1.8811</v>
      </c>
      <c r="HA109">
        <v>1.8827</v>
      </c>
      <c r="HB109">
        <v>1.8813800000000001</v>
      </c>
      <c r="HC109">
        <v>1.8827799999999999</v>
      </c>
      <c r="HD109">
        <v>1.88202</v>
      </c>
      <c r="HE109">
        <v>1.8839999999999999</v>
      </c>
      <c r="HF109">
        <v>1.8812599999999999</v>
      </c>
      <c r="HG109">
        <v>5</v>
      </c>
      <c r="HH109">
        <v>0</v>
      </c>
      <c r="HI109">
        <v>0</v>
      </c>
      <c r="HJ109">
        <v>0</v>
      </c>
      <c r="HK109" t="s">
        <v>401</v>
      </c>
      <c r="HL109" t="s">
        <v>402</v>
      </c>
      <c r="HM109" t="s">
        <v>403</v>
      </c>
      <c r="HN109" t="s">
        <v>403</v>
      </c>
      <c r="HO109" t="s">
        <v>403</v>
      </c>
      <c r="HP109" t="s">
        <v>403</v>
      </c>
      <c r="HQ109">
        <v>0</v>
      </c>
      <c r="HR109">
        <v>100</v>
      </c>
      <c r="HS109">
        <v>100</v>
      </c>
      <c r="HT109">
        <v>-0.372</v>
      </c>
      <c r="HU109">
        <v>-7.0999999999999994E-2</v>
      </c>
      <c r="HV109">
        <v>-0.372</v>
      </c>
      <c r="HW109">
        <v>0</v>
      </c>
      <c r="HX109">
        <v>0</v>
      </c>
      <c r="HY109">
        <v>0</v>
      </c>
      <c r="HZ109">
        <v>-7.0999999999999994E-2</v>
      </c>
      <c r="IA109">
        <v>0</v>
      </c>
      <c r="IB109">
        <v>0</v>
      </c>
      <c r="IC109">
        <v>0</v>
      </c>
      <c r="ID109">
        <v>-1</v>
      </c>
      <c r="IE109">
        <v>-1</v>
      </c>
      <c r="IF109">
        <v>-1</v>
      </c>
      <c r="IG109">
        <v>-1</v>
      </c>
      <c r="IH109">
        <v>58.2</v>
      </c>
      <c r="II109">
        <v>-1699109.8</v>
      </c>
      <c r="IJ109">
        <v>1.2927200000000001</v>
      </c>
      <c r="IK109">
        <v>2.6086399999999998</v>
      </c>
      <c r="IL109">
        <v>2.1008300000000002</v>
      </c>
      <c r="IM109">
        <v>2.65869</v>
      </c>
      <c r="IN109">
        <v>2.2485400000000002</v>
      </c>
      <c r="IO109">
        <v>2.3022499999999999</v>
      </c>
      <c r="IP109">
        <v>35.941200000000002</v>
      </c>
      <c r="IQ109">
        <v>13.9482</v>
      </c>
      <c r="IR109">
        <v>18</v>
      </c>
      <c r="IS109">
        <v>761.83699999999999</v>
      </c>
      <c r="IT109">
        <v>515.56799999999998</v>
      </c>
      <c r="IU109">
        <v>24.001799999999999</v>
      </c>
      <c r="IV109">
        <v>29.023299999999999</v>
      </c>
      <c r="IW109">
        <v>30.000399999999999</v>
      </c>
      <c r="IX109">
        <v>28.861699999999999</v>
      </c>
      <c r="IY109">
        <v>28.8293</v>
      </c>
      <c r="IZ109">
        <v>25.836099999999998</v>
      </c>
      <c r="JA109">
        <v>13.1258</v>
      </c>
      <c r="JB109">
        <v>25.630199999999999</v>
      </c>
      <c r="JC109">
        <v>24</v>
      </c>
      <c r="JD109">
        <v>400</v>
      </c>
      <c r="JE109">
        <v>19.829599999999999</v>
      </c>
      <c r="JF109">
        <v>101.062</v>
      </c>
      <c r="JG109">
        <v>100.367</v>
      </c>
    </row>
    <row r="110" spans="1:267" x14ac:dyDescent="0.25">
      <c r="A110">
        <v>92</v>
      </c>
      <c r="B110">
        <v>1530554443.5</v>
      </c>
      <c r="C110">
        <v>4970.9000000953702</v>
      </c>
      <c r="D110" t="s">
        <v>675</v>
      </c>
      <c r="E110" t="s">
        <v>676</v>
      </c>
      <c r="F110" t="s">
        <v>394</v>
      </c>
      <c r="I110">
        <v>1530554443.5</v>
      </c>
      <c r="J110">
        <f t="shared" si="92"/>
        <v>5.2005040589118306E-4</v>
      </c>
      <c r="K110">
        <f t="shared" si="93"/>
        <v>0.52005040589118301</v>
      </c>
      <c r="L110">
        <f t="shared" si="94"/>
        <v>4.6080394194061052</v>
      </c>
      <c r="M110">
        <f t="shared" si="95"/>
        <v>393.83699999999999</v>
      </c>
      <c r="N110">
        <f t="shared" si="96"/>
        <v>148.5034912775283</v>
      </c>
      <c r="O110">
        <f t="shared" si="97"/>
        <v>13.458704348054702</v>
      </c>
      <c r="P110">
        <f t="shared" si="98"/>
        <v>35.693004243375</v>
      </c>
      <c r="Q110">
        <f t="shared" si="99"/>
        <v>3.1138380296391648E-2</v>
      </c>
      <c r="R110">
        <f t="shared" si="100"/>
        <v>2.7581480861805372</v>
      </c>
      <c r="S110">
        <f t="shared" si="101"/>
        <v>3.0944394006115265E-2</v>
      </c>
      <c r="T110">
        <f t="shared" si="102"/>
        <v>1.9357574268782138E-2</v>
      </c>
      <c r="U110">
        <f t="shared" si="103"/>
        <v>99.199791814055089</v>
      </c>
      <c r="V110">
        <f t="shared" si="104"/>
        <v>26.352859002103301</v>
      </c>
      <c r="W110">
        <f t="shared" si="105"/>
        <v>25.769600000000001</v>
      </c>
      <c r="X110">
        <f t="shared" si="106"/>
        <v>3.3285283708172009</v>
      </c>
      <c r="Y110">
        <f t="shared" si="107"/>
        <v>55.196223490108132</v>
      </c>
      <c r="Z110">
        <f t="shared" si="108"/>
        <v>1.8489287417624998</v>
      </c>
      <c r="AA110">
        <f t="shared" si="109"/>
        <v>3.3497377625732878</v>
      </c>
      <c r="AB110">
        <f t="shared" si="110"/>
        <v>1.4795996290547011</v>
      </c>
      <c r="AC110">
        <f t="shared" si="111"/>
        <v>-22.934222899801174</v>
      </c>
      <c r="AD110">
        <f t="shared" si="112"/>
        <v>15.940348375495931</v>
      </c>
      <c r="AE110">
        <f t="shared" si="113"/>
        <v>1.23263469302839</v>
      </c>
      <c r="AF110">
        <f t="shared" si="114"/>
        <v>93.438551982778236</v>
      </c>
      <c r="AG110">
        <v>0</v>
      </c>
      <c r="AH110">
        <v>0</v>
      </c>
      <c r="AI110">
        <f t="shared" si="115"/>
        <v>1</v>
      </c>
      <c r="AJ110">
        <f t="shared" si="116"/>
        <v>0</v>
      </c>
      <c r="AK110">
        <f t="shared" si="117"/>
        <v>48051.782228888907</v>
      </c>
      <c r="AL110" t="s">
        <v>395</v>
      </c>
      <c r="AM110">
        <v>8228.31</v>
      </c>
      <c r="AN110">
        <v>707.99599999999998</v>
      </c>
      <c r="AO110">
        <v>2598.1</v>
      </c>
      <c r="AP110">
        <f t="shared" si="118"/>
        <v>0.72749470767099034</v>
      </c>
      <c r="AQ110">
        <v>-0.89989093716372304</v>
      </c>
      <c r="AR110" t="s">
        <v>677</v>
      </c>
      <c r="AS110">
        <v>8291.68</v>
      </c>
      <c r="AT110">
        <v>1252.2903846153799</v>
      </c>
      <c r="AU110">
        <v>1830.29</v>
      </c>
      <c r="AV110">
        <f t="shared" si="119"/>
        <v>0.31579674007103797</v>
      </c>
      <c r="AW110">
        <v>0.5</v>
      </c>
      <c r="AX110">
        <f t="shared" si="120"/>
        <v>505.76561482593519</v>
      </c>
      <c r="AY110">
        <f t="shared" si="121"/>
        <v>4.6080394194061052</v>
      </c>
      <c r="AZ110">
        <f t="shared" si="122"/>
        <v>79.859566201027278</v>
      </c>
      <c r="BA110">
        <f t="shared" si="123"/>
        <v>1.0890282366201275E-2</v>
      </c>
      <c r="BB110">
        <f t="shared" si="124"/>
        <v>0.41950182757923604</v>
      </c>
      <c r="BC110">
        <f t="shared" si="125"/>
        <v>635.36348984499307</v>
      </c>
      <c r="BD110" t="s">
        <v>397</v>
      </c>
      <c r="BE110">
        <v>0</v>
      </c>
      <c r="BF110">
        <f t="shared" si="126"/>
        <v>635.36348984499307</v>
      </c>
      <c r="BG110">
        <f t="shared" si="127"/>
        <v>0.65286184711439543</v>
      </c>
      <c r="BH110">
        <f t="shared" si="128"/>
        <v>0.48371143369280634</v>
      </c>
      <c r="BI110">
        <f t="shared" si="129"/>
        <v>0.3911936197382716</v>
      </c>
      <c r="BJ110">
        <f t="shared" si="130"/>
        <v>0.51501622158241966</v>
      </c>
      <c r="BK110">
        <f t="shared" si="131"/>
        <v>0.40622632405412612</v>
      </c>
      <c r="BL110">
        <f t="shared" si="132"/>
        <v>0.24541638933319643</v>
      </c>
      <c r="BM110">
        <f t="shared" si="133"/>
        <v>0.75458361066680357</v>
      </c>
      <c r="BN110" t="s">
        <v>397</v>
      </c>
      <c r="BO110" t="s">
        <v>397</v>
      </c>
      <c r="BP110" t="s">
        <v>397</v>
      </c>
      <c r="BQ110" t="s">
        <v>397</v>
      </c>
      <c r="BR110" t="s">
        <v>397</v>
      </c>
      <c r="BS110" t="s">
        <v>397</v>
      </c>
      <c r="BT110" t="s">
        <v>397</v>
      </c>
      <c r="BU110" t="s">
        <v>397</v>
      </c>
      <c r="BV110" t="s">
        <v>397</v>
      </c>
      <c r="BW110" t="s">
        <v>397</v>
      </c>
      <c r="BX110" t="s">
        <v>397</v>
      </c>
      <c r="BY110" t="s">
        <v>397</v>
      </c>
      <c r="BZ110" t="s">
        <v>397</v>
      </c>
      <c r="CA110" t="s">
        <v>397</v>
      </c>
      <c r="CB110" t="s">
        <v>397</v>
      </c>
      <c r="CC110" t="s">
        <v>397</v>
      </c>
      <c r="CD110" t="s">
        <v>397</v>
      </c>
      <c r="CE110" t="s">
        <v>397</v>
      </c>
      <c r="CF110">
        <f t="shared" si="134"/>
        <v>599.97799999999995</v>
      </c>
      <c r="CG110">
        <f t="shared" si="135"/>
        <v>505.76561482593519</v>
      </c>
      <c r="CH110">
        <f t="shared" si="136"/>
        <v>0.84297360040857372</v>
      </c>
      <c r="CI110">
        <f t="shared" si="137"/>
        <v>0.16533904878854741</v>
      </c>
      <c r="CJ110">
        <v>9</v>
      </c>
      <c r="CK110">
        <v>0.5</v>
      </c>
      <c r="CL110" t="s">
        <v>398</v>
      </c>
      <c r="CM110">
        <v>1530554443.5</v>
      </c>
      <c r="CN110">
        <v>393.83699999999999</v>
      </c>
      <c r="CO110">
        <v>400.02499999999998</v>
      </c>
      <c r="CP110">
        <v>20.4011</v>
      </c>
      <c r="CQ110">
        <v>19.746099999999998</v>
      </c>
      <c r="CR110">
        <v>394.209</v>
      </c>
      <c r="CS110">
        <v>20.472100000000001</v>
      </c>
      <c r="CT110">
        <v>699.995</v>
      </c>
      <c r="CU110">
        <v>90.528899999999993</v>
      </c>
      <c r="CV110">
        <v>9.9974999999999994E-2</v>
      </c>
      <c r="CW110">
        <v>25.876799999999999</v>
      </c>
      <c r="CX110">
        <v>25.769600000000001</v>
      </c>
      <c r="CY110">
        <v>999.9</v>
      </c>
      <c r="CZ110">
        <v>0</v>
      </c>
      <c r="DA110">
        <v>0</v>
      </c>
      <c r="DB110">
        <v>10000.6</v>
      </c>
      <c r="DC110">
        <v>0</v>
      </c>
      <c r="DD110">
        <v>0.21912699999999999</v>
      </c>
      <c r="DE110">
        <v>-6.1882599999999996</v>
      </c>
      <c r="DF110">
        <v>402.03899999999999</v>
      </c>
      <c r="DG110">
        <v>408.08300000000003</v>
      </c>
      <c r="DH110">
        <v>0.65504499999999999</v>
      </c>
      <c r="DI110">
        <v>400.02499999999998</v>
      </c>
      <c r="DJ110">
        <v>19.746099999999998</v>
      </c>
      <c r="DK110">
        <v>1.8468899999999999</v>
      </c>
      <c r="DL110">
        <v>1.78759</v>
      </c>
      <c r="DM110">
        <v>16.189399999999999</v>
      </c>
      <c r="DN110">
        <v>15.678699999999999</v>
      </c>
      <c r="DO110">
        <v>599.97799999999995</v>
      </c>
      <c r="DP110">
        <v>0.90004600000000001</v>
      </c>
      <c r="DQ110">
        <v>9.9954299999999996E-2</v>
      </c>
      <c r="DR110">
        <v>0</v>
      </c>
      <c r="DS110">
        <v>1193.79</v>
      </c>
      <c r="DT110">
        <v>4.9997400000000001</v>
      </c>
      <c r="DU110">
        <v>6800.25</v>
      </c>
      <c r="DV110">
        <v>4580.96</v>
      </c>
      <c r="DW110">
        <v>40.125</v>
      </c>
      <c r="DX110">
        <v>42.125</v>
      </c>
      <c r="DY110">
        <v>41.561999999999998</v>
      </c>
      <c r="DZ110">
        <v>42.186999999999998</v>
      </c>
      <c r="EA110">
        <v>42.561999999999998</v>
      </c>
      <c r="EB110">
        <v>535.51</v>
      </c>
      <c r="EC110">
        <v>59.47</v>
      </c>
      <c r="ED110">
        <v>0</v>
      </c>
      <c r="EE110">
        <v>55.099999904632597</v>
      </c>
      <c r="EF110">
        <v>0</v>
      </c>
      <c r="EG110">
        <v>1252.2903846153799</v>
      </c>
      <c r="EH110">
        <v>-498.04752174182698</v>
      </c>
      <c r="EI110">
        <v>-2836.9234207949298</v>
      </c>
      <c r="EJ110">
        <v>7143.4565384615398</v>
      </c>
      <c r="EK110">
        <v>15</v>
      </c>
      <c r="EL110">
        <v>0</v>
      </c>
      <c r="EM110" t="s">
        <v>399</v>
      </c>
      <c r="EN110">
        <v>1530550897.5999999</v>
      </c>
      <c r="EO110">
        <v>1632500976.0999999</v>
      </c>
      <c r="EP110">
        <v>0</v>
      </c>
      <c r="EQ110">
        <v>-3.5000000000000003E-2</v>
      </c>
      <c r="ER110">
        <v>-0.02</v>
      </c>
      <c r="ES110">
        <v>-0.372</v>
      </c>
      <c r="ET110">
        <v>-7.0999999999999994E-2</v>
      </c>
      <c r="EU110">
        <v>400</v>
      </c>
      <c r="EV110">
        <v>21</v>
      </c>
      <c r="EW110">
        <v>0.63</v>
      </c>
      <c r="EX110">
        <v>0.14000000000000001</v>
      </c>
      <c r="EY110">
        <v>-6.0507221951219501</v>
      </c>
      <c r="EZ110">
        <v>-1.14721609756098</v>
      </c>
      <c r="FA110">
        <v>0.12518776721802799</v>
      </c>
      <c r="FB110">
        <v>0</v>
      </c>
      <c r="FC110">
        <v>0.68777025743734299</v>
      </c>
      <c r="FD110">
        <v>0</v>
      </c>
      <c r="FE110">
        <v>0</v>
      </c>
      <c r="FF110">
        <v>0</v>
      </c>
      <c r="FG110">
        <v>0.56229985365853696</v>
      </c>
      <c r="FH110">
        <v>0.577203198606273</v>
      </c>
      <c r="FI110">
        <v>5.7570601758680902E-2</v>
      </c>
      <c r="FJ110">
        <v>0</v>
      </c>
      <c r="FK110">
        <v>0</v>
      </c>
      <c r="FL110">
        <v>3</v>
      </c>
      <c r="FM110" t="s">
        <v>407</v>
      </c>
      <c r="FN110">
        <v>3.4457499999999999</v>
      </c>
      <c r="FO110">
        <v>2.7795399999999999</v>
      </c>
      <c r="FP110">
        <v>8.2686700000000002E-2</v>
      </c>
      <c r="FQ110">
        <v>8.3587300000000003E-2</v>
      </c>
      <c r="FR110">
        <v>8.8747000000000006E-2</v>
      </c>
      <c r="FS110">
        <v>8.5735900000000004E-2</v>
      </c>
      <c r="FT110">
        <v>19545.3</v>
      </c>
      <c r="FU110">
        <v>23820.3</v>
      </c>
      <c r="FV110">
        <v>20764</v>
      </c>
      <c r="FW110">
        <v>25086.6</v>
      </c>
      <c r="FX110">
        <v>30022.400000000001</v>
      </c>
      <c r="FY110">
        <v>33779.699999999997</v>
      </c>
      <c r="FZ110">
        <v>37500.199999999997</v>
      </c>
      <c r="GA110">
        <v>41641.5</v>
      </c>
      <c r="GB110">
        <v>2.2814999999999999</v>
      </c>
      <c r="GC110">
        <v>2.0199699999999998</v>
      </c>
      <c r="GD110">
        <v>5.4974099999999998E-2</v>
      </c>
      <c r="GE110">
        <v>0</v>
      </c>
      <c r="GF110">
        <v>24.868099999999998</v>
      </c>
      <c r="GG110">
        <v>999.9</v>
      </c>
      <c r="GH110">
        <v>44.792999999999999</v>
      </c>
      <c r="GI110">
        <v>32.034999999999997</v>
      </c>
      <c r="GJ110">
        <v>23.672999999999998</v>
      </c>
      <c r="GK110">
        <v>61.467300000000002</v>
      </c>
      <c r="GL110">
        <v>16.442299999999999</v>
      </c>
      <c r="GM110">
        <v>2</v>
      </c>
      <c r="GN110">
        <v>0.131159</v>
      </c>
      <c r="GO110">
        <v>1.3738600000000001</v>
      </c>
      <c r="GP110">
        <v>20.3475</v>
      </c>
      <c r="GQ110">
        <v>5.2223800000000002</v>
      </c>
      <c r="GR110">
        <v>11.962</v>
      </c>
      <c r="GS110">
        <v>4.9858000000000002</v>
      </c>
      <c r="GT110">
        <v>3.3010000000000002</v>
      </c>
      <c r="GU110">
        <v>999.9</v>
      </c>
      <c r="GV110">
        <v>9999</v>
      </c>
      <c r="GW110">
        <v>9999</v>
      </c>
      <c r="GX110">
        <v>9999</v>
      </c>
      <c r="GY110">
        <v>1.8841600000000001</v>
      </c>
      <c r="GZ110">
        <v>1.8811</v>
      </c>
      <c r="HA110">
        <v>1.8826799999999999</v>
      </c>
      <c r="HB110">
        <v>1.8813800000000001</v>
      </c>
      <c r="HC110">
        <v>1.8827799999999999</v>
      </c>
      <c r="HD110">
        <v>1.88202</v>
      </c>
      <c r="HE110">
        <v>1.8839999999999999</v>
      </c>
      <c r="HF110">
        <v>1.8812599999999999</v>
      </c>
      <c r="HG110">
        <v>5</v>
      </c>
      <c r="HH110">
        <v>0</v>
      </c>
      <c r="HI110">
        <v>0</v>
      </c>
      <c r="HJ110">
        <v>0</v>
      </c>
      <c r="HK110" t="s">
        <v>401</v>
      </c>
      <c r="HL110" t="s">
        <v>402</v>
      </c>
      <c r="HM110" t="s">
        <v>403</v>
      </c>
      <c r="HN110" t="s">
        <v>403</v>
      </c>
      <c r="HO110" t="s">
        <v>403</v>
      </c>
      <c r="HP110" t="s">
        <v>403</v>
      </c>
      <c r="HQ110">
        <v>0</v>
      </c>
      <c r="HR110">
        <v>100</v>
      </c>
      <c r="HS110">
        <v>100</v>
      </c>
      <c r="HT110">
        <v>-0.372</v>
      </c>
      <c r="HU110">
        <v>-7.0999999999999994E-2</v>
      </c>
      <c r="HV110">
        <v>-0.372</v>
      </c>
      <c r="HW110">
        <v>0</v>
      </c>
      <c r="HX110">
        <v>0</v>
      </c>
      <c r="HY110">
        <v>0</v>
      </c>
      <c r="HZ110">
        <v>-7.0999999999999994E-2</v>
      </c>
      <c r="IA110">
        <v>0</v>
      </c>
      <c r="IB110">
        <v>0</v>
      </c>
      <c r="IC110">
        <v>0</v>
      </c>
      <c r="ID110">
        <v>-1</v>
      </c>
      <c r="IE110">
        <v>-1</v>
      </c>
      <c r="IF110">
        <v>-1</v>
      </c>
      <c r="IG110">
        <v>-1</v>
      </c>
      <c r="IH110">
        <v>59.1</v>
      </c>
      <c r="II110">
        <v>-1699108.9</v>
      </c>
      <c r="IJ110">
        <v>1.2939499999999999</v>
      </c>
      <c r="IK110">
        <v>2.6074199999999998</v>
      </c>
      <c r="IL110">
        <v>2.1008300000000002</v>
      </c>
      <c r="IM110">
        <v>2.65991</v>
      </c>
      <c r="IN110">
        <v>2.2485400000000002</v>
      </c>
      <c r="IO110">
        <v>2.2705099999999998</v>
      </c>
      <c r="IP110">
        <v>35.964500000000001</v>
      </c>
      <c r="IQ110">
        <v>13.939399999999999</v>
      </c>
      <c r="IR110">
        <v>18</v>
      </c>
      <c r="IS110">
        <v>762.80899999999997</v>
      </c>
      <c r="IT110">
        <v>516.09400000000005</v>
      </c>
      <c r="IU110">
        <v>24</v>
      </c>
      <c r="IV110">
        <v>29.081099999999999</v>
      </c>
      <c r="IW110">
        <v>30</v>
      </c>
      <c r="IX110">
        <v>28.903099999999998</v>
      </c>
      <c r="IY110">
        <v>28.870699999999999</v>
      </c>
      <c r="IZ110">
        <v>25.845700000000001</v>
      </c>
      <c r="JA110">
        <v>14.031499999999999</v>
      </c>
      <c r="JB110">
        <v>25.630199999999999</v>
      </c>
      <c r="JC110">
        <v>24</v>
      </c>
      <c r="JD110">
        <v>400</v>
      </c>
      <c r="JE110">
        <v>19.592600000000001</v>
      </c>
      <c r="JF110">
        <v>101.06699999999999</v>
      </c>
      <c r="JG110">
        <v>100.367</v>
      </c>
    </row>
    <row r="111" spans="1:267" x14ac:dyDescent="0.25">
      <c r="A111">
        <v>93</v>
      </c>
      <c r="B111">
        <v>1530554496.5</v>
      </c>
      <c r="C111">
        <v>5023.9000000953702</v>
      </c>
      <c r="D111" t="s">
        <v>678</v>
      </c>
      <c r="E111" t="s">
        <v>679</v>
      </c>
      <c r="F111" t="s">
        <v>394</v>
      </c>
      <c r="I111">
        <v>1530554496.5</v>
      </c>
      <c r="J111">
        <f t="shared" si="92"/>
        <v>1.2360566011390168E-4</v>
      </c>
      <c r="K111">
        <f t="shared" si="93"/>
        <v>0.12360566011390167</v>
      </c>
      <c r="L111">
        <f t="shared" si="94"/>
        <v>2.371366962966758</v>
      </c>
      <c r="M111">
        <f t="shared" si="95"/>
        <v>396.85300000000001</v>
      </c>
      <c r="N111">
        <f t="shared" si="96"/>
        <v>-133.16305559409642</v>
      </c>
      <c r="O111">
        <f t="shared" si="97"/>
        <v>-12.067933339696106</v>
      </c>
      <c r="P111">
        <f t="shared" si="98"/>
        <v>35.964896782307996</v>
      </c>
      <c r="Q111">
        <f t="shared" si="99"/>
        <v>7.2167825211878704E-3</v>
      </c>
      <c r="R111">
        <f t="shared" si="100"/>
        <v>2.7615648017953447</v>
      </c>
      <c r="S111">
        <f t="shared" si="101"/>
        <v>7.2063213787752229E-3</v>
      </c>
      <c r="T111">
        <f t="shared" si="102"/>
        <v>4.5048894700223073E-3</v>
      </c>
      <c r="U111">
        <f t="shared" si="103"/>
        <v>99.228164790895491</v>
      </c>
      <c r="V111">
        <f t="shared" si="104"/>
        <v>26.50077962717716</v>
      </c>
      <c r="W111">
        <f t="shared" si="105"/>
        <v>25.867799999999999</v>
      </c>
      <c r="X111">
        <f t="shared" si="106"/>
        <v>3.3479525954670466</v>
      </c>
      <c r="Y111">
        <f t="shared" si="107"/>
        <v>54.742074185886821</v>
      </c>
      <c r="Z111">
        <f t="shared" si="108"/>
        <v>1.8379885363631996</v>
      </c>
      <c r="AA111">
        <f t="shared" si="109"/>
        <v>3.3575427378253337</v>
      </c>
      <c r="AB111">
        <f t="shared" si="110"/>
        <v>1.509964059103847</v>
      </c>
      <c r="AC111">
        <f t="shared" si="111"/>
        <v>-5.4510096110230641</v>
      </c>
      <c r="AD111">
        <f t="shared" si="112"/>
        <v>7.1909755610092345</v>
      </c>
      <c r="AE111">
        <f t="shared" si="113"/>
        <v>0.55575891760913576</v>
      </c>
      <c r="AF111">
        <f t="shared" si="114"/>
        <v>101.5238896584908</v>
      </c>
      <c r="AG111">
        <v>0</v>
      </c>
      <c r="AH111">
        <v>0</v>
      </c>
      <c r="AI111">
        <f t="shared" si="115"/>
        <v>1</v>
      </c>
      <c r="AJ111">
        <f t="shared" si="116"/>
        <v>0</v>
      </c>
      <c r="AK111">
        <f t="shared" si="117"/>
        <v>48138.549287777227</v>
      </c>
      <c r="AL111" t="s">
        <v>395</v>
      </c>
      <c r="AM111">
        <v>8228.31</v>
      </c>
      <c r="AN111">
        <v>707.99599999999998</v>
      </c>
      <c r="AO111">
        <v>2598.1</v>
      </c>
      <c r="AP111">
        <f t="shared" si="118"/>
        <v>0.72749470767099034</v>
      </c>
      <c r="AQ111">
        <v>-0.89989093716372304</v>
      </c>
      <c r="AR111" t="s">
        <v>680</v>
      </c>
      <c r="AS111">
        <v>8288.5499999999993</v>
      </c>
      <c r="AT111">
        <v>1088.1669230769201</v>
      </c>
      <c r="AU111">
        <v>1333.49</v>
      </c>
      <c r="AV111">
        <f t="shared" si="119"/>
        <v>0.18397069113610143</v>
      </c>
      <c r="AW111">
        <v>0.5</v>
      </c>
      <c r="AX111">
        <f t="shared" si="120"/>
        <v>505.90678590201838</v>
      </c>
      <c r="AY111">
        <f t="shared" si="121"/>
        <v>2.371366962966758</v>
      </c>
      <c r="AZ111">
        <f t="shared" si="122"/>
        <v>46.536010526419005</v>
      </c>
      <c r="BA111">
        <f t="shared" si="123"/>
        <v>6.4661277359581472E-3</v>
      </c>
      <c r="BB111">
        <f t="shared" si="124"/>
        <v>0.94834606933685284</v>
      </c>
      <c r="BC111">
        <f t="shared" si="125"/>
        <v>562.60291074153963</v>
      </c>
      <c r="BD111" t="s">
        <v>397</v>
      </c>
      <c r="BE111">
        <v>0</v>
      </c>
      <c r="BF111">
        <f t="shared" si="126"/>
        <v>562.60291074153963</v>
      </c>
      <c r="BG111">
        <f t="shared" si="127"/>
        <v>0.57809739050046149</v>
      </c>
      <c r="BH111">
        <f t="shared" si="128"/>
        <v>0.31823477178618159</v>
      </c>
      <c r="BI111">
        <f t="shared" si="129"/>
        <v>0.62127821585866405</v>
      </c>
      <c r="BJ111">
        <f t="shared" si="130"/>
        <v>0.39220692272520591</v>
      </c>
      <c r="BK111">
        <f t="shared" si="131"/>
        <v>0.66906900361038335</v>
      </c>
      <c r="BL111">
        <f t="shared" si="132"/>
        <v>0.16453340485650789</v>
      </c>
      <c r="BM111">
        <f t="shared" si="133"/>
        <v>0.83546659514349209</v>
      </c>
      <c r="BN111" t="s">
        <v>397</v>
      </c>
      <c r="BO111" t="s">
        <v>397</v>
      </c>
      <c r="BP111" t="s">
        <v>397</v>
      </c>
      <c r="BQ111" t="s">
        <v>397</v>
      </c>
      <c r="BR111" t="s">
        <v>397</v>
      </c>
      <c r="BS111" t="s">
        <v>397</v>
      </c>
      <c r="BT111" t="s">
        <v>397</v>
      </c>
      <c r="BU111" t="s">
        <v>397</v>
      </c>
      <c r="BV111" t="s">
        <v>397</v>
      </c>
      <c r="BW111" t="s">
        <v>397</v>
      </c>
      <c r="BX111" t="s">
        <v>397</v>
      </c>
      <c r="BY111" t="s">
        <v>397</v>
      </c>
      <c r="BZ111" t="s">
        <v>397</v>
      </c>
      <c r="CA111" t="s">
        <v>397</v>
      </c>
      <c r="CB111" t="s">
        <v>397</v>
      </c>
      <c r="CC111" t="s">
        <v>397</v>
      </c>
      <c r="CD111" t="s">
        <v>397</v>
      </c>
      <c r="CE111" t="s">
        <v>397</v>
      </c>
      <c r="CF111">
        <f t="shared" si="134"/>
        <v>600.14499999999998</v>
      </c>
      <c r="CG111">
        <f t="shared" si="135"/>
        <v>505.90678590201838</v>
      </c>
      <c r="CH111">
        <f t="shared" si="136"/>
        <v>0.84297425772441392</v>
      </c>
      <c r="CI111">
        <f t="shared" si="137"/>
        <v>0.16534031740811886</v>
      </c>
      <c r="CJ111">
        <v>9</v>
      </c>
      <c r="CK111">
        <v>0.5</v>
      </c>
      <c r="CL111" t="s">
        <v>398</v>
      </c>
      <c r="CM111">
        <v>1530554496.5</v>
      </c>
      <c r="CN111">
        <v>396.85300000000001</v>
      </c>
      <c r="CO111">
        <v>399.96499999999997</v>
      </c>
      <c r="CP111">
        <v>20.281199999999998</v>
      </c>
      <c r="CQ111">
        <v>20.125499999999999</v>
      </c>
      <c r="CR111">
        <v>397.22500000000002</v>
      </c>
      <c r="CS111">
        <v>20.3522</v>
      </c>
      <c r="CT111">
        <v>699.99300000000005</v>
      </c>
      <c r="CU111">
        <v>90.525499999999994</v>
      </c>
      <c r="CV111">
        <v>9.9736000000000005E-2</v>
      </c>
      <c r="CW111">
        <v>25.9161</v>
      </c>
      <c r="CX111">
        <v>25.867799999999999</v>
      </c>
      <c r="CY111">
        <v>999.9</v>
      </c>
      <c r="CZ111">
        <v>0</v>
      </c>
      <c r="DA111">
        <v>0</v>
      </c>
      <c r="DB111">
        <v>10021.200000000001</v>
      </c>
      <c r="DC111">
        <v>0</v>
      </c>
      <c r="DD111">
        <v>0.21912699999999999</v>
      </c>
      <c r="DE111">
        <v>-3.11206</v>
      </c>
      <c r="DF111">
        <v>405.06799999999998</v>
      </c>
      <c r="DG111">
        <v>408.18</v>
      </c>
      <c r="DH111">
        <v>0.155724</v>
      </c>
      <c r="DI111">
        <v>399.96499999999997</v>
      </c>
      <c r="DJ111">
        <v>20.125499999999999</v>
      </c>
      <c r="DK111">
        <v>1.8359700000000001</v>
      </c>
      <c r="DL111">
        <v>1.8218700000000001</v>
      </c>
      <c r="DM111">
        <v>16.096399999999999</v>
      </c>
      <c r="DN111">
        <v>15.9757</v>
      </c>
      <c r="DO111">
        <v>600.14499999999998</v>
      </c>
      <c r="DP111">
        <v>0.90003100000000003</v>
      </c>
      <c r="DQ111">
        <v>9.9968699999999994E-2</v>
      </c>
      <c r="DR111">
        <v>0</v>
      </c>
      <c r="DS111">
        <v>1048.99</v>
      </c>
      <c r="DT111">
        <v>4.9997400000000001</v>
      </c>
      <c r="DU111">
        <v>6284.3</v>
      </c>
      <c r="DV111">
        <v>4582.22</v>
      </c>
      <c r="DW111">
        <v>40.125</v>
      </c>
      <c r="DX111">
        <v>42.125</v>
      </c>
      <c r="DY111">
        <v>41.625</v>
      </c>
      <c r="DZ111">
        <v>42.061999999999998</v>
      </c>
      <c r="EA111">
        <v>42.625</v>
      </c>
      <c r="EB111">
        <v>535.65</v>
      </c>
      <c r="EC111">
        <v>59.5</v>
      </c>
      <c r="ED111">
        <v>0</v>
      </c>
      <c r="EE111">
        <v>52.700000047683702</v>
      </c>
      <c r="EF111">
        <v>0</v>
      </c>
      <c r="EG111">
        <v>1088.1669230769201</v>
      </c>
      <c r="EH111">
        <v>-359.37435887846698</v>
      </c>
      <c r="EI111">
        <v>-2333.7104269811398</v>
      </c>
      <c r="EJ111">
        <v>6593.4296153846099</v>
      </c>
      <c r="EK111">
        <v>15</v>
      </c>
      <c r="EL111">
        <v>0</v>
      </c>
      <c r="EM111" t="s">
        <v>399</v>
      </c>
      <c r="EN111">
        <v>1530550897.5999999</v>
      </c>
      <c r="EO111">
        <v>1632500976.0999999</v>
      </c>
      <c r="EP111">
        <v>0</v>
      </c>
      <c r="EQ111">
        <v>-3.5000000000000003E-2</v>
      </c>
      <c r="ER111">
        <v>-0.02</v>
      </c>
      <c r="ES111">
        <v>-0.372</v>
      </c>
      <c r="ET111">
        <v>-7.0999999999999994E-2</v>
      </c>
      <c r="EU111">
        <v>400</v>
      </c>
      <c r="EV111">
        <v>21</v>
      </c>
      <c r="EW111">
        <v>0.63</v>
      </c>
      <c r="EX111">
        <v>0.14000000000000001</v>
      </c>
      <c r="EY111">
        <v>-2.5220070487804902</v>
      </c>
      <c r="EZ111">
        <v>-7.1535208641115</v>
      </c>
      <c r="FA111">
        <v>0.80607278755172695</v>
      </c>
      <c r="FB111">
        <v>0</v>
      </c>
      <c r="FC111">
        <v>0.65286184711439499</v>
      </c>
      <c r="FD111">
        <v>0</v>
      </c>
      <c r="FE111">
        <v>0</v>
      </c>
      <c r="FF111">
        <v>0</v>
      </c>
      <c r="FG111">
        <v>0.104367787804878</v>
      </c>
      <c r="FH111">
        <v>-5.9050891986062698E-2</v>
      </c>
      <c r="FI111">
        <v>2.41799135268198E-2</v>
      </c>
      <c r="FJ111">
        <v>1</v>
      </c>
      <c r="FK111">
        <v>1</v>
      </c>
      <c r="FL111">
        <v>3</v>
      </c>
      <c r="FM111" t="s">
        <v>400</v>
      </c>
      <c r="FN111">
        <v>3.4457499999999999</v>
      </c>
      <c r="FO111">
        <v>2.77948</v>
      </c>
      <c r="FP111">
        <v>8.3163899999999999E-2</v>
      </c>
      <c r="FQ111">
        <v>8.3573400000000006E-2</v>
      </c>
      <c r="FR111">
        <v>8.8362499999999997E-2</v>
      </c>
      <c r="FS111">
        <v>8.6915800000000001E-2</v>
      </c>
      <c r="FT111">
        <v>19534.900000000001</v>
      </c>
      <c r="FU111">
        <v>23822.1</v>
      </c>
      <c r="FV111">
        <v>20763.7</v>
      </c>
      <c r="FW111">
        <v>25088.1</v>
      </c>
      <c r="FX111">
        <v>30034.400000000001</v>
      </c>
      <c r="FY111">
        <v>33739</v>
      </c>
      <c r="FZ111">
        <v>37499.300000000003</v>
      </c>
      <c r="GA111">
        <v>41645.1</v>
      </c>
      <c r="GB111">
        <v>2.2801499999999999</v>
      </c>
      <c r="GC111">
        <v>2.0245299999999999</v>
      </c>
      <c r="GD111">
        <v>5.8148100000000001E-2</v>
      </c>
      <c r="GE111">
        <v>0</v>
      </c>
      <c r="GF111">
        <v>24.914400000000001</v>
      </c>
      <c r="GG111">
        <v>999.9</v>
      </c>
      <c r="GH111">
        <v>44.768999999999998</v>
      </c>
      <c r="GI111">
        <v>32.064999999999998</v>
      </c>
      <c r="GJ111">
        <v>23.701799999999999</v>
      </c>
      <c r="GK111">
        <v>61.357199999999999</v>
      </c>
      <c r="GL111">
        <v>16.6386</v>
      </c>
      <c r="GM111">
        <v>2</v>
      </c>
      <c r="GN111">
        <v>0.12929399999999999</v>
      </c>
      <c r="GO111">
        <v>1.39777</v>
      </c>
      <c r="GP111">
        <v>20.3474</v>
      </c>
      <c r="GQ111">
        <v>5.2219300000000004</v>
      </c>
      <c r="GR111">
        <v>11.962</v>
      </c>
      <c r="GS111">
        <v>4.9856499999999997</v>
      </c>
      <c r="GT111">
        <v>3.3010000000000002</v>
      </c>
      <c r="GU111">
        <v>999.9</v>
      </c>
      <c r="GV111">
        <v>9999</v>
      </c>
      <c r="GW111">
        <v>9999</v>
      </c>
      <c r="GX111">
        <v>9999</v>
      </c>
      <c r="GY111">
        <v>1.8841600000000001</v>
      </c>
      <c r="GZ111">
        <v>1.8811</v>
      </c>
      <c r="HA111">
        <v>1.88269</v>
      </c>
      <c r="HB111">
        <v>1.88141</v>
      </c>
      <c r="HC111">
        <v>1.8827799999999999</v>
      </c>
      <c r="HD111">
        <v>1.88202</v>
      </c>
      <c r="HE111">
        <v>1.8839999999999999</v>
      </c>
      <c r="HF111">
        <v>1.8812599999999999</v>
      </c>
      <c r="HG111">
        <v>5</v>
      </c>
      <c r="HH111">
        <v>0</v>
      </c>
      <c r="HI111">
        <v>0</v>
      </c>
      <c r="HJ111">
        <v>0</v>
      </c>
      <c r="HK111" t="s">
        <v>401</v>
      </c>
      <c r="HL111" t="s">
        <v>402</v>
      </c>
      <c r="HM111" t="s">
        <v>403</v>
      </c>
      <c r="HN111" t="s">
        <v>403</v>
      </c>
      <c r="HO111" t="s">
        <v>403</v>
      </c>
      <c r="HP111" t="s">
        <v>403</v>
      </c>
      <c r="HQ111">
        <v>0</v>
      </c>
      <c r="HR111">
        <v>100</v>
      </c>
      <c r="HS111">
        <v>100</v>
      </c>
      <c r="HT111">
        <v>-0.372</v>
      </c>
      <c r="HU111">
        <v>-7.0999999999999994E-2</v>
      </c>
      <c r="HV111">
        <v>-0.372</v>
      </c>
      <c r="HW111">
        <v>0</v>
      </c>
      <c r="HX111">
        <v>0</v>
      </c>
      <c r="HY111">
        <v>0</v>
      </c>
      <c r="HZ111">
        <v>-7.0999999999999994E-2</v>
      </c>
      <c r="IA111">
        <v>0</v>
      </c>
      <c r="IB111">
        <v>0</v>
      </c>
      <c r="IC111">
        <v>0</v>
      </c>
      <c r="ID111">
        <v>-1</v>
      </c>
      <c r="IE111">
        <v>-1</v>
      </c>
      <c r="IF111">
        <v>-1</v>
      </c>
      <c r="IG111">
        <v>-1</v>
      </c>
      <c r="IH111">
        <v>60</v>
      </c>
      <c r="II111">
        <v>-1699108</v>
      </c>
      <c r="IJ111">
        <v>1.2939499999999999</v>
      </c>
      <c r="IK111">
        <v>2.6025399999999999</v>
      </c>
      <c r="IL111">
        <v>2.1008300000000002</v>
      </c>
      <c r="IM111">
        <v>2.65991</v>
      </c>
      <c r="IN111">
        <v>2.2485400000000002</v>
      </c>
      <c r="IO111">
        <v>2.3339799999999999</v>
      </c>
      <c r="IP111">
        <v>35.964500000000001</v>
      </c>
      <c r="IQ111">
        <v>13.939399999999999</v>
      </c>
      <c r="IR111">
        <v>18</v>
      </c>
      <c r="IS111">
        <v>761.79300000000001</v>
      </c>
      <c r="IT111">
        <v>519.524</v>
      </c>
      <c r="IU111">
        <v>24.001200000000001</v>
      </c>
      <c r="IV111">
        <v>29.0761</v>
      </c>
      <c r="IW111">
        <v>29.9999</v>
      </c>
      <c r="IX111">
        <v>28.917999999999999</v>
      </c>
      <c r="IY111">
        <v>28.891200000000001</v>
      </c>
      <c r="IZ111">
        <v>25.857399999999998</v>
      </c>
      <c r="JA111">
        <v>11.450799999999999</v>
      </c>
      <c r="JB111">
        <v>26.001799999999999</v>
      </c>
      <c r="JC111">
        <v>24</v>
      </c>
      <c r="JD111">
        <v>400</v>
      </c>
      <c r="JE111">
        <v>20.125599999999999</v>
      </c>
      <c r="JF111">
        <v>101.065</v>
      </c>
      <c r="JG111">
        <v>100.374</v>
      </c>
    </row>
    <row r="112" spans="1:267" x14ac:dyDescent="0.25">
      <c r="A112">
        <v>94</v>
      </c>
      <c r="B112">
        <v>1530554545.5</v>
      </c>
      <c r="C112">
        <v>5072.9000000953702</v>
      </c>
      <c r="D112" t="s">
        <v>681</v>
      </c>
      <c r="E112" t="s">
        <v>682</v>
      </c>
      <c r="F112" t="s">
        <v>394</v>
      </c>
      <c r="I112">
        <v>1530554545.5</v>
      </c>
      <c r="J112">
        <f t="shared" si="92"/>
        <v>8.0155883219023844E-4</v>
      </c>
      <c r="K112">
        <f t="shared" si="93"/>
        <v>0.80155883219023849</v>
      </c>
      <c r="L112">
        <f t="shared" si="94"/>
        <v>4.2298875260492288</v>
      </c>
      <c r="M112">
        <f t="shared" si="95"/>
        <v>394.29199999999997</v>
      </c>
      <c r="N112">
        <f t="shared" si="96"/>
        <v>246.76389620553928</v>
      </c>
      <c r="O112">
        <f t="shared" si="97"/>
        <v>22.363185177888692</v>
      </c>
      <c r="P112">
        <f t="shared" si="98"/>
        <v>35.733043389846394</v>
      </c>
      <c r="Q112">
        <f t="shared" si="99"/>
        <v>4.9072844050201458E-2</v>
      </c>
      <c r="R112">
        <f t="shared" si="100"/>
        <v>2.7576746726518908</v>
      </c>
      <c r="S112">
        <f t="shared" si="101"/>
        <v>4.8592826696061631E-2</v>
      </c>
      <c r="T112">
        <f t="shared" si="102"/>
        <v>3.0413252922073333E-2</v>
      </c>
      <c r="U112">
        <f t="shared" si="103"/>
        <v>99.216388205403106</v>
      </c>
      <c r="V112">
        <f t="shared" si="104"/>
        <v>26.315321719807052</v>
      </c>
      <c r="W112">
        <f t="shared" si="105"/>
        <v>25.758600000000001</v>
      </c>
      <c r="X112">
        <f t="shared" si="106"/>
        <v>3.3263586845538384</v>
      </c>
      <c r="Y112">
        <f t="shared" si="107"/>
        <v>55.823153669928359</v>
      </c>
      <c r="Z112">
        <f t="shared" si="108"/>
        <v>1.8743417315022401</v>
      </c>
      <c r="AA112">
        <f t="shared" si="109"/>
        <v>3.3576421400067518</v>
      </c>
      <c r="AB112">
        <f t="shared" si="110"/>
        <v>1.4520169530515983</v>
      </c>
      <c r="AC112">
        <f t="shared" si="111"/>
        <v>-35.348744499589515</v>
      </c>
      <c r="AD112">
        <f t="shared" si="112"/>
        <v>23.490137598417043</v>
      </c>
      <c r="AE112">
        <f t="shared" si="113"/>
        <v>1.8170190816187815</v>
      </c>
      <c r="AF112">
        <f t="shared" si="114"/>
        <v>89.174800385849409</v>
      </c>
      <c r="AG112">
        <v>0</v>
      </c>
      <c r="AH112">
        <v>0</v>
      </c>
      <c r="AI112">
        <f t="shared" si="115"/>
        <v>1</v>
      </c>
      <c r="AJ112">
        <f t="shared" si="116"/>
        <v>0</v>
      </c>
      <c r="AK112">
        <f t="shared" si="117"/>
        <v>48032.417733313479</v>
      </c>
      <c r="AL112" t="s">
        <v>395</v>
      </c>
      <c r="AM112">
        <v>8228.31</v>
      </c>
      <c r="AN112">
        <v>707.99599999999998</v>
      </c>
      <c r="AO112">
        <v>2598.1</v>
      </c>
      <c r="AP112">
        <f t="shared" si="118"/>
        <v>0.72749470767099034</v>
      </c>
      <c r="AQ112">
        <v>-0.89989093716372304</v>
      </c>
      <c r="AR112" t="s">
        <v>683</v>
      </c>
      <c r="AS112">
        <v>8327.07</v>
      </c>
      <c r="AT112">
        <v>1566.3988461538499</v>
      </c>
      <c r="AU112">
        <v>2080.06</v>
      </c>
      <c r="AV112">
        <f t="shared" si="119"/>
        <v>0.24694535438696485</v>
      </c>
      <c r="AW112">
        <v>0.5</v>
      </c>
      <c r="AX112">
        <f t="shared" si="120"/>
        <v>505.84994456238508</v>
      </c>
      <c r="AY112">
        <f t="shared" si="121"/>
        <v>4.2298875260492288</v>
      </c>
      <c r="AZ112">
        <f t="shared" si="122"/>
        <v>62.458646913292355</v>
      </c>
      <c r="BA112">
        <f t="shared" si="123"/>
        <v>1.0140909410696416E-2</v>
      </c>
      <c r="BB112">
        <f t="shared" si="124"/>
        <v>0.2490505081584185</v>
      </c>
      <c r="BC112">
        <f t="shared" si="125"/>
        <v>662.99980657278343</v>
      </c>
      <c r="BD112" t="s">
        <v>397</v>
      </c>
      <c r="BE112">
        <v>0</v>
      </c>
      <c r="BF112">
        <f t="shared" si="126"/>
        <v>662.99980657278343</v>
      </c>
      <c r="BG112">
        <f t="shared" si="127"/>
        <v>0.68125928743748565</v>
      </c>
      <c r="BH112">
        <f t="shared" si="128"/>
        <v>0.36248365187920495</v>
      </c>
      <c r="BI112">
        <f t="shared" si="129"/>
        <v>0.26770706848130166</v>
      </c>
      <c r="BJ112">
        <f t="shared" si="130"/>
        <v>0.37437113272132355</v>
      </c>
      <c r="BK112">
        <f t="shared" si="131"/>
        <v>0.27408015643583633</v>
      </c>
      <c r="BL112">
        <f t="shared" si="132"/>
        <v>0.15342617984672879</v>
      </c>
      <c r="BM112">
        <f t="shared" si="133"/>
        <v>0.84657382015327121</v>
      </c>
      <c r="BN112" t="s">
        <v>397</v>
      </c>
      <c r="BO112" t="s">
        <v>397</v>
      </c>
      <c r="BP112" t="s">
        <v>397</v>
      </c>
      <c r="BQ112" t="s">
        <v>397</v>
      </c>
      <c r="BR112" t="s">
        <v>397</v>
      </c>
      <c r="BS112" t="s">
        <v>397</v>
      </c>
      <c r="BT112" t="s">
        <v>397</v>
      </c>
      <c r="BU112" t="s">
        <v>397</v>
      </c>
      <c r="BV112" t="s">
        <v>397</v>
      </c>
      <c r="BW112" t="s">
        <v>397</v>
      </c>
      <c r="BX112" t="s">
        <v>397</v>
      </c>
      <c r="BY112" t="s">
        <v>397</v>
      </c>
      <c r="BZ112" t="s">
        <v>397</v>
      </c>
      <c r="CA112" t="s">
        <v>397</v>
      </c>
      <c r="CB112" t="s">
        <v>397</v>
      </c>
      <c r="CC112" t="s">
        <v>397</v>
      </c>
      <c r="CD112" t="s">
        <v>397</v>
      </c>
      <c r="CE112" t="s">
        <v>397</v>
      </c>
      <c r="CF112">
        <f t="shared" si="134"/>
        <v>600.07799999999997</v>
      </c>
      <c r="CG112">
        <f t="shared" si="135"/>
        <v>505.84994456238508</v>
      </c>
      <c r="CH112">
        <f t="shared" si="136"/>
        <v>0.84297365436224136</v>
      </c>
      <c r="CI112">
        <f t="shared" si="137"/>
        <v>0.16533915291912571</v>
      </c>
      <c r="CJ112">
        <v>9</v>
      </c>
      <c r="CK112">
        <v>0.5</v>
      </c>
      <c r="CL112" t="s">
        <v>398</v>
      </c>
      <c r="CM112">
        <v>1530554545.5</v>
      </c>
      <c r="CN112">
        <v>394.29199999999997</v>
      </c>
      <c r="CO112">
        <v>400.137</v>
      </c>
      <c r="CP112">
        <v>20.682200000000002</v>
      </c>
      <c r="CQ112">
        <v>19.672899999999998</v>
      </c>
      <c r="CR112">
        <v>394.66399999999999</v>
      </c>
      <c r="CS112">
        <v>20.7532</v>
      </c>
      <c r="CT112">
        <v>699.97299999999996</v>
      </c>
      <c r="CU112">
        <v>90.525999999999996</v>
      </c>
      <c r="CV112">
        <v>9.9839200000000003E-2</v>
      </c>
      <c r="CW112">
        <v>25.916599999999999</v>
      </c>
      <c r="CX112">
        <v>25.758600000000001</v>
      </c>
      <c r="CY112">
        <v>999.9</v>
      </c>
      <c r="CZ112">
        <v>0</v>
      </c>
      <c r="DA112">
        <v>0</v>
      </c>
      <c r="DB112">
        <v>9998.1200000000008</v>
      </c>
      <c r="DC112">
        <v>0</v>
      </c>
      <c r="DD112">
        <v>0.21912699999999999</v>
      </c>
      <c r="DE112">
        <v>-5.8448200000000003</v>
      </c>
      <c r="DF112">
        <v>402.61900000000003</v>
      </c>
      <c r="DG112">
        <v>408.16699999999997</v>
      </c>
      <c r="DH112">
        <v>1.0092699999999999</v>
      </c>
      <c r="DI112">
        <v>400.137</v>
      </c>
      <c r="DJ112">
        <v>19.672899999999998</v>
      </c>
      <c r="DK112">
        <v>1.8722799999999999</v>
      </c>
      <c r="DL112">
        <v>1.78091</v>
      </c>
      <c r="DM112">
        <v>16.403700000000001</v>
      </c>
      <c r="DN112">
        <v>15.6203</v>
      </c>
      <c r="DO112">
        <v>600.07799999999997</v>
      </c>
      <c r="DP112">
        <v>0.90003999999999995</v>
      </c>
      <c r="DQ112">
        <v>9.9959599999999996E-2</v>
      </c>
      <c r="DR112">
        <v>0</v>
      </c>
      <c r="DS112">
        <v>1483.64</v>
      </c>
      <c r="DT112">
        <v>4.9997400000000001</v>
      </c>
      <c r="DU112">
        <v>8713.5499999999993</v>
      </c>
      <c r="DV112">
        <v>4581.72</v>
      </c>
      <c r="DW112">
        <v>40.311999999999998</v>
      </c>
      <c r="DX112">
        <v>42.186999999999998</v>
      </c>
      <c r="DY112">
        <v>41.625</v>
      </c>
      <c r="DZ112">
        <v>42.125</v>
      </c>
      <c r="EA112">
        <v>42.625</v>
      </c>
      <c r="EB112">
        <v>535.59</v>
      </c>
      <c r="EC112">
        <v>59.48</v>
      </c>
      <c r="ED112">
        <v>0</v>
      </c>
      <c r="EE112">
        <v>48.700000047683702</v>
      </c>
      <c r="EF112">
        <v>0</v>
      </c>
      <c r="EG112">
        <v>1566.3988461538499</v>
      </c>
      <c r="EH112">
        <v>-729.34529899834695</v>
      </c>
      <c r="EI112">
        <v>-4288.4608538149996</v>
      </c>
      <c r="EJ112">
        <v>9220.6276923076894</v>
      </c>
      <c r="EK112">
        <v>15</v>
      </c>
      <c r="EL112">
        <v>0</v>
      </c>
      <c r="EM112" t="s">
        <v>399</v>
      </c>
      <c r="EN112">
        <v>1530550897.5999999</v>
      </c>
      <c r="EO112">
        <v>1632500976.0999999</v>
      </c>
      <c r="EP112">
        <v>0</v>
      </c>
      <c r="EQ112">
        <v>-3.5000000000000003E-2</v>
      </c>
      <c r="ER112">
        <v>-0.02</v>
      </c>
      <c r="ES112">
        <v>-0.372</v>
      </c>
      <c r="ET112">
        <v>-7.0999999999999994E-2</v>
      </c>
      <c r="EU112">
        <v>400</v>
      </c>
      <c r="EV112">
        <v>21</v>
      </c>
      <c r="EW112">
        <v>0.63</v>
      </c>
      <c r="EX112">
        <v>0.14000000000000001</v>
      </c>
      <c r="EY112">
        <v>-5.2383714634146301</v>
      </c>
      <c r="EZ112">
        <v>-6.0735390940766498</v>
      </c>
      <c r="FA112">
        <v>0.67301215257596303</v>
      </c>
      <c r="FB112">
        <v>0</v>
      </c>
      <c r="FC112">
        <v>0.57809739050046105</v>
      </c>
      <c r="FD112">
        <v>0</v>
      </c>
      <c r="FE112">
        <v>0</v>
      </c>
      <c r="FF112">
        <v>0</v>
      </c>
      <c r="FG112">
        <v>0.61861580975609798</v>
      </c>
      <c r="FH112">
        <v>2.8412102278745599</v>
      </c>
      <c r="FI112">
        <v>0.28309044320887999</v>
      </c>
      <c r="FJ112">
        <v>0</v>
      </c>
      <c r="FK112">
        <v>0</v>
      </c>
      <c r="FL112">
        <v>3</v>
      </c>
      <c r="FM112" t="s">
        <v>407</v>
      </c>
      <c r="FN112">
        <v>3.4457100000000001</v>
      </c>
      <c r="FO112">
        <v>2.7793800000000002</v>
      </c>
      <c r="FP112">
        <v>8.2755999999999996E-2</v>
      </c>
      <c r="FQ112">
        <v>8.3597199999999997E-2</v>
      </c>
      <c r="FR112">
        <v>8.9623300000000003E-2</v>
      </c>
      <c r="FS112">
        <v>8.5498500000000005E-2</v>
      </c>
      <c r="FT112">
        <v>19544.400000000001</v>
      </c>
      <c r="FU112">
        <v>23823.4</v>
      </c>
      <c r="FV112">
        <v>20764.5</v>
      </c>
      <c r="FW112">
        <v>25090.1</v>
      </c>
      <c r="FX112">
        <v>29994.799999999999</v>
      </c>
      <c r="FY112">
        <v>33793.9</v>
      </c>
      <c r="FZ112">
        <v>37501.800000000003</v>
      </c>
      <c r="GA112">
        <v>41648.199999999997</v>
      </c>
      <c r="GB112">
        <v>2.2694000000000001</v>
      </c>
      <c r="GC112">
        <v>2.0243199999999999</v>
      </c>
      <c r="GD112">
        <v>4.94495E-2</v>
      </c>
      <c r="GE112">
        <v>0</v>
      </c>
      <c r="GF112">
        <v>24.947800000000001</v>
      </c>
      <c r="GG112">
        <v>999.9</v>
      </c>
      <c r="GH112">
        <v>44.817</v>
      </c>
      <c r="GI112">
        <v>32.075000000000003</v>
      </c>
      <c r="GJ112">
        <v>23.741299999999999</v>
      </c>
      <c r="GK112">
        <v>61.497300000000003</v>
      </c>
      <c r="GL112">
        <v>16.698699999999999</v>
      </c>
      <c r="GM112">
        <v>2</v>
      </c>
      <c r="GN112">
        <v>0.127414</v>
      </c>
      <c r="GO112">
        <v>1.39269</v>
      </c>
      <c r="GP112">
        <v>20.3475</v>
      </c>
      <c r="GQ112">
        <v>5.2231300000000003</v>
      </c>
      <c r="GR112">
        <v>11.962</v>
      </c>
      <c r="GS112">
        <v>4.9856999999999996</v>
      </c>
      <c r="GT112">
        <v>3.3010000000000002</v>
      </c>
      <c r="GU112">
        <v>999.9</v>
      </c>
      <c r="GV112">
        <v>9999</v>
      </c>
      <c r="GW112">
        <v>9999</v>
      </c>
      <c r="GX112">
        <v>9999</v>
      </c>
      <c r="GY112">
        <v>1.88415</v>
      </c>
      <c r="GZ112">
        <v>1.8811</v>
      </c>
      <c r="HA112">
        <v>1.8827</v>
      </c>
      <c r="HB112">
        <v>1.8814</v>
      </c>
      <c r="HC112">
        <v>1.8827799999999999</v>
      </c>
      <c r="HD112">
        <v>1.88202</v>
      </c>
      <c r="HE112">
        <v>1.8839999999999999</v>
      </c>
      <c r="HF112">
        <v>1.8812599999999999</v>
      </c>
      <c r="HG112">
        <v>5</v>
      </c>
      <c r="HH112">
        <v>0</v>
      </c>
      <c r="HI112">
        <v>0</v>
      </c>
      <c r="HJ112">
        <v>0</v>
      </c>
      <c r="HK112" t="s">
        <v>401</v>
      </c>
      <c r="HL112" t="s">
        <v>402</v>
      </c>
      <c r="HM112" t="s">
        <v>403</v>
      </c>
      <c r="HN112" t="s">
        <v>403</v>
      </c>
      <c r="HO112" t="s">
        <v>403</v>
      </c>
      <c r="HP112" t="s">
        <v>403</v>
      </c>
      <c r="HQ112">
        <v>0</v>
      </c>
      <c r="HR112">
        <v>100</v>
      </c>
      <c r="HS112">
        <v>100</v>
      </c>
      <c r="HT112">
        <v>-0.372</v>
      </c>
      <c r="HU112">
        <v>-7.0999999999999994E-2</v>
      </c>
      <c r="HV112">
        <v>-0.372</v>
      </c>
      <c r="HW112">
        <v>0</v>
      </c>
      <c r="HX112">
        <v>0</v>
      </c>
      <c r="HY112">
        <v>0</v>
      </c>
      <c r="HZ112">
        <v>-7.0999999999999994E-2</v>
      </c>
      <c r="IA112">
        <v>0</v>
      </c>
      <c r="IB112">
        <v>0</v>
      </c>
      <c r="IC112">
        <v>0</v>
      </c>
      <c r="ID112">
        <v>-1</v>
      </c>
      <c r="IE112">
        <v>-1</v>
      </c>
      <c r="IF112">
        <v>-1</v>
      </c>
      <c r="IG112">
        <v>-1</v>
      </c>
      <c r="IH112">
        <v>60.8</v>
      </c>
      <c r="II112">
        <v>-1699107.2</v>
      </c>
      <c r="IJ112">
        <v>1.2939499999999999</v>
      </c>
      <c r="IK112">
        <v>2.6025399999999999</v>
      </c>
      <c r="IL112">
        <v>2.1008300000000002</v>
      </c>
      <c r="IM112">
        <v>2.65747</v>
      </c>
      <c r="IN112">
        <v>2.2485400000000002</v>
      </c>
      <c r="IO112">
        <v>2.3083499999999999</v>
      </c>
      <c r="IP112">
        <v>35.964500000000001</v>
      </c>
      <c r="IQ112">
        <v>13.9306</v>
      </c>
      <c r="IR112">
        <v>18</v>
      </c>
      <c r="IS112">
        <v>752.226</v>
      </c>
      <c r="IT112">
        <v>519.404</v>
      </c>
      <c r="IU112">
        <v>23.9999</v>
      </c>
      <c r="IV112">
        <v>29.0625</v>
      </c>
      <c r="IW112">
        <v>29.9999</v>
      </c>
      <c r="IX112">
        <v>28.920500000000001</v>
      </c>
      <c r="IY112">
        <v>28.893599999999999</v>
      </c>
      <c r="IZ112">
        <v>25.846800000000002</v>
      </c>
      <c r="JA112">
        <v>15.2133</v>
      </c>
      <c r="JB112">
        <v>26.373799999999999</v>
      </c>
      <c r="JC112">
        <v>24</v>
      </c>
      <c r="JD112">
        <v>400</v>
      </c>
      <c r="JE112">
        <v>19.4176</v>
      </c>
      <c r="JF112">
        <v>101.07</v>
      </c>
      <c r="JG112">
        <v>100.38200000000001</v>
      </c>
    </row>
    <row r="113" spans="1:267" x14ac:dyDescent="0.25">
      <c r="A113">
        <v>95</v>
      </c>
      <c r="B113">
        <v>1530554847.5</v>
      </c>
      <c r="C113">
        <v>5374.9000000953702</v>
      </c>
      <c r="D113" t="s">
        <v>684</v>
      </c>
      <c r="E113" t="s">
        <v>685</v>
      </c>
      <c r="F113" t="s">
        <v>394</v>
      </c>
      <c r="I113">
        <v>1530554847.5</v>
      </c>
      <c r="J113">
        <f t="shared" si="92"/>
        <v>3.7188417771917467E-4</v>
      </c>
      <c r="K113">
        <f t="shared" si="93"/>
        <v>0.37188417771917465</v>
      </c>
      <c r="L113">
        <f t="shared" si="94"/>
        <v>2.9276241285049762</v>
      </c>
      <c r="M113">
        <f t="shared" si="95"/>
        <v>396.14</v>
      </c>
      <c r="N113">
        <f t="shared" si="96"/>
        <v>176.63706581228968</v>
      </c>
      <c r="O113">
        <f t="shared" si="97"/>
        <v>16.007202941581856</v>
      </c>
      <c r="P113">
        <f t="shared" si="98"/>
        <v>35.898996307020006</v>
      </c>
      <c r="Q113">
        <f t="shared" si="99"/>
        <v>2.2201106943296054E-2</v>
      </c>
      <c r="R113">
        <f t="shared" si="100"/>
        <v>2.7549542667933657</v>
      </c>
      <c r="S113">
        <f t="shared" si="101"/>
        <v>2.2102190605245795E-2</v>
      </c>
      <c r="T113">
        <f t="shared" si="102"/>
        <v>1.3822719517627549E-2</v>
      </c>
      <c r="U113">
        <f t="shared" si="103"/>
        <v>99.165920773202473</v>
      </c>
      <c r="V113">
        <f t="shared" si="104"/>
        <v>26.326215592810406</v>
      </c>
      <c r="W113">
        <f t="shared" si="105"/>
        <v>25.816500000000001</v>
      </c>
      <c r="X113">
        <f t="shared" si="106"/>
        <v>3.3377930018054984</v>
      </c>
      <c r="Y113">
        <f t="shared" si="107"/>
        <v>55.651836889263741</v>
      </c>
      <c r="Z113">
        <f t="shared" si="108"/>
        <v>1.8567177657798002</v>
      </c>
      <c r="AA113">
        <f t="shared" si="109"/>
        <v>3.3363099397317377</v>
      </c>
      <c r="AB113">
        <f t="shared" si="110"/>
        <v>1.4810752360256982</v>
      </c>
      <c r="AC113">
        <f t="shared" si="111"/>
        <v>-16.400092237415603</v>
      </c>
      <c r="AD113">
        <f t="shared" si="112"/>
        <v>-1.1139382082352716</v>
      </c>
      <c r="AE113">
        <f t="shared" si="113"/>
        <v>-8.6229384829609665E-2</v>
      </c>
      <c r="AF113">
        <f t="shared" si="114"/>
        <v>81.565660942721991</v>
      </c>
      <c r="AG113">
        <v>0</v>
      </c>
      <c r="AH113">
        <v>0</v>
      </c>
      <c r="AI113">
        <f t="shared" si="115"/>
        <v>1</v>
      </c>
      <c r="AJ113">
        <f t="shared" si="116"/>
        <v>0</v>
      </c>
      <c r="AK113">
        <f t="shared" si="117"/>
        <v>47975.468716630538</v>
      </c>
      <c r="AL113" t="s">
        <v>395</v>
      </c>
      <c r="AM113">
        <v>8228.31</v>
      </c>
      <c r="AN113">
        <v>707.99599999999998</v>
      </c>
      <c r="AO113">
        <v>2598.1</v>
      </c>
      <c r="AP113">
        <f t="shared" si="118"/>
        <v>0.72749470767099034</v>
      </c>
      <c r="AQ113">
        <v>-0.89989093716372304</v>
      </c>
      <c r="AR113" t="s">
        <v>686</v>
      </c>
      <c r="AS113">
        <v>8273.31</v>
      </c>
      <c r="AT113">
        <v>1141.1035999999999</v>
      </c>
      <c r="AU113">
        <v>1398</v>
      </c>
      <c r="AV113">
        <f t="shared" si="119"/>
        <v>0.18375994277539343</v>
      </c>
      <c r="AW113">
        <v>0.5</v>
      </c>
      <c r="AX113">
        <f t="shared" si="120"/>
        <v>505.579185892851</v>
      </c>
      <c r="AY113">
        <f t="shared" si="121"/>
        <v>2.9276241285049762</v>
      </c>
      <c r="AZ113">
        <f t="shared" si="122"/>
        <v>46.452601134050148</v>
      </c>
      <c r="BA113">
        <f t="shared" si="123"/>
        <v>7.5705550633167812E-3</v>
      </c>
      <c r="BB113">
        <f t="shared" si="124"/>
        <v>0.85844062947067235</v>
      </c>
      <c r="BC113">
        <f t="shared" si="125"/>
        <v>573.77340779930228</v>
      </c>
      <c r="BD113" t="s">
        <v>397</v>
      </c>
      <c r="BE113">
        <v>0</v>
      </c>
      <c r="BF113">
        <f t="shared" si="126"/>
        <v>573.77340779930228</v>
      </c>
      <c r="BG113">
        <f t="shared" si="127"/>
        <v>0.58957553090178672</v>
      </c>
      <c r="BH113">
        <f t="shared" si="128"/>
        <v>0.31168176619257421</v>
      </c>
      <c r="BI113">
        <f t="shared" si="129"/>
        <v>0.59283912221660851</v>
      </c>
      <c r="BJ113">
        <f t="shared" si="130"/>
        <v>0.37231146486107336</v>
      </c>
      <c r="BK113">
        <f t="shared" si="131"/>
        <v>0.63493860655286694</v>
      </c>
      <c r="BL113">
        <f t="shared" si="132"/>
        <v>0.15672083510841492</v>
      </c>
      <c r="BM113">
        <f t="shared" si="133"/>
        <v>0.84327916489158505</v>
      </c>
      <c r="BN113" t="s">
        <v>397</v>
      </c>
      <c r="BO113" t="s">
        <v>397</v>
      </c>
      <c r="BP113" t="s">
        <v>397</v>
      </c>
      <c r="BQ113" t="s">
        <v>397</v>
      </c>
      <c r="BR113" t="s">
        <v>397</v>
      </c>
      <c r="BS113" t="s">
        <v>397</v>
      </c>
      <c r="BT113" t="s">
        <v>397</v>
      </c>
      <c r="BU113" t="s">
        <v>397</v>
      </c>
      <c r="BV113" t="s">
        <v>397</v>
      </c>
      <c r="BW113" t="s">
        <v>397</v>
      </c>
      <c r="BX113" t="s">
        <v>397</v>
      </c>
      <c r="BY113" t="s">
        <v>397</v>
      </c>
      <c r="BZ113" t="s">
        <v>397</v>
      </c>
      <c r="CA113" t="s">
        <v>397</v>
      </c>
      <c r="CB113" t="s">
        <v>397</v>
      </c>
      <c r="CC113" t="s">
        <v>397</v>
      </c>
      <c r="CD113" t="s">
        <v>397</v>
      </c>
      <c r="CE113" t="s">
        <v>397</v>
      </c>
      <c r="CF113">
        <f t="shared" si="134"/>
        <v>599.755</v>
      </c>
      <c r="CG113">
        <f t="shared" si="135"/>
        <v>505.579185892851</v>
      </c>
      <c r="CH113">
        <f t="shared" si="136"/>
        <v>0.8429761917663896</v>
      </c>
      <c r="CI113">
        <f t="shared" si="137"/>
        <v>0.16534405010913203</v>
      </c>
      <c r="CJ113">
        <v>9</v>
      </c>
      <c r="CK113">
        <v>0.5</v>
      </c>
      <c r="CL113" t="s">
        <v>398</v>
      </c>
      <c r="CM113">
        <v>1530554847.5</v>
      </c>
      <c r="CN113">
        <v>396.14</v>
      </c>
      <c r="CO113">
        <v>400.09399999999999</v>
      </c>
      <c r="CP113">
        <v>20.488600000000002</v>
      </c>
      <c r="CQ113">
        <v>20.020199999999999</v>
      </c>
      <c r="CR113">
        <v>396.512</v>
      </c>
      <c r="CS113">
        <v>20.5596</v>
      </c>
      <c r="CT113">
        <v>699.91099999999994</v>
      </c>
      <c r="CU113">
        <v>90.521799999999999</v>
      </c>
      <c r="CV113">
        <v>0.100193</v>
      </c>
      <c r="CW113">
        <v>25.809000000000001</v>
      </c>
      <c r="CX113">
        <v>25.816500000000001</v>
      </c>
      <c r="CY113">
        <v>999.9</v>
      </c>
      <c r="CZ113">
        <v>0</v>
      </c>
      <c r="DA113">
        <v>0</v>
      </c>
      <c r="DB113">
        <v>9982.5</v>
      </c>
      <c r="DC113">
        <v>0</v>
      </c>
      <c r="DD113">
        <v>0.21912699999999999</v>
      </c>
      <c r="DE113">
        <v>-3.9547400000000001</v>
      </c>
      <c r="DF113">
        <v>404.42599999999999</v>
      </c>
      <c r="DG113">
        <v>408.26799999999997</v>
      </c>
      <c r="DH113">
        <v>0.46843299999999999</v>
      </c>
      <c r="DI113">
        <v>400.09399999999999</v>
      </c>
      <c r="DJ113">
        <v>20.020199999999999</v>
      </c>
      <c r="DK113">
        <v>1.85466</v>
      </c>
      <c r="DL113">
        <v>1.81226</v>
      </c>
      <c r="DM113">
        <v>16.255299999999998</v>
      </c>
      <c r="DN113">
        <v>15.892899999999999</v>
      </c>
      <c r="DO113">
        <v>599.755</v>
      </c>
      <c r="DP113">
        <v>0.89996200000000004</v>
      </c>
      <c r="DQ113">
        <v>0.100038</v>
      </c>
      <c r="DR113">
        <v>0</v>
      </c>
      <c r="DS113">
        <v>1073.79</v>
      </c>
      <c r="DT113">
        <v>4.9997400000000001</v>
      </c>
      <c r="DU113">
        <v>6528.73</v>
      </c>
      <c r="DV113">
        <v>4579.1000000000004</v>
      </c>
      <c r="DW113">
        <v>39.875</v>
      </c>
      <c r="DX113">
        <v>42.186999999999998</v>
      </c>
      <c r="DY113">
        <v>41.5</v>
      </c>
      <c r="DZ113">
        <v>41.936999999999998</v>
      </c>
      <c r="EA113">
        <v>42.5</v>
      </c>
      <c r="EB113">
        <v>535.26</v>
      </c>
      <c r="EC113">
        <v>59.5</v>
      </c>
      <c r="ED113">
        <v>0</v>
      </c>
      <c r="EE113">
        <v>301.299999952316</v>
      </c>
      <c r="EF113">
        <v>0</v>
      </c>
      <c r="EG113">
        <v>1141.1035999999999</v>
      </c>
      <c r="EH113">
        <v>-555.01538384134199</v>
      </c>
      <c r="EI113">
        <v>-3114.2338416768398</v>
      </c>
      <c r="EJ113">
        <v>6883.4459999999999</v>
      </c>
      <c r="EK113">
        <v>15</v>
      </c>
      <c r="EL113">
        <v>0</v>
      </c>
      <c r="EM113" t="s">
        <v>399</v>
      </c>
      <c r="EN113">
        <v>1530550897.5999999</v>
      </c>
      <c r="EO113">
        <v>1632500976.0999999</v>
      </c>
      <c r="EP113">
        <v>0</v>
      </c>
      <c r="EQ113">
        <v>-3.5000000000000003E-2</v>
      </c>
      <c r="ER113">
        <v>-0.02</v>
      </c>
      <c r="ES113">
        <v>-0.372</v>
      </c>
      <c r="ET113">
        <v>-7.0999999999999994E-2</v>
      </c>
      <c r="EU113">
        <v>400</v>
      </c>
      <c r="EV113">
        <v>21</v>
      </c>
      <c r="EW113">
        <v>0.63</v>
      </c>
      <c r="EX113">
        <v>0.14000000000000001</v>
      </c>
      <c r="EY113">
        <v>-3.6426465853658501</v>
      </c>
      <c r="EZ113">
        <v>-2.8593181881533098</v>
      </c>
      <c r="FA113">
        <v>0.32524981972668698</v>
      </c>
      <c r="FB113">
        <v>0</v>
      </c>
      <c r="FC113">
        <v>0.68125928743748598</v>
      </c>
      <c r="FD113">
        <v>0</v>
      </c>
      <c r="FE113">
        <v>0</v>
      </c>
      <c r="FF113">
        <v>0</v>
      </c>
      <c r="FG113">
        <v>0.173980385365854</v>
      </c>
      <c r="FH113">
        <v>2.6589870543553999</v>
      </c>
      <c r="FI113">
        <v>0.27188956135645898</v>
      </c>
      <c r="FJ113">
        <v>0</v>
      </c>
      <c r="FK113">
        <v>0</v>
      </c>
      <c r="FL113">
        <v>3</v>
      </c>
      <c r="FM113" t="s">
        <v>407</v>
      </c>
      <c r="FN113">
        <v>3.4457</v>
      </c>
      <c r="FO113">
        <v>2.7795999999999998</v>
      </c>
      <c r="FP113">
        <v>8.3082900000000001E-2</v>
      </c>
      <c r="FQ113">
        <v>8.3622600000000005E-2</v>
      </c>
      <c r="FR113">
        <v>8.9047799999999996E-2</v>
      </c>
      <c r="FS113">
        <v>8.6615499999999998E-2</v>
      </c>
      <c r="FT113">
        <v>19550.599999999999</v>
      </c>
      <c r="FU113">
        <v>23836.2</v>
      </c>
      <c r="FV113">
        <v>20777.8</v>
      </c>
      <c r="FW113">
        <v>25103.3</v>
      </c>
      <c r="FX113">
        <v>30031.8</v>
      </c>
      <c r="FY113">
        <v>33769.5</v>
      </c>
      <c r="FZ113">
        <v>37523.9</v>
      </c>
      <c r="GA113">
        <v>41668.400000000001</v>
      </c>
      <c r="GB113">
        <v>2.2868499999999998</v>
      </c>
      <c r="GC113">
        <v>2.0297499999999999</v>
      </c>
      <c r="GD113">
        <v>4.92632E-2</v>
      </c>
      <c r="GE113">
        <v>0</v>
      </c>
      <c r="GF113">
        <v>25.008800000000001</v>
      </c>
      <c r="GG113">
        <v>999.9</v>
      </c>
      <c r="GH113">
        <v>45.555999999999997</v>
      </c>
      <c r="GI113">
        <v>32.116</v>
      </c>
      <c r="GJ113">
        <v>24.189599999999999</v>
      </c>
      <c r="GK113">
        <v>61.4773</v>
      </c>
      <c r="GL113">
        <v>16.4543</v>
      </c>
      <c r="GM113">
        <v>2</v>
      </c>
      <c r="GN113">
        <v>0.108222</v>
      </c>
      <c r="GO113">
        <v>1.3873200000000001</v>
      </c>
      <c r="GP113">
        <v>20.3477</v>
      </c>
      <c r="GQ113">
        <v>5.2207299999999996</v>
      </c>
      <c r="GR113">
        <v>11.962</v>
      </c>
      <c r="GS113">
        <v>4.9853500000000004</v>
      </c>
      <c r="GT113">
        <v>3.3005499999999999</v>
      </c>
      <c r="GU113">
        <v>999.9</v>
      </c>
      <c r="GV113">
        <v>9999</v>
      </c>
      <c r="GW113">
        <v>9999</v>
      </c>
      <c r="GX113">
        <v>9999</v>
      </c>
      <c r="GY113">
        <v>1.88415</v>
      </c>
      <c r="GZ113">
        <v>1.8811</v>
      </c>
      <c r="HA113">
        <v>1.88266</v>
      </c>
      <c r="HB113">
        <v>1.8813599999999999</v>
      </c>
      <c r="HC113">
        <v>1.8827799999999999</v>
      </c>
      <c r="HD113">
        <v>1.88202</v>
      </c>
      <c r="HE113">
        <v>1.8839999999999999</v>
      </c>
      <c r="HF113">
        <v>1.8812599999999999</v>
      </c>
      <c r="HG113">
        <v>5</v>
      </c>
      <c r="HH113">
        <v>0</v>
      </c>
      <c r="HI113">
        <v>0</v>
      </c>
      <c r="HJ113">
        <v>0</v>
      </c>
      <c r="HK113" t="s">
        <v>401</v>
      </c>
      <c r="HL113" t="s">
        <v>402</v>
      </c>
      <c r="HM113" t="s">
        <v>403</v>
      </c>
      <c r="HN113" t="s">
        <v>403</v>
      </c>
      <c r="HO113" t="s">
        <v>403</v>
      </c>
      <c r="HP113" t="s">
        <v>403</v>
      </c>
      <c r="HQ113">
        <v>0</v>
      </c>
      <c r="HR113">
        <v>100</v>
      </c>
      <c r="HS113">
        <v>100</v>
      </c>
      <c r="HT113">
        <v>-0.372</v>
      </c>
      <c r="HU113">
        <v>-7.0999999999999994E-2</v>
      </c>
      <c r="HV113">
        <v>-0.372</v>
      </c>
      <c r="HW113">
        <v>0</v>
      </c>
      <c r="HX113">
        <v>0</v>
      </c>
      <c r="HY113">
        <v>0</v>
      </c>
      <c r="HZ113">
        <v>-7.0999999999999994E-2</v>
      </c>
      <c r="IA113">
        <v>0</v>
      </c>
      <c r="IB113">
        <v>0</v>
      </c>
      <c r="IC113">
        <v>0</v>
      </c>
      <c r="ID113">
        <v>-1</v>
      </c>
      <c r="IE113">
        <v>-1</v>
      </c>
      <c r="IF113">
        <v>-1</v>
      </c>
      <c r="IG113">
        <v>-1</v>
      </c>
      <c r="IH113">
        <v>65.8</v>
      </c>
      <c r="II113">
        <v>-1699102.1</v>
      </c>
      <c r="IJ113">
        <v>1.2939499999999999</v>
      </c>
      <c r="IK113">
        <v>2.6098599999999998</v>
      </c>
      <c r="IL113">
        <v>2.1008300000000002</v>
      </c>
      <c r="IM113">
        <v>2.65869</v>
      </c>
      <c r="IN113">
        <v>2.2485400000000002</v>
      </c>
      <c r="IO113">
        <v>2.2900399999999999</v>
      </c>
      <c r="IP113">
        <v>35.941200000000002</v>
      </c>
      <c r="IQ113">
        <v>13.904400000000001</v>
      </c>
      <c r="IR113">
        <v>18</v>
      </c>
      <c r="IS113">
        <v>765.62699999999995</v>
      </c>
      <c r="IT113">
        <v>521.80799999999999</v>
      </c>
      <c r="IU113">
        <v>23.999600000000001</v>
      </c>
      <c r="IV113">
        <v>28.828199999999999</v>
      </c>
      <c r="IW113">
        <v>29.999700000000001</v>
      </c>
      <c r="IX113">
        <v>28.751300000000001</v>
      </c>
      <c r="IY113">
        <v>28.7363</v>
      </c>
      <c r="IZ113">
        <v>25.855599999999999</v>
      </c>
      <c r="JA113">
        <v>16.246300000000002</v>
      </c>
      <c r="JB113">
        <v>30.600999999999999</v>
      </c>
      <c r="JC113">
        <v>24</v>
      </c>
      <c r="JD113">
        <v>400</v>
      </c>
      <c r="JE113">
        <v>19.8232</v>
      </c>
      <c r="JF113">
        <v>101.13200000000001</v>
      </c>
      <c r="JG113">
        <v>100.432</v>
      </c>
    </row>
    <row r="114" spans="1:267" x14ac:dyDescent="0.25">
      <c r="A114">
        <v>96</v>
      </c>
      <c r="B114">
        <v>1530554910</v>
      </c>
      <c r="C114">
        <v>5437.4000000953702</v>
      </c>
      <c r="D114" t="s">
        <v>687</v>
      </c>
      <c r="E114" t="s">
        <v>688</v>
      </c>
      <c r="F114" t="s">
        <v>394</v>
      </c>
      <c r="I114">
        <v>1530554910</v>
      </c>
      <c r="J114">
        <f t="shared" si="92"/>
        <v>2.5741342063580468E-4</v>
      </c>
      <c r="K114">
        <f t="shared" si="93"/>
        <v>0.25741342063580469</v>
      </c>
      <c r="L114">
        <f t="shared" si="94"/>
        <v>2.0310111804561668</v>
      </c>
      <c r="M114">
        <f t="shared" si="95"/>
        <v>397.25799999999998</v>
      </c>
      <c r="N114">
        <f t="shared" si="96"/>
        <v>171.55057399665279</v>
      </c>
      <c r="O114">
        <f t="shared" si="97"/>
        <v>15.54738080228779</v>
      </c>
      <c r="P114">
        <f t="shared" si="98"/>
        <v>36.002918899447998</v>
      </c>
      <c r="Q114">
        <f t="shared" si="99"/>
        <v>1.4954981524861686E-2</v>
      </c>
      <c r="R114">
        <f t="shared" si="100"/>
        <v>2.753276000327646</v>
      </c>
      <c r="S114">
        <f t="shared" si="101"/>
        <v>1.4909999742514564E-2</v>
      </c>
      <c r="T114">
        <f t="shared" si="102"/>
        <v>9.3227799283160852E-3</v>
      </c>
      <c r="U114">
        <f t="shared" si="103"/>
        <v>99.225501898496049</v>
      </c>
      <c r="V114">
        <f t="shared" si="104"/>
        <v>26.399229089178981</v>
      </c>
      <c r="W114">
        <f t="shared" si="105"/>
        <v>25.8828</v>
      </c>
      <c r="X114">
        <f t="shared" si="106"/>
        <v>3.3509283358250905</v>
      </c>
      <c r="Y114">
        <f t="shared" si="107"/>
        <v>54.748633992610486</v>
      </c>
      <c r="Z114">
        <f t="shared" si="108"/>
        <v>1.8310049682903999</v>
      </c>
      <c r="AA114">
        <f t="shared" si="109"/>
        <v>3.3443847540333769</v>
      </c>
      <c r="AB114">
        <f t="shared" si="110"/>
        <v>1.5199233675346906</v>
      </c>
      <c r="AC114">
        <f t="shared" si="111"/>
        <v>-11.351931850038987</v>
      </c>
      <c r="AD114">
        <f t="shared" si="112"/>
        <v>-4.8983423190790996</v>
      </c>
      <c r="AE114">
        <f t="shared" si="113"/>
        <v>-0.37961331183495567</v>
      </c>
      <c r="AF114">
        <f t="shared" si="114"/>
        <v>82.59561441754299</v>
      </c>
      <c r="AG114">
        <v>2</v>
      </c>
      <c r="AH114">
        <v>0</v>
      </c>
      <c r="AI114">
        <f t="shared" si="115"/>
        <v>1</v>
      </c>
      <c r="AJ114">
        <f t="shared" si="116"/>
        <v>0</v>
      </c>
      <c r="AK114">
        <f t="shared" si="117"/>
        <v>47923.331349462045</v>
      </c>
      <c r="AL114" t="s">
        <v>395</v>
      </c>
      <c r="AM114">
        <v>8228.31</v>
      </c>
      <c r="AN114">
        <v>707.99599999999998</v>
      </c>
      <c r="AO114">
        <v>2598.1</v>
      </c>
      <c r="AP114">
        <f t="shared" si="118"/>
        <v>0.72749470767099034</v>
      </c>
      <c r="AQ114">
        <v>-0.89989093716372304</v>
      </c>
      <c r="AR114" t="s">
        <v>689</v>
      </c>
      <c r="AS114">
        <v>8318.67</v>
      </c>
      <c r="AT114">
        <v>1129.2915384615401</v>
      </c>
      <c r="AU114">
        <v>1403.48</v>
      </c>
      <c r="AV114">
        <f t="shared" si="119"/>
        <v>0.19536328379347045</v>
      </c>
      <c r="AW114">
        <v>0.5</v>
      </c>
      <c r="AX114">
        <f t="shared" si="120"/>
        <v>505.88420160543842</v>
      </c>
      <c r="AY114">
        <f t="shared" si="121"/>
        <v>2.0310111804561668</v>
      </c>
      <c r="AZ114">
        <f t="shared" si="122"/>
        <v>49.415599422438241</v>
      </c>
      <c r="BA114">
        <f t="shared" si="123"/>
        <v>5.793622549031153E-3</v>
      </c>
      <c r="BB114">
        <f t="shared" si="124"/>
        <v>0.85118419927608502</v>
      </c>
      <c r="BC114">
        <f t="shared" si="125"/>
        <v>574.69437576085375</v>
      </c>
      <c r="BD114" t="s">
        <v>397</v>
      </c>
      <c r="BE114">
        <v>0</v>
      </c>
      <c r="BF114">
        <f t="shared" si="126"/>
        <v>574.69437576085375</v>
      </c>
      <c r="BG114">
        <f t="shared" si="127"/>
        <v>0.59052186296858256</v>
      </c>
      <c r="BH114">
        <f t="shared" si="128"/>
        <v>0.33083158481443786</v>
      </c>
      <c r="BI114">
        <f t="shared" si="129"/>
        <v>0.59040065209327885</v>
      </c>
      <c r="BJ114">
        <f t="shared" si="130"/>
        <v>0.3942412212767798</v>
      </c>
      <c r="BK114">
        <f t="shared" si="131"/>
        <v>0.63203929519222224</v>
      </c>
      <c r="BL114">
        <f t="shared" si="132"/>
        <v>0.16835958177453605</v>
      </c>
      <c r="BM114">
        <f t="shared" si="133"/>
        <v>0.83164041822546397</v>
      </c>
      <c r="BN114" t="s">
        <v>397</v>
      </c>
      <c r="BO114" t="s">
        <v>397</v>
      </c>
      <c r="BP114" t="s">
        <v>397</v>
      </c>
      <c r="BQ114" t="s">
        <v>397</v>
      </c>
      <c r="BR114" t="s">
        <v>397</v>
      </c>
      <c r="BS114" t="s">
        <v>397</v>
      </c>
      <c r="BT114" t="s">
        <v>397</v>
      </c>
      <c r="BU114" t="s">
        <v>397</v>
      </c>
      <c r="BV114" t="s">
        <v>397</v>
      </c>
      <c r="BW114" t="s">
        <v>397</v>
      </c>
      <c r="BX114" t="s">
        <v>397</v>
      </c>
      <c r="BY114" t="s">
        <v>397</v>
      </c>
      <c r="BZ114" t="s">
        <v>397</v>
      </c>
      <c r="CA114" t="s">
        <v>397</v>
      </c>
      <c r="CB114" t="s">
        <v>397</v>
      </c>
      <c r="CC114" t="s">
        <v>397</v>
      </c>
      <c r="CD114" t="s">
        <v>397</v>
      </c>
      <c r="CE114" t="s">
        <v>397</v>
      </c>
      <c r="CF114">
        <f t="shared" si="134"/>
        <v>600.11699999999996</v>
      </c>
      <c r="CG114">
        <f t="shared" si="135"/>
        <v>505.88420160543842</v>
      </c>
      <c r="CH114">
        <f t="shared" si="136"/>
        <v>0.84297595569770301</v>
      </c>
      <c r="CI114">
        <f t="shared" si="137"/>
        <v>0.1653435944965666</v>
      </c>
      <c r="CJ114">
        <v>9</v>
      </c>
      <c r="CK114">
        <v>0.5</v>
      </c>
      <c r="CL114" t="s">
        <v>398</v>
      </c>
      <c r="CM114">
        <v>1530554910</v>
      </c>
      <c r="CN114">
        <v>397.25799999999998</v>
      </c>
      <c r="CO114">
        <v>400.00099999999998</v>
      </c>
      <c r="CP114">
        <v>20.203399999999998</v>
      </c>
      <c r="CQ114">
        <v>19.879100000000001</v>
      </c>
      <c r="CR114">
        <v>397.63</v>
      </c>
      <c r="CS114">
        <v>20.2744</v>
      </c>
      <c r="CT114">
        <v>699.94299999999998</v>
      </c>
      <c r="CU114">
        <v>90.528199999999998</v>
      </c>
      <c r="CV114">
        <v>0.100356</v>
      </c>
      <c r="CW114">
        <v>25.849799999999998</v>
      </c>
      <c r="CX114">
        <v>25.8828</v>
      </c>
      <c r="CY114">
        <v>999.9</v>
      </c>
      <c r="CZ114">
        <v>0</v>
      </c>
      <c r="DA114">
        <v>0</v>
      </c>
      <c r="DB114">
        <v>9971.8799999999992</v>
      </c>
      <c r="DC114">
        <v>0</v>
      </c>
      <c r="DD114">
        <v>0.21912699999999999</v>
      </c>
      <c r="DE114">
        <v>-2.7427100000000002</v>
      </c>
      <c r="DF114">
        <v>405.45</v>
      </c>
      <c r="DG114">
        <v>408.11399999999998</v>
      </c>
      <c r="DH114">
        <v>0.324272</v>
      </c>
      <c r="DI114">
        <v>400.00099999999998</v>
      </c>
      <c r="DJ114">
        <v>19.879100000000001</v>
      </c>
      <c r="DK114">
        <v>1.8289800000000001</v>
      </c>
      <c r="DL114">
        <v>1.79962</v>
      </c>
      <c r="DM114">
        <v>16.0367</v>
      </c>
      <c r="DN114">
        <v>15.7835</v>
      </c>
      <c r="DO114">
        <v>600.11699999999996</v>
      </c>
      <c r="DP114">
        <v>0.89996500000000001</v>
      </c>
      <c r="DQ114">
        <v>0.100035</v>
      </c>
      <c r="DR114">
        <v>0</v>
      </c>
      <c r="DS114">
        <v>1102.46</v>
      </c>
      <c r="DT114">
        <v>4.9997400000000001</v>
      </c>
      <c r="DU114">
        <v>6491.47</v>
      </c>
      <c r="DV114">
        <v>4581.8900000000003</v>
      </c>
      <c r="DW114">
        <v>39.5</v>
      </c>
      <c r="DX114">
        <v>42.25</v>
      </c>
      <c r="DY114">
        <v>41.375</v>
      </c>
      <c r="DZ114">
        <v>42.625</v>
      </c>
      <c r="EA114">
        <v>42.25</v>
      </c>
      <c r="EB114">
        <v>535.58000000000004</v>
      </c>
      <c r="EC114">
        <v>59.53</v>
      </c>
      <c r="ED114">
        <v>0</v>
      </c>
      <c r="EE114">
        <v>62.099999904632597</v>
      </c>
      <c r="EF114">
        <v>0</v>
      </c>
      <c r="EG114">
        <v>1129.2915384615401</v>
      </c>
      <c r="EH114">
        <v>-246.529230962909</v>
      </c>
      <c r="EI114">
        <v>-1443.4085481152499</v>
      </c>
      <c r="EJ114">
        <v>6661.9961538461503</v>
      </c>
      <c r="EK114">
        <v>15</v>
      </c>
      <c r="EL114">
        <v>0</v>
      </c>
      <c r="EM114" t="s">
        <v>399</v>
      </c>
      <c r="EN114">
        <v>1530550897.5999999</v>
      </c>
      <c r="EO114">
        <v>1632500976.0999999</v>
      </c>
      <c r="EP114">
        <v>0</v>
      </c>
      <c r="EQ114">
        <v>-3.5000000000000003E-2</v>
      </c>
      <c r="ER114">
        <v>-0.02</v>
      </c>
      <c r="ES114">
        <v>-0.372</v>
      </c>
      <c r="ET114">
        <v>-7.0999999999999994E-2</v>
      </c>
      <c r="EU114">
        <v>400</v>
      </c>
      <c r="EV114">
        <v>21</v>
      </c>
      <c r="EW114">
        <v>0.63</v>
      </c>
      <c r="EX114">
        <v>0.14000000000000001</v>
      </c>
      <c r="EY114">
        <v>-2.6881656097561</v>
      </c>
      <c r="EZ114">
        <v>-0.41090843205574701</v>
      </c>
      <c r="FA114">
        <v>4.9903928925377997E-2</v>
      </c>
      <c r="FB114">
        <v>0</v>
      </c>
      <c r="FC114">
        <v>0.58957553090178605</v>
      </c>
      <c r="FD114">
        <v>0</v>
      </c>
      <c r="FE114">
        <v>0</v>
      </c>
      <c r="FF114">
        <v>0</v>
      </c>
      <c r="FG114">
        <v>0.36869060975609802</v>
      </c>
      <c r="FH114">
        <v>-0.35481629268292603</v>
      </c>
      <c r="FI114">
        <v>3.5651992330247198E-2</v>
      </c>
      <c r="FJ114">
        <v>1</v>
      </c>
      <c r="FK114">
        <v>1</v>
      </c>
      <c r="FL114">
        <v>3</v>
      </c>
      <c r="FM114" t="s">
        <v>400</v>
      </c>
      <c r="FN114">
        <v>3.4458000000000002</v>
      </c>
      <c r="FO114">
        <v>2.7796699999999999</v>
      </c>
      <c r="FP114">
        <v>8.3278099999999994E-2</v>
      </c>
      <c r="FQ114">
        <v>8.3623900000000001E-2</v>
      </c>
      <c r="FR114">
        <v>8.8166900000000006E-2</v>
      </c>
      <c r="FS114">
        <v>8.6191500000000004E-2</v>
      </c>
      <c r="FT114">
        <v>19548.3</v>
      </c>
      <c r="FU114">
        <v>23839</v>
      </c>
      <c r="FV114">
        <v>20779.599999999999</v>
      </c>
      <c r="FW114">
        <v>25106</v>
      </c>
      <c r="FX114">
        <v>30064.5</v>
      </c>
      <c r="FY114">
        <v>33788.699999999997</v>
      </c>
      <c r="FZ114">
        <v>37528.1</v>
      </c>
      <c r="GA114">
        <v>41672.5</v>
      </c>
      <c r="GB114">
        <v>2.2619500000000001</v>
      </c>
      <c r="GC114">
        <v>2.0295299999999998</v>
      </c>
      <c r="GD114">
        <v>5.8069799999999998E-2</v>
      </c>
      <c r="GE114">
        <v>0</v>
      </c>
      <c r="GF114">
        <v>24.930700000000002</v>
      </c>
      <c r="GG114">
        <v>999.9</v>
      </c>
      <c r="GH114">
        <v>45.604999999999997</v>
      </c>
      <c r="GI114">
        <v>32.146000000000001</v>
      </c>
      <c r="GJ114">
        <v>24.255099999999999</v>
      </c>
      <c r="GK114">
        <v>61.597299999999997</v>
      </c>
      <c r="GL114">
        <v>16.438300000000002</v>
      </c>
      <c r="GM114">
        <v>2</v>
      </c>
      <c r="GN114">
        <v>0.10351100000000001</v>
      </c>
      <c r="GO114">
        <v>1.3488</v>
      </c>
      <c r="GP114">
        <v>20.348099999999999</v>
      </c>
      <c r="GQ114">
        <v>5.2231300000000003</v>
      </c>
      <c r="GR114">
        <v>11.962</v>
      </c>
      <c r="GS114">
        <v>4.9855999999999998</v>
      </c>
      <c r="GT114">
        <v>3.3010000000000002</v>
      </c>
      <c r="GU114">
        <v>999.9</v>
      </c>
      <c r="GV114">
        <v>9999</v>
      </c>
      <c r="GW114">
        <v>9999</v>
      </c>
      <c r="GX114">
        <v>9999</v>
      </c>
      <c r="GY114">
        <v>1.8841399999999999</v>
      </c>
      <c r="GZ114">
        <v>1.8811</v>
      </c>
      <c r="HA114">
        <v>1.8826799999999999</v>
      </c>
      <c r="HB114">
        <v>1.8813500000000001</v>
      </c>
      <c r="HC114">
        <v>1.8827799999999999</v>
      </c>
      <c r="HD114">
        <v>1.88202</v>
      </c>
      <c r="HE114">
        <v>1.8839999999999999</v>
      </c>
      <c r="HF114">
        <v>1.8812599999999999</v>
      </c>
      <c r="HG114">
        <v>5</v>
      </c>
      <c r="HH114">
        <v>0</v>
      </c>
      <c r="HI114">
        <v>0</v>
      </c>
      <c r="HJ114">
        <v>0</v>
      </c>
      <c r="HK114" t="s">
        <v>401</v>
      </c>
      <c r="HL114" t="s">
        <v>402</v>
      </c>
      <c r="HM114" t="s">
        <v>403</v>
      </c>
      <c r="HN114" t="s">
        <v>403</v>
      </c>
      <c r="HO114" t="s">
        <v>403</v>
      </c>
      <c r="HP114" t="s">
        <v>403</v>
      </c>
      <c r="HQ114">
        <v>0</v>
      </c>
      <c r="HR114">
        <v>100</v>
      </c>
      <c r="HS114">
        <v>100</v>
      </c>
      <c r="HT114">
        <v>-0.372</v>
      </c>
      <c r="HU114">
        <v>-7.0999999999999994E-2</v>
      </c>
      <c r="HV114">
        <v>-0.372</v>
      </c>
      <c r="HW114">
        <v>0</v>
      </c>
      <c r="HX114">
        <v>0</v>
      </c>
      <c r="HY114">
        <v>0</v>
      </c>
      <c r="HZ114">
        <v>-7.0999999999999994E-2</v>
      </c>
      <c r="IA114">
        <v>0</v>
      </c>
      <c r="IB114">
        <v>0</v>
      </c>
      <c r="IC114">
        <v>0</v>
      </c>
      <c r="ID114">
        <v>-1</v>
      </c>
      <c r="IE114">
        <v>-1</v>
      </c>
      <c r="IF114">
        <v>-1</v>
      </c>
      <c r="IG114">
        <v>-1</v>
      </c>
      <c r="IH114">
        <v>66.900000000000006</v>
      </c>
      <c r="II114">
        <v>-1699101.1</v>
      </c>
      <c r="IJ114">
        <v>1.2939499999999999</v>
      </c>
      <c r="IK114">
        <v>2.6122999999999998</v>
      </c>
      <c r="IL114">
        <v>2.1008300000000002</v>
      </c>
      <c r="IM114">
        <v>2.65625</v>
      </c>
      <c r="IN114">
        <v>2.2485400000000002</v>
      </c>
      <c r="IO114">
        <v>2.2936999999999999</v>
      </c>
      <c r="IP114">
        <v>35.941200000000002</v>
      </c>
      <c r="IQ114">
        <v>13.8781</v>
      </c>
      <c r="IR114">
        <v>18</v>
      </c>
      <c r="IS114">
        <v>742.73099999999999</v>
      </c>
      <c r="IT114">
        <v>521.14700000000005</v>
      </c>
      <c r="IU114">
        <v>23.9998</v>
      </c>
      <c r="IV114">
        <v>28.752400000000002</v>
      </c>
      <c r="IW114">
        <v>29.9998</v>
      </c>
      <c r="IX114">
        <v>28.694400000000002</v>
      </c>
      <c r="IY114">
        <v>28.683199999999999</v>
      </c>
      <c r="IZ114">
        <v>25.851500000000001</v>
      </c>
      <c r="JA114">
        <v>16.513500000000001</v>
      </c>
      <c r="JB114">
        <v>30.600999999999999</v>
      </c>
      <c r="JC114">
        <v>24</v>
      </c>
      <c r="JD114">
        <v>400</v>
      </c>
      <c r="JE114">
        <v>19.926100000000002</v>
      </c>
      <c r="JF114">
        <v>101.142</v>
      </c>
      <c r="JG114">
        <v>100.44199999999999</v>
      </c>
    </row>
    <row r="115" spans="1:267" x14ac:dyDescent="0.25">
      <c r="A115">
        <v>97</v>
      </c>
      <c r="B115">
        <v>1530554981</v>
      </c>
      <c r="C115">
        <v>5508.4000000953702</v>
      </c>
      <c r="D115" t="s">
        <v>690</v>
      </c>
      <c r="E115" t="s">
        <v>691</v>
      </c>
      <c r="F115" t="s">
        <v>394</v>
      </c>
      <c r="I115">
        <v>1530554981</v>
      </c>
      <c r="J115">
        <f t="shared" ref="J115:J146" si="138">(K115)/1000</f>
        <v>1.4429657577404193E-3</v>
      </c>
      <c r="K115">
        <f t="shared" ref="K115:K146" si="139">1000*CT115*AI115*(CP115-CQ115)/(100*CJ115*(1000-AI115*CP115))</f>
        <v>1.4429657577404194</v>
      </c>
      <c r="L115">
        <f t="shared" ref="L115:L146" si="140">CT115*AI115*(CO115-CN115*(1000-AI115*CQ115)/(1000-AI115*CP115))/(100*CJ115)</f>
        <v>4.2115564131023735</v>
      </c>
      <c r="M115">
        <f t="shared" ref="M115:M146" si="141">CN115 - IF(AI115&gt;1, L115*CJ115*100/(AK115*DB115), 0)</f>
        <v>394.20400000000001</v>
      </c>
      <c r="N115">
        <f t="shared" ref="N115:N146" si="142">((T115-J115/2)*M115-L115)/(T115+J115/2)</f>
        <v>322.12110031354985</v>
      </c>
      <c r="O115">
        <f t="shared" ref="O115:O146" si="143">N115*(CU115+CV115)/1000</f>
        <v>29.192886352655499</v>
      </c>
      <c r="P115">
        <f t="shared" ref="P115:P146" si="144">(CN115 - IF(AI115&gt;1, L115*CJ115*100/(AK115*DB115), 0))*(CU115+CV115)/1000</f>
        <v>35.725547195015999</v>
      </c>
      <c r="Q115">
        <f t="shared" ref="Q115:Q146" si="145">2/((1/S115-1/R115)+SIGN(S115)*SQRT((1/S115-1/R115)*(1/S115-1/R115) + 4*CK115/((CK115+1)*(CK115+1))*(2*1/S115*1/R115-1/R115*1/R115)))</f>
        <v>0.10688684032080624</v>
      </c>
      <c r="R115">
        <f t="shared" ref="R115:R146" si="146">IF(LEFT(CL115,1)&lt;&gt;"0",IF(LEFT(CL115,1)="1",3,$B$7),$D$5+$E$5*(DB115*CU115/($K$5*1000))+$F$5*(DB115*CU115/($K$5*1000))*MAX(MIN(CJ115,$J$5),$I$5)*MAX(MIN(CJ115,$J$5),$I$5)+$G$5*MAX(MIN(CJ115,$J$5),$I$5)*(DB115*CU115/($K$5*1000))+$H$5*(DB115*CU115/($K$5*1000))*(DB115*CU115/($K$5*1000)))</f>
        <v>2.7570702954691391</v>
      </c>
      <c r="S115">
        <f t="shared" ref="S115:S146" si="147">J115*(1000-(1000*0.61365*EXP(17.502*W115/(240.97+W115))/(CU115+CV115)+CP115)/2)/(1000*0.61365*EXP(17.502*W115/(240.97+W115))/(CU115+CV115)-CP115)</f>
        <v>0.10463699378296494</v>
      </c>
      <c r="T115">
        <f t="shared" ref="T115:T146" si="148">1/((CK115+1)/(Q115/1.6)+1/(R115/1.37)) + CK115/((CK115+1)/(Q115/1.6) + CK115/(R115/1.37))</f>
        <v>6.5596316591747833E-2</v>
      </c>
      <c r="U115">
        <f t="shared" ref="U115:U146" si="149">(CF115*CI115)</f>
        <v>99.185321086341403</v>
      </c>
      <c r="V115">
        <f t="shared" ref="V115:V146" si="150">(CW115+(U115+2*0.95*0.0000000567*(((CW115+$B$9)+273)^4-(CW115+273)^4)-44100*J115)/(1.84*29.3*R115+8*0.95*0.0000000567*(CW115+273)^3))</f>
        <v>25.88192597838805</v>
      </c>
      <c r="W115">
        <f t="shared" ref="W115:W146" si="151">($C$9*CX115+$D$9*CY115+$E$9*V115)</f>
        <v>24.471299999999999</v>
      </c>
      <c r="X115">
        <f t="shared" ref="X115:X146" si="152">0.61365*EXP(17.502*W115/(240.97+W115))</f>
        <v>3.0808218917597969</v>
      </c>
      <c r="Y115">
        <f t="shared" ref="Y115:Y146" si="153">(Z115/AA115*100)</f>
        <v>56.401259956531057</v>
      </c>
      <c r="Z115">
        <f t="shared" ref="Z115:Z146" si="154">CP115*(CU115+CV115)/1000</f>
        <v>1.8651591475524001</v>
      </c>
      <c r="AA115">
        <f t="shared" ref="AA115:AA146" si="155">0.61365*EXP(17.502*CW115/(240.97+CW115))</f>
        <v>3.3069458891342047</v>
      </c>
      <c r="AB115">
        <f t="shared" ref="AB115:AB146" si="156">(X115-CP115*(CU115+CV115)/1000)</f>
        <v>1.2156627442073968</v>
      </c>
      <c r="AC115">
        <f t="shared" ref="AC115:AC146" si="157">(-J115*44100)</f>
        <v>-63.634789916352489</v>
      </c>
      <c r="AD115">
        <f t="shared" ref="AD115:AD146" si="158">2*29.3*R115*0.92*(CW115-W115)</f>
        <v>176.67252194222843</v>
      </c>
      <c r="AE115">
        <f t="shared" ref="AE115:AE146" si="159">2*0.95*0.0000000567*(((CW115+$B$9)+273)^4-(W115+273)^4)</f>
        <v>13.563434470912604</v>
      </c>
      <c r="AF115">
        <f t="shared" ref="AF115:AF146" si="160">U115+AE115+AC115+AD115</f>
        <v>225.78648758312994</v>
      </c>
      <c r="AG115">
        <v>0</v>
      </c>
      <c r="AH115">
        <v>0</v>
      </c>
      <c r="AI115">
        <f t="shared" ref="AI115:AI146" si="161">IF(AG115*$H$15&gt;=AK115,1,(AK115/(AK115-AG115*$H$15)))</f>
        <v>1</v>
      </c>
      <c r="AJ115">
        <f t="shared" ref="AJ115:AJ146" si="162">(AI115-1)*100</f>
        <v>0</v>
      </c>
      <c r="AK115">
        <f t="shared" ref="AK115:AK146" si="163">MAX(0,($B$15+$C$15*DB115)/(1+$D$15*DB115)*CU115/(CW115+273)*$E$15)</f>
        <v>48057.248486224031</v>
      </c>
      <c r="AL115" t="s">
        <v>395</v>
      </c>
      <c r="AM115">
        <v>8228.31</v>
      </c>
      <c r="AN115">
        <v>707.99599999999998</v>
      </c>
      <c r="AO115">
        <v>2598.1</v>
      </c>
      <c r="AP115">
        <f t="shared" ref="AP115:AP146" si="164">1-AN115/AO115</f>
        <v>0.72749470767099034</v>
      </c>
      <c r="AQ115">
        <v>-0.89989093716372304</v>
      </c>
      <c r="AR115" t="s">
        <v>692</v>
      </c>
      <c r="AS115">
        <v>8228.32</v>
      </c>
      <c r="AT115">
        <v>1061.2782692307701</v>
      </c>
      <c r="AU115">
        <v>1443.25</v>
      </c>
      <c r="AV115">
        <f t="shared" ref="AV115:AV146" si="165">1-AT115/AU115</f>
        <v>0.26466082159655635</v>
      </c>
      <c r="AW115">
        <v>0.5</v>
      </c>
      <c r="AX115">
        <f t="shared" ref="AX115:AX146" si="166">CG115</f>
        <v>505.67859994110955</v>
      </c>
      <c r="AY115">
        <f t="shared" ref="AY115:AY146" si="167">L115</f>
        <v>4.2115564131023735</v>
      </c>
      <c r="AZ115">
        <f t="shared" ref="AZ115:AZ146" si="168">AV115*AW115*AX115</f>
        <v>66.916656862105199</v>
      </c>
      <c r="BA115">
        <f t="shared" ref="BA115:BA146" si="169">(AY115-AQ115)/AX115</f>
        <v>1.0108095044681279E-2</v>
      </c>
      <c r="BB115">
        <f t="shared" ref="BB115:BB146" si="170">(AO115-AU115)/AU115</f>
        <v>0.80017322016282688</v>
      </c>
      <c r="BC115">
        <f t="shared" ref="BC115:BC146" si="171">AN115/(AP115+AN115/AU115)</f>
        <v>581.25295725138824</v>
      </c>
      <c r="BD115" t="s">
        <v>397</v>
      </c>
      <c r="BE115">
        <v>0</v>
      </c>
      <c r="BF115">
        <f t="shared" ref="BF115:BF146" si="172">IF(BE115&lt;&gt;0, BE115, BC115)</f>
        <v>581.25295725138824</v>
      </c>
      <c r="BG115">
        <f t="shared" ref="BG115:BG146" si="173">1-BF115/AU115</f>
        <v>0.59726107240506621</v>
      </c>
      <c r="BH115">
        <f t="shared" ref="BH115:BH146" si="174">(AU115-AT115)/(AU115-BF115)</f>
        <v>0.4431241777248488</v>
      </c>
      <c r="BI115">
        <f t="shared" ref="BI115:BI146" si="175">(AO115-AU115)/(AO115-BF115)</f>
        <v>0.57260167753035951</v>
      </c>
      <c r="BJ115">
        <f t="shared" ref="BJ115:BJ146" si="176">(AU115-AT115)/(AU115-AN115)</f>
        <v>0.5195098983062042</v>
      </c>
      <c r="BK115">
        <f t="shared" ref="BK115:BK146" si="177">(AO115-AU115)/(AO115-AN115)</f>
        <v>0.61099812497090111</v>
      </c>
      <c r="BL115">
        <f t="shared" ref="BL115:BL146" si="178">(BH115*BF115/AT115)</f>
        <v>0.24269529132905601</v>
      </c>
      <c r="BM115">
        <f t="shared" ref="BM115:BM146" si="179">(1-BL115)</f>
        <v>0.75730470867094402</v>
      </c>
      <c r="BN115" t="s">
        <v>397</v>
      </c>
      <c r="BO115" t="s">
        <v>397</v>
      </c>
      <c r="BP115" t="s">
        <v>397</v>
      </c>
      <c r="BQ115" t="s">
        <v>397</v>
      </c>
      <c r="BR115" t="s">
        <v>397</v>
      </c>
      <c r="BS115" t="s">
        <v>397</v>
      </c>
      <c r="BT115" t="s">
        <v>397</v>
      </c>
      <c r="BU115" t="s">
        <v>397</v>
      </c>
      <c r="BV115" t="s">
        <v>397</v>
      </c>
      <c r="BW115" t="s">
        <v>397</v>
      </c>
      <c r="BX115" t="s">
        <v>397</v>
      </c>
      <c r="BY115" t="s">
        <v>397</v>
      </c>
      <c r="BZ115" t="s">
        <v>397</v>
      </c>
      <c r="CA115" t="s">
        <v>397</v>
      </c>
      <c r="CB115" t="s">
        <v>397</v>
      </c>
      <c r="CC115" t="s">
        <v>397</v>
      </c>
      <c r="CD115" t="s">
        <v>397</v>
      </c>
      <c r="CE115" t="s">
        <v>397</v>
      </c>
      <c r="CF115">
        <f t="shared" ref="CF115:CF146" si="180">$B$13*DC115+$C$13*DD115+$F$13*DO115*(1-DR115)</f>
        <v>599.87300000000005</v>
      </c>
      <c r="CG115">
        <f t="shared" ref="CG115:CG146" si="181">CF115*CH115</f>
        <v>505.67859994110955</v>
      </c>
      <c r="CH115">
        <f t="shared" ref="CH115:CH146" si="182">($B$13*$D$11+$C$13*$D$11+$F$13*((EB115+DT115)/MAX(EB115+DT115+EC115, 0.1)*$I$11+EC115/MAX(EB115+DT115+EC115, 0.1)*$J$11))/($B$13+$C$13+$F$13)</f>
        <v>0.84297609650894356</v>
      </c>
      <c r="CI115">
        <f t="shared" ref="CI115:CI146" si="183">($B$13*$K$11+$C$13*$K$11+$F$13*((EB115+DT115)/MAX(EB115+DT115+EC115, 0.1)*$P$11+EC115/MAX(EB115+DT115+EC115, 0.1)*$Q$11))/($B$13+$C$13+$F$13)</f>
        <v>0.16534386626226116</v>
      </c>
      <c r="CJ115">
        <v>9</v>
      </c>
      <c r="CK115">
        <v>0.5</v>
      </c>
      <c r="CL115" t="s">
        <v>398</v>
      </c>
      <c r="CM115">
        <v>1530554981</v>
      </c>
      <c r="CN115">
        <v>394.20400000000001</v>
      </c>
      <c r="CO115">
        <v>400.35</v>
      </c>
      <c r="CP115">
        <v>20.5806</v>
      </c>
      <c r="CQ115">
        <v>18.7636</v>
      </c>
      <c r="CR115">
        <v>394.57600000000002</v>
      </c>
      <c r="CS115">
        <v>20.651599999999998</v>
      </c>
      <c r="CT115">
        <v>700.02300000000002</v>
      </c>
      <c r="CU115">
        <v>90.527500000000003</v>
      </c>
      <c r="CV115">
        <v>9.9554000000000004E-2</v>
      </c>
      <c r="CW115">
        <v>25.6599</v>
      </c>
      <c r="CX115">
        <v>24.471299999999999</v>
      </c>
      <c r="CY115">
        <v>999.9</v>
      </c>
      <c r="CZ115">
        <v>0</v>
      </c>
      <c r="DA115">
        <v>0</v>
      </c>
      <c r="DB115">
        <v>9994.3799999999992</v>
      </c>
      <c r="DC115">
        <v>0</v>
      </c>
      <c r="DD115">
        <v>0.23145299999999999</v>
      </c>
      <c r="DE115">
        <v>-6.1459000000000001</v>
      </c>
      <c r="DF115">
        <v>402.48700000000002</v>
      </c>
      <c r="DG115">
        <v>408.00599999999997</v>
      </c>
      <c r="DH115">
        <v>1.81698</v>
      </c>
      <c r="DI115">
        <v>400.35</v>
      </c>
      <c r="DJ115">
        <v>18.7636</v>
      </c>
      <c r="DK115">
        <v>1.86311</v>
      </c>
      <c r="DL115">
        <v>1.69862</v>
      </c>
      <c r="DM115">
        <v>16.326599999999999</v>
      </c>
      <c r="DN115">
        <v>14.883900000000001</v>
      </c>
      <c r="DO115">
        <v>599.87300000000005</v>
      </c>
      <c r="DP115">
        <v>0.89996500000000001</v>
      </c>
      <c r="DQ115">
        <v>0.100035</v>
      </c>
      <c r="DR115">
        <v>0</v>
      </c>
      <c r="DS115">
        <v>972.69299999999998</v>
      </c>
      <c r="DT115">
        <v>4.9997400000000001</v>
      </c>
      <c r="DU115">
        <v>5878.12</v>
      </c>
      <c r="DV115">
        <v>4580.01</v>
      </c>
      <c r="DW115">
        <v>39.375</v>
      </c>
      <c r="DX115">
        <v>42.186999999999998</v>
      </c>
      <c r="DY115">
        <v>41.311999999999998</v>
      </c>
      <c r="DZ115">
        <v>42.436999999999998</v>
      </c>
      <c r="EA115">
        <v>42.125</v>
      </c>
      <c r="EB115">
        <v>535.37</v>
      </c>
      <c r="EC115">
        <v>59.51</v>
      </c>
      <c r="ED115">
        <v>0</v>
      </c>
      <c r="EE115">
        <v>70.300000190734906</v>
      </c>
      <c r="EF115">
        <v>0</v>
      </c>
      <c r="EG115">
        <v>1061.2782692307701</v>
      </c>
      <c r="EH115">
        <v>-845.76454673517605</v>
      </c>
      <c r="EI115">
        <v>-4694.1832467220502</v>
      </c>
      <c r="EJ115">
        <v>6389.94692307692</v>
      </c>
      <c r="EK115">
        <v>15</v>
      </c>
      <c r="EL115">
        <v>0</v>
      </c>
      <c r="EM115" t="s">
        <v>399</v>
      </c>
      <c r="EN115">
        <v>1530550897.5999999</v>
      </c>
      <c r="EO115">
        <v>1632500976.0999999</v>
      </c>
      <c r="EP115">
        <v>0</v>
      </c>
      <c r="EQ115">
        <v>-3.5000000000000003E-2</v>
      </c>
      <c r="ER115">
        <v>-0.02</v>
      </c>
      <c r="ES115">
        <v>-0.372</v>
      </c>
      <c r="ET115">
        <v>-7.0999999999999994E-2</v>
      </c>
      <c r="EU115">
        <v>400</v>
      </c>
      <c r="EV115">
        <v>21</v>
      </c>
      <c r="EW115">
        <v>0.63</v>
      </c>
      <c r="EX115">
        <v>0.14000000000000001</v>
      </c>
      <c r="EY115">
        <v>-5.6378419512195102</v>
      </c>
      <c r="EZ115">
        <v>-5.8137809059233501</v>
      </c>
      <c r="FA115">
        <v>0.64246749173608497</v>
      </c>
      <c r="FB115">
        <v>0</v>
      </c>
      <c r="FC115">
        <v>0.590521862968582</v>
      </c>
      <c r="FD115">
        <v>0</v>
      </c>
      <c r="FE115">
        <v>0</v>
      </c>
      <c r="FF115">
        <v>0</v>
      </c>
      <c r="FG115">
        <v>1.25667985365854</v>
      </c>
      <c r="FH115">
        <v>5.07116916376307</v>
      </c>
      <c r="FI115">
        <v>0.51470675618934103</v>
      </c>
      <c r="FJ115">
        <v>0</v>
      </c>
      <c r="FK115">
        <v>0</v>
      </c>
      <c r="FL115">
        <v>3</v>
      </c>
      <c r="FM115" t="s">
        <v>407</v>
      </c>
      <c r="FN115">
        <v>3.4460000000000002</v>
      </c>
      <c r="FO115">
        <v>2.7790599999999999</v>
      </c>
      <c r="FP115">
        <v>8.2806099999999994E-2</v>
      </c>
      <c r="FQ115">
        <v>8.3686200000000002E-2</v>
      </c>
      <c r="FR115">
        <v>8.9371099999999995E-2</v>
      </c>
      <c r="FS115">
        <v>8.2670599999999997E-2</v>
      </c>
      <c r="FT115">
        <v>19561.2</v>
      </c>
      <c r="FU115">
        <v>23840.6</v>
      </c>
      <c r="FV115">
        <v>20782.3</v>
      </c>
      <c r="FW115">
        <v>25109.1</v>
      </c>
      <c r="FX115">
        <v>30027.5</v>
      </c>
      <c r="FY115">
        <v>33923</v>
      </c>
      <c r="FZ115">
        <v>37531.5</v>
      </c>
      <c r="GA115">
        <v>41677.300000000003</v>
      </c>
      <c r="GB115">
        <v>2.2861500000000001</v>
      </c>
      <c r="GC115">
        <v>2.0297000000000001</v>
      </c>
      <c r="GD115">
        <v>-1.29975E-2</v>
      </c>
      <c r="GE115">
        <v>0</v>
      </c>
      <c r="GF115">
        <v>24.684699999999999</v>
      </c>
      <c r="GG115">
        <v>999.9</v>
      </c>
      <c r="GH115">
        <v>45.531999999999996</v>
      </c>
      <c r="GI115">
        <v>32.146000000000001</v>
      </c>
      <c r="GJ115">
        <v>24.215800000000002</v>
      </c>
      <c r="GK115">
        <v>61.427300000000002</v>
      </c>
      <c r="GL115">
        <v>16.578499999999998</v>
      </c>
      <c r="GM115">
        <v>2</v>
      </c>
      <c r="GN115">
        <v>9.7212900000000005E-2</v>
      </c>
      <c r="GO115">
        <v>1.17441</v>
      </c>
      <c r="GP115">
        <v>20.3492</v>
      </c>
      <c r="GQ115">
        <v>5.2199900000000001</v>
      </c>
      <c r="GR115">
        <v>11.962</v>
      </c>
      <c r="GS115">
        <v>4.9851999999999999</v>
      </c>
      <c r="GT115">
        <v>3.3003999999999998</v>
      </c>
      <c r="GU115">
        <v>999.9</v>
      </c>
      <c r="GV115">
        <v>9999</v>
      </c>
      <c r="GW115">
        <v>9999</v>
      </c>
      <c r="GX115">
        <v>9999</v>
      </c>
      <c r="GY115">
        <v>1.8841600000000001</v>
      </c>
      <c r="GZ115">
        <v>1.8811</v>
      </c>
      <c r="HA115">
        <v>1.88273</v>
      </c>
      <c r="HB115">
        <v>1.8813800000000001</v>
      </c>
      <c r="HC115">
        <v>1.88279</v>
      </c>
      <c r="HD115">
        <v>1.8820399999999999</v>
      </c>
      <c r="HE115">
        <v>1.8839999999999999</v>
      </c>
      <c r="HF115">
        <v>1.88127</v>
      </c>
      <c r="HG115">
        <v>5</v>
      </c>
      <c r="HH115">
        <v>0</v>
      </c>
      <c r="HI115">
        <v>0</v>
      </c>
      <c r="HJ115">
        <v>0</v>
      </c>
      <c r="HK115" t="s">
        <v>401</v>
      </c>
      <c r="HL115" t="s">
        <v>402</v>
      </c>
      <c r="HM115" t="s">
        <v>403</v>
      </c>
      <c r="HN115" t="s">
        <v>403</v>
      </c>
      <c r="HO115" t="s">
        <v>403</v>
      </c>
      <c r="HP115" t="s">
        <v>403</v>
      </c>
      <c r="HQ115">
        <v>0</v>
      </c>
      <c r="HR115">
        <v>100</v>
      </c>
      <c r="HS115">
        <v>100</v>
      </c>
      <c r="HT115">
        <v>-0.372</v>
      </c>
      <c r="HU115">
        <v>-7.0999999999999994E-2</v>
      </c>
      <c r="HV115">
        <v>-0.372</v>
      </c>
      <c r="HW115">
        <v>0</v>
      </c>
      <c r="HX115">
        <v>0</v>
      </c>
      <c r="HY115">
        <v>0</v>
      </c>
      <c r="HZ115">
        <v>-7.0999999999999994E-2</v>
      </c>
      <c r="IA115">
        <v>0</v>
      </c>
      <c r="IB115">
        <v>0</v>
      </c>
      <c r="IC115">
        <v>0</v>
      </c>
      <c r="ID115">
        <v>-1</v>
      </c>
      <c r="IE115">
        <v>-1</v>
      </c>
      <c r="IF115">
        <v>-1</v>
      </c>
      <c r="IG115">
        <v>-1</v>
      </c>
      <c r="IH115">
        <v>68.099999999999994</v>
      </c>
      <c r="II115">
        <v>-1699099.9</v>
      </c>
      <c r="IJ115">
        <v>1.2927200000000001</v>
      </c>
      <c r="IK115">
        <v>2.6037599999999999</v>
      </c>
      <c r="IL115">
        <v>2.1008300000000002</v>
      </c>
      <c r="IM115">
        <v>2.65747</v>
      </c>
      <c r="IN115">
        <v>2.2485400000000002</v>
      </c>
      <c r="IO115">
        <v>2.2936999999999999</v>
      </c>
      <c r="IP115">
        <v>35.894399999999997</v>
      </c>
      <c r="IQ115">
        <v>13.8781</v>
      </c>
      <c r="IR115">
        <v>18</v>
      </c>
      <c r="IS115">
        <v>763.22900000000004</v>
      </c>
      <c r="IT115">
        <v>520.54300000000001</v>
      </c>
      <c r="IU115">
        <v>23.997900000000001</v>
      </c>
      <c r="IV115">
        <v>28.648900000000001</v>
      </c>
      <c r="IW115">
        <v>29.999600000000001</v>
      </c>
      <c r="IX115">
        <v>28.617000000000001</v>
      </c>
      <c r="IY115">
        <v>28.604800000000001</v>
      </c>
      <c r="IZ115">
        <v>25.8231</v>
      </c>
      <c r="JA115">
        <v>23.607099999999999</v>
      </c>
      <c r="JB115">
        <v>29.848700000000001</v>
      </c>
      <c r="JC115">
        <v>24</v>
      </c>
      <c r="JD115">
        <v>400</v>
      </c>
      <c r="JE115">
        <v>18.471699999999998</v>
      </c>
      <c r="JF115">
        <v>101.15300000000001</v>
      </c>
      <c r="JG115">
        <v>100.45399999999999</v>
      </c>
    </row>
    <row r="116" spans="1:267" x14ac:dyDescent="0.25">
      <c r="A116">
        <v>98</v>
      </c>
      <c r="B116">
        <v>1530555030</v>
      </c>
      <c r="C116">
        <v>5557.4000000953702</v>
      </c>
      <c r="D116" t="s">
        <v>693</v>
      </c>
      <c r="E116" t="s">
        <v>694</v>
      </c>
      <c r="F116" t="s">
        <v>394</v>
      </c>
      <c r="I116">
        <v>1530555030</v>
      </c>
      <c r="J116">
        <f t="shared" si="138"/>
        <v>7.219840300866265E-4</v>
      </c>
      <c r="K116">
        <f t="shared" si="139"/>
        <v>0.72198403008662648</v>
      </c>
      <c r="L116">
        <f t="shared" si="140"/>
        <v>5.6646066503184453</v>
      </c>
      <c r="M116">
        <f t="shared" si="141"/>
        <v>392.34100000000001</v>
      </c>
      <c r="N116">
        <f t="shared" si="142"/>
        <v>187.01723950686659</v>
      </c>
      <c r="O116">
        <f t="shared" si="143"/>
        <v>16.949854920985246</v>
      </c>
      <c r="P116">
        <f t="shared" si="144"/>
        <v>35.558877069779996</v>
      </c>
      <c r="Q116">
        <f t="shared" si="145"/>
        <v>4.6136058500985573E-2</v>
      </c>
      <c r="R116">
        <f t="shared" si="146"/>
        <v>2.7546221674534603</v>
      </c>
      <c r="S116">
        <f t="shared" si="147"/>
        <v>4.5711041743401251E-2</v>
      </c>
      <c r="T116">
        <f t="shared" si="148"/>
        <v>2.8607260720935467E-2</v>
      </c>
      <c r="U116">
        <f t="shared" si="149"/>
        <v>99.21520649295725</v>
      </c>
      <c r="V116">
        <f t="shared" si="150"/>
        <v>26.068336771414728</v>
      </c>
      <c r="W116">
        <f t="shared" si="151"/>
        <v>25.165199999999999</v>
      </c>
      <c r="X116">
        <f t="shared" si="152"/>
        <v>3.2111295661516199</v>
      </c>
      <c r="Y116">
        <f t="shared" si="153"/>
        <v>55.057741896791256</v>
      </c>
      <c r="Z116">
        <f t="shared" si="154"/>
        <v>1.8193584109200003</v>
      </c>
      <c r="AA116">
        <f t="shared" si="155"/>
        <v>3.3044551923878154</v>
      </c>
      <c r="AB116">
        <f t="shared" si="156"/>
        <v>1.3917711552316196</v>
      </c>
      <c r="AC116">
        <f t="shared" si="157"/>
        <v>-31.839495726820228</v>
      </c>
      <c r="AD116">
        <f t="shared" si="158"/>
        <v>71.580465720624389</v>
      </c>
      <c r="AE116">
        <f t="shared" si="159"/>
        <v>5.5190902955955465</v>
      </c>
      <c r="AF116">
        <f t="shared" si="160"/>
        <v>144.47526678235695</v>
      </c>
      <c r="AG116">
        <v>0</v>
      </c>
      <c r="AH116">
        <v>0</v>
      </c>
      <c r="AI116">
        <f t="shared" si="161"/>
        <v>1</v>
      </c>
      <c r="AJ116">
        <f t="shared" si="162"/>
        <v>0</v>
      </c>
      <c r="AK116">
        <f t="shared" si="163"/>
        <v>47992.630418691704</v>
      </c>
      <c r="AL116" t="s">
        <v>395</v>
      </c>
      <c r="AM116">
        <v>8228.31</v>
      </c>
      <c r="AN116">
        <v>707.99599999999998</v>
      </c>
      <c r="AO116">
        <v>2598.1</v>
      </c>
      <c r="AP116">
        <f t="shared" si="164"/>
        <v>0.72749470767099034</v>
      </c>
      <c r="AQ116">
        <v>-0.89989093716372304</v>
      </c>
      <c r="AR116" t="s">
        <v>695</v>
      </c>
      <c r="AS116">
        <v>8239.9500000000007</v>
      </c>
      <c r="AT116">
        <v>1288.1507999999999</v>
      </c>
      <c r="AU116">
        <v>1849.82</v>
      </c>
      <c r="AV116">
        <f t="shared" si="165"/>
        <v>0.30363451579072565</v>
      </c>
      <c r="AW116">
        <v>0.5</v>
      </c>
      <c r="AX116">
        <f t="shared" si="166"/>
        <v>505.8357007735529</v>
      </c>
      <c r="AY116">
        <f t="shared" si="167"/>
        <v>5.6646066503184453</v>
      </c>
      <c r="AZ116">
        <f t="shared" si="168"/>
        <v>76.79458903702006</v>
      </c>
      <c r="BA116">
        <f t="shared" si="169"/>
        <v>1.2977529220344397E-2</v>
      </c>
      <c r="BB116">
        <f t="shared" si="170"/>
        <v>0.40451503389518978</v>
      </c>
      <c r="BC116">
        <f t="shared" si="171"/>
        <v>637.70066894189017</v>
      </c>
      <c r="BD116" t="s">
        <v>397</v>
      </c>
      <c r="BE116">
        <v>0</v>
      </c>
      <c r="BF116">
        <f t="shared" si="172"/>
        <v>637.70066894189017</v>
      </c>
      <c r="BG116">
        <f t="shared" si="173"/>
        <v>0.65526339376702047</v>
      </c>
      <c r="BH116">
        <f t="shared" si="174"/>
        <v>0.46337780910539184</v>
      </c>
      <c r="BI116">
        <f t="shared" si="175"/>
        <v>0.3816977429777646</v>
      </c>
      <c r="BJ116">
        <f t="shared" si="176"/>
        <v>0.49190523233002637</v>
      </c>
      <c r="BK116">
        <f t="shared" si="177"/>
        <v>0.39589355929620806</v>
      </c>
      <c r="BL116">
        <f t="shared" si="178"/>
        <v>0.22939576549526336</v>
      </c>
      <c r="BM116">
        <f t="shared" si="179"/>
        <v>0.77060423450473658</v>
      </c>
      <c r="BN116" t="s">
        <v>397</v>
      </c>
      <c r="BO116" t="s">
        <v>397</v>
      </c>
      <c r="BP116" t="s">
        <v>397</v>
      </c>
      <c r="BQ116" t="s">
        <v>397</v>
      </c>
      <c r="BR116" t="s">
        <v>397</v>
      </c>
      <c r="BS116" t="s">
        <v>397</v>
      </c>
      <c r="BT116" t="s">
        <v>397</v>
      </c>
      <c r="BU116" t="s">
        <v>397</v>
      </c>
      <c r="BV116" t="s">
        <v>397</v>
      </c>
      <c r="BW116" t="s">
        <v>397</v>
      </c>
      <c r="BX116" t="s">
        <v>397</v>
      </c>
      <c r="BY116" t="s">
        <v>397</v>
      </c>
      <c r="BZ116" t="s">
        <v>397</v>
      </c>
      <c r="CA116" t="s">
        <v>397</v>
      </c>
      <c r="CB116" t="s">
        <v>397</v>
      </c>
      <c r="CC116" t="s">
        <v>397</v>
      </c>
      <c r="CD116" t="s">
        <v>397</v>
      </c>
      <c r="CE116" t="s">
        <v>397</v>
      </c>
      <c r="CF116">
        <f t="shared" si="180"/>
        <v>600.05999999999995</v>
      </c>
      <c r="CG116">
        <f t="shared" si="181"/>
        <v>505.8357007735529</v>
      </c>
      <c r="CH116">
        <f t="shared" si="182"/>
        <v>0.84297520376887802</v>
      </c>
      <c r="CI116">
        <f t="shared" si="183"/>
        <v>0.16534214327393471</v>
      </c>
      <c r="CJ116">
        <v>9</v>
      </c>
      <c r="CK116">
        <v>0.5</v>
      </c>
      <c r="CL116" t="s">
        <v>398</v>
      </c>
      <c r="CM116">
        <v>1530555030</v>
      </c>
      <c r="CN116">
        <v>392.34100000000001</v>
      </c>
      <c r="CO116">
        <v>399.988</v>
      </c>
      <c r="CP116">
        <v>20.074000000000002</v>
      </c>
      <c r="CQ116">
        <v>19.164400000000001</v>
      </c>
      <c r="CR116">
        <v>392.714</v>
      </c>
      <c r="CS116">
        <v>20.145</v>
      </c>
      <c r="CT116">
        <v>700.024</v>
      </c>
      <c r="CU116">
        <v>90.532300000000006</v>
      </c>
      <c r="CV116">
        <v>0.10027999999999999</v>
      </c>
      <c r="CW116">
        <v>25.647200000000002</v>
      </c>
      <c r="CX116">
        <v>25.165199999999999</v>
      </c>
      <c r="CY116">
        <v>999.9</v>
      </c>
      <c r="CZ116">
        <v>0</v>
      </c>
      <c r="DA116">
        <v>0</v>
      </c>
      <c r="DB116">
        <v>9979.3799999999992</v>
      </c>
      <c r="DC116">
        <v>0</v>
      </c>
      <c r="DD116">
        <v>0.21912699999999999</v>
      </c>
      <c r="DE116">
        <v>-7.6468499999999997</v>
      </c>
      <c r="DF116">
        <v>400.37900000000002</v>
      </c>
      <c r="DG116">
        <v>407.80399999999997</v>
      </c>
      <c r="DH116">
        <v>0.90958600000000001</v>
      </c>
      <c r="DI116">
        <v>399.988</v>
      </c>
      <c r="DJ116">
        <v>19.164400000000001</v>
      </c>
      <c r="DK116">
        <v>1.81734</v>
      </c>
      <c r="DL116">
        <v>1.7350000000000001</v>
      </c>
      <c r="DM116">
        <v>15.9368</v>
      </c>
      <c r="DN116">
        <v>15.213100000000001</v>
      </c>
      <c r="DO116">
        <v>600.05999999999995</v>
      </c>
      <c r="DP116">
        <v>0.89999399999999996</v>
      </c>
      <c r="DQ116">
        <v>0.100006</v>
      </c>
      <c r="DR116">
        <v>0</v>
      </c>
      <c r="DS116">
        <v>1162.6300000000001</v>
      </c>
      <c r="DT116">
        <v>4.9997400000000001</v>
      </c>
      <c r="DU116">
        <v>6931.19</v>
      </c>
      <c r="DV116">
        <v>4581.5</v>
      </c>
      <c r="DW116">
        <v>40.061999999999998</v>
      </c>
      <c r="DX116">
        <v>42.061999999999998</v>
      </c>
      <c r="DY116">
        <v>41.436999999999998</v>
      </c>
      <c r="DZ116">
        <v>41.686999999999998</v>
      </c>
      <c r="EA116">
        <v>42.375</v>
      </c>
      <c r="EB116">
        <v>535.54999999999995</v>
      </c>
      <c r="EC116">
        <v>59.51</v>
      </c>
      <c r="ED116">
        <v>0</v>
      </c>
      <c r="EE116">
        <v>48.299999952316298</v>
      </c>
      <c r="EF116">
        <v>0</v>
      </c>
      <c r="EG116">
        <v>1288.1507999999999</v>
      </c>
      <c r="EH116">
        <v>-1243.4946136112301</v>
      </c>
      <c r="EI116">
        <v>-6911.2176821842104</v>
      </c>
      <c r="EJ116">
        <v>7626.4351999999999</v>
      </c>
      <c r="EK116">
        <v>15</v>
      </c>
      <c r="EL116">
        <v>0</v>
      </c>
      <c r="EM116" t="s">
        <v>399</v>
      </c>
      <c r="EN116">
        <v>1530550897.5999999</v>
      </c>
      <c r="EO116">
        <v>1632500976.0999999</v>
      </c>
      <c r="EP116">
        <v>0</v>
      </c>
      <c r="EQ116">
        <v>-3.5000000000000003E-2</v>
      </c>
      <c r="ER116">
        <v>-0.02</v>
      </c>
      <c r="ES116">
        <v>-0.372</v>
      </c>
      <c r="ET116">
        <v>-7.0999999999999994E-2</v>
      </c>
      <c r="EU116">
        <v>400</v>
      </c>
      <c r="EV116">
        <v>21</v>
      </c>
      <c r="EW116">
        <v>0.63</v>
      </c>
      <c r="EX116">
        <v>0.14000000000000001</v>
      </c>
      <c r="EY116">
        <v>-6.4662239024390198</v>
      </c>
      <c r="EZ116">
        <v>-11.9612017421603</v>
      </c>
      <c r="FA116">
        <v>1.3301795743503599</v>
      </c>
      <c r="FB116">
        <v>0</v>
      </c>
      <c r="FC116">
        <v>0.59726107240506598</v>
      </c>
      <c r="FD116">
        <v>0</v>
      </c>
      <c r="FE116">
        <v>0</v>
      </c>
      <c r="FF116">
        <v>0</v>
      </c>
      <c r="FG116">
        <v>0.50553529756097604</v>
      </c>
      <c r="FH116">
        <v>3.2879718919860599</v>
      </c>
      <c r="FI116">
        <v>0.33259728483367001</v>
      </c>
      <c r="FJ116">
        <v>0</v>
      </c>
      <c r="FK116">
        <v>0</v>
      </c>
      <c r="FL116">
        <v>3</v>
      </c>
      <c r="FM116" t="s">
        <v>407</v>
      </c>
      <c r="FN116">
        <v>3.4460299999999999</v>
      </c>
      <c r="FO116">
        <v>2.7796599999999998</v>
      </c>
      <c r="FP116">
        <v>8.2516199999999998E-2</v>
      </c>
      <c r="FQ116">
        <v>8.3643700000000001E-2</v>
      </c>
      <c r="FR116">
        <v>8.7787000000000004E-2</v>
      </c>
      <c r="FS116">
        <v>8.3961999999999995E-2</v>
      </c>
      <c r="FT116">
        <v>19570</v>
      </c>
      <c r="FU116">
        <v>23844.5</v>
      </c>
      <c r="FV116">
        <v>20784.900000000001</v>
      </c>
      <c r="FW116">
        <v>25111.8</v>
      </c>
      <c r="FX116">
        <v>30083.200000000001</v>
      </c>
      <c r="FY116">
        <v>33878.5</v>
      </c>
      <c r="FZ116">
        <v>37535.599999999999</v>
      </c>
      <c r="GA116">
        <v>41681.199999999997</v>
      </c>
      <c r="GB116">
        <v>2.2771499999999998</v>
      </c>
      <c r="GC116">
        <v>2.0301300000000002</v>
      </c>
      <c r="GD116">
        <v>3.6027299999999998E-2</v>
      </c>
      <c r="GE116">
        <v>0</v>
      </c>
      <c r="GF116">
        <v>24.574000000000002</v>
      </c>
      <c r="GG116">
        <v>999.9</v>
      </c>
      <c r="GH116">
        <v>45.402999999999999</v>
      </c>
      <c r="GI116">
        <v>32.146000000000001</v>
      </c>
      <c r="GJ116">
        <v>24.145700000000001</v>
      </c>
      <c r="GK116">
        <v>61.597299999999997</v>
      </c>
      <c r="GL116">
        <v>16.558499999999999</v>
      </c>
      <c r="GM116">
        <v>2</v>
      </c>
      <c r="GN116">
        <v>9.2657500000000004E-2</v>
      </c>
      <c r="GO116">
        <v>1.1240399999999999</v>
      </c>
      <c r="GP116">
        <v>20.350100000000001</v>
      </c>
      <c r="GQ116">
        <v>5.2220800000000001</v>
      </c>
      <c r="GR116">
        <v>11.962</v>
      </c>
      <c r="GS116">
        <v>4.9857500000000003</v>
      </c>
      <c r="GT116">
        <v>3.3010000000000002</v>
      </c>
      <c r="GU116">
        <v>999.9</v>
      </c>
      <c r="GV116">
        <v>9999</v>
      </c>
      <c r="GW116">
        <v>9999</v>
      </c>
      <c r="GX116">
        <v>9999</v>
      </c>
      <c r="GY116">
        <v>1.88415</v>
      </c>
      <c r="GZ116">
        <v>1.8811</v>
      </c>
      <c r="HA116">
        <v>1.88269</v>
      </c>
      <c r="HB116">
        <v>1.88134</v>
      </c>
      <c r="HC116">
        <v>1.8827799999999999</v>
      </c>
      <c r="HD116">
        <v>1.88202</v>
      </c>
      <c r="HE116">
        <v>1.8839999999999999</v>
      </c>
      <c r="HF116">
        <v>1.8812599999999999</v>
      </c>
      <c r="HG116">
        <v>5</v>
      </c>
      <c r="HH116">
        <v>0</v>
      </c>
      <c r="HI116">
        <v>0</v>
      </c>
      <c r="HJ116">
        <v>0</v>
      </c>
      <c r="HK116" t="s">
        <v>401</v>
      </c>
      <c r="HL116" t="s">
        <v>402</v>
      </c>
      <c r="HM116" t="s">
        <v>403</v>
      </c>
      <c r="HN116" t="s">
        <v>403</v>
      </c>
      <c r="HO116" t="s">
        <v>403</v>
      </c>
      <c r="HP116" t="s">
        <v>403</v>
      </c>
      <c r="HQ116">
        <v>0</v>
      </c>
      <c r="HR116">
        <v>100</v>
      </c>
      <c r="HS116">
        <v>100</v>
      </c>
      <c r="HT116">
        <v>-0.373</v>
      </c>
      <c r="HU116">
        <v>-7.0999999999999994E-2</v>
      </c>
      <c r="HV116">
        <v>-0.372</v>
      </c>
      <c r="HW116">
        <v>0</v>
      </c>
      <c r="HX116">
        <v>0</v>
      </c>
      <c r="HY116">
        <v>0</v>
      </c>
      <c r="HZ116">
        <v>-7.0999999999999994E-2</v>
      </c>
      <c r="IA116">
        <v>0</v>
      </c>
      <c r="IB116">
        <v>0</v>
      </c>
      <c r="IC116">
        <v>0</v>
      </c>
      <c r="ID116">
        <v>-1</v>
      </c>
      <c r="IE116">
        <v>-1</v>
      </c>
      <c r="IF116">
        <v>-1</v>
      </c>
      <c r="IG116">
        <v>-1</v>
      </c>
      <c r="IH116">
        <v>68.900000000000006</v>
      </c>
      <c r="II116">
        <v>-1699099.1</v>
      </c>
      <c r="IJ116">
        <v>1.2939499999999999</v>
      </c>
      <c r="IK116">
        <v>2.5988799999999999</v>
      </c>
      <c r="IL116">
        <v>2.1008300000000002</v>
      </c>
      <c r="IM116">
        <v>2.65625</v>
      </c>
      <c r="IN116">
        <v>2.2485400000000002</v>
      </c>
      <c r="IO116">
        <v>2.32666</v>
      </c>
      <c r="IP116">
        <v>35.871099999999998</v>
      </c>
      <c r="IQ116">
        <v>13.869400000000001</v>
      </c>
      <c r="IR116">
        <v>18</v>
      </c>
      <c r="IS116">
        <v>754.55899999999997</v>
      </c>
      <c r="IT116">
        <v>520.49699999999996</v>
      </c>
      <c r="IU116">
        <v>24.0001</v>
      </c>
      <c r="IV116">
        <v>28.582999999999998</v>
      </c>
      <c r="IW116">
        <v>29.9999</v>
      </c>
      <c r="IX116">
        <v>28.5702</v>
      </c>
      <c r="IY116">
        <v>28.5684</v>
      </c>
      <c r="IZ116">
        <v>25.842600000000001</v>
      </c>
      <c r="JA116">
        <v>19.719100000000001</v>
      </c>
      <c r="JB116">
        <v>29.848700000000001</v>
      </c>
      <c r="JC116">
        <v>24</v>
      </c>
      <c r="JD116">
        <v>400</v>
      </c>
      <c r="JE116">
        <v>19.033300000000001</v>
      </c>
      <c r="JF116">
        <v>101.164</v>
      </c>
      <c r="JG116">
        <v>100.464</v>
      </c>
    </row>
    <row r="117" spans="1:267" x14ac:dyDescent="0.25">
      <c r="A117">
        <v>99</v>
      </c>
      <c r="B117">
        <v>1530555085</v>
      </c>
      <c r="C117">
        <v>5612.4000000953702</v>
      </c>
      <c r="D117" t="s">
        <v>696</v>
      </c>
      <c r="E117" t="s">
        <v>697</v>
      </c>
      <c r="F117" t="s">
        <v>394</v>
      </c>
      <c r="I117">
        <v>1530555085</v>
      </c>
      <c r="J117">
        <f t="shared" si="138"/>
        <v>4.8005447916508418E-4</v>
      </c>
      <c r="K117">
        <f t="shared" si="139"/>
        <v>0.4800544791650842</v>
      </c>
      <c r="L117">
        <f t="shared" si="140"/>
        <v>4.9099623771667193</v>
      </c>
      <c r="M117">
        <f t="shared" si="141"/>
        <v>393.39299999999997</v>
      </c>
      <c r="N117">
        <f t="shared" si="142"/>
        <v>121.77253581639253</v>
      </c>
      <c r="O117">
        <f t="shared" si="143"/>
        <v>11.036961917730542</v>
      </c>
      <c r="P117">
        <f t="shared" si="144"/>
        <v>35.655523887983996</v>
      </c>
      <c r="Q117">
        <f t="shared" si="145"/>
        <v>2.9803360538853404E-2</v>
      </c>
      <c r="R117">
        <f t="shared" si="146"/>
        <v>2.7557434514329944</v>
      </c>
      <c r="S117">
        <f t="shared" si="147"/>
        <v>2.9625446161503692E-2</v>
      </c>
      <c r="T117">
        <f t="shared" si="148"/>
        <v>1.8531800075469323E-2</v>
      </c>
      <c r="U117">
        <f t="shared" si="149"/>
        <v>99.229595451127082</v>
      </c>
      <c r="V117">
        <f t="shared" si="150"/>
        <v>26.129932119527513</v>
      </c>
      <c r="W117">
        <f t="shared" si="151"/>
        <v>25.321000000000002</v>
      </c>
      <c r="X117">
        <f t="shared" si="152"/>
        <v>3.2410406403985981</v>
      </c>
      <c r="Y117">
        <f t="shared" si="153"/>
        <v>54.891165450875747</v>
      </c>
      <c r="Z117">
        <f t="shared" si="154"/>
        <v>1.8133159568607997</v>
      </c>
      <c r="AA117">
        <f t="shared" si="155"/>
        <v>3.3034750527999033</v>
      </c>
      <c r="AB117">
        <f t="shared" si="156"/>
        <v>1.4277246835377984</v>
      </c>
      <c r="AC117">
        <f t="shared" si="157"/>
        <v>-21.170402531180212</v>
      </c>
      <c r="AD117">
        <f t="shared" si="158"/>
        <v>47.719926274313806</v>
      </c>
      <c r="AE117">
        <f t="shared" si="159"/>
        <v>3.6806541033074183</v>
      </c>
      <c r="AF117">
        <f t="shared" si="160"/>
        <v>129.45977329756809</v>
      </c>
      <c r="AG117">
        <v>0</v>
      </c>
      <c r="AH117">
        <v>0</v>
      </c>
      <c r="AI117">
        <f t="shared" si="161"/>
        <v>1</v>
      </c>
      <c r="AJ117">
        <f t="shared" si="162"/>
        <v>0</v>
      </c>
      <c r="AK117">
        <f t="shared" si="163"/>
        <v>48024.085979564268</v>
      </c>
      <c r="AL117" t="s">
        <v>395</v>
      </c>
      <c r="AM117">
        <v>8228.31</v>
      </c>
      <c r="AN117">
        <v>707.99599999999998</v>
      </c>
      <c r="AO117">
        <v>2598.1</v>
      </c>
      <c r="AP117">
        <f t="shared" si="164"/>
        <v>0.72749470767099034</v>
      </c>
      <c r="AQ117">
        <v>-0.89989093716372304</v>
      </c>
      <c r="AR117" t="s">
        <v>698</v>
      </c>
      <c r="AS117">
        <v>8271.26</v>
      </c>
      <c r="AT117">
        <v>960.35376923076899</v>
      </c>
      <c r="AU117">
        <v>1402.56</v>
      </c>
      <c r="AV117">
        <f t="shared" si="165"/>
        <v>0.31528507213183821</v>
      </c>
      <c r="AW117">
        <v>0.5</v>
      </c>
      <c r="AX117">
        <f t="shared" si="166"/>
        <v>505.91434292804507</v>
      </c>
      <c r="AY117">
        <f t="shared" si="167"/>
        <v>4.9099623771667193</v>
      </c>
      <c r="AZ117">
        <f t="shared" si="168"/>
        <v>79.753620051300118</v>
      </c>
      <c r="BA117">
        <f t="shared" si="169"/>
        <v>1.1483867566800261E-2</v>
      </c>
      <c r="BB117">
        <f t="shared" si="170"/>
        <v>0.85239847136664382</v>
      </c>
      <c r="BC117">
        <f t="shared" si="171"/>
        <v>574.54005746788141</v>
      </c>
      <c r="BD117" t="s">
        <v>397</v>
      </c>
      <c r="BE117">
        <v>0</v>
      </c>
      <c r="BF117">
        <f t="shared" si="172"/>
        <v>574.54005746788141</v>
      </c>
      <c r="BG117">
        <f t="shared" si="173"/>
        <v>0.59036329464131199</v>
      </c>
      <c r="BH117">
        <f t="shared" si="174"/>
        <v>0.5340526333423159</v>
      </c>
      <c r="BI117">
        <f t="shared" si="175"/>
        <v>0.5908102719724716</v>
      </c>
      <c r="BJ117">
        <f t="shared" si="176"/>
        <v>0.63666736365436583</v>
      </c>
      <c r="BK117">
        <f t="shared" si="177"/>
        <v>0.63252604089510422</v>
      </c>
      <c r="BL117">
        <f t="shared" si="178"/>
        <v>0.31950166749190578</v>
      </c>
      <c r="BM117">
        <f t="shared" si="179"/>
        <v>0.68049833250809422</v>
      </c>
      <c r="BN117" t="s">
        <v>397</v>
      </c>
      <c r="BO117" t="s">
        <v>397</v>
      </c>
      <c r="BP117" t="s">
        <v>397</v>
      </c>
      <c r="BQ117" t="s">
        <v>397</v>
      </c>
      <c r="BR117" t="s">
        <v>397</v>
      </c>
      <c r="BS117" t="s">
        <v>397</v>
      </c>
      <c r="BT117" t="s">
        <v>397</v>
      </c>
      <c r="BU117" t="s">
        <v>397</v>
      </c>
      <c r="BV117" t="s">
        <v>397</v>
      </c>
      <c r="BW117" t="s">
        <v>397</v>
      </c>
      <c r="BX117" t="s">
        <v>397</v>
      </c>
      <c r="BY117" t="s">
        <v>397</v>
      </c>
      <c r="BZ117" t="s">
        <v>397</v>
      </c>
      <c r="CA117" t="s">
        <v>397</v>
      </c>
      <c r="CB117" t="s">
        <v>397</v>
      </c>
      <c r="CC117" t="s">
        <v>397</v>
      </c>
      <c r="CD117" t="s">
        <v>397</v>
      </c>
      <c r="CE117" t="s">
        <v>397</v>
      </c>
      <c r="CF117">
        <f t="shared" si="180"/>
        <v>600.154</v>
      </c>
      <c r="CG117">
        <f t="shared" si="181"/>
        <v>505.91434292804507</v>
      </c>
      <c r="CH117">
        <f t="shared" si="182"/>
        <v>0.8429742081666457</v>
      </c>
      <c r="CI117">
        <f t="shared" si="183"/>
        <v>0.16534022176162633</v>
      </c>
      <c r="CJ117">
        <v>9</v>
      </c>
      <c r="CK117">
        <v>0.5</v>
      </c>
      <c r="CL117" t="s">
        <v>398</v>
      </c>
      <c r="CM117">
        <v>1530555085</v>
      </c>
      <c r="CN117">
        <v>393.39299999999997</v>
      </c>
      <c r="CO117">
        <v>399.94900000000001</v>
      </c>
      <c r="CP117">
        <v>20.006599999999999</v>
      </c>
      <c r="CQ117">
        <v>19.401700000000002</v>
      </c>
      <c r="CR117">
        <v>393.76499999999999</v>
      </c>
      <c r="CS117">
        <v>20.0776</v>
      </c>
      <c r="CT117">
        <v>699.95899999999995</v>
      </c>
      <c r="CU117">
        <v>90.535799999999995</v>
      </c>
      <c r="CV117">
        <v>0.100088</v>
      </c>
      <c r="CW117">
        <v>25.642199999999999</v>
      </c>
      <c r="CX117">
        <v>25.321000000000002</v>
      </c>
      <c r="CY117">
        <v>999.9</v>
      </c>
      <c r="CZ117">
        <v>0</v>
      </c>
      <c r="DA117">
        <v>0</v>
      </c>
      <c r="DB117">
        <v>9985.6200000000008</v>
      </c>
      <c r="DC117">
        <v>0</v>
      </c>
      <c r="DD117">
        <v>0.21912699999999999</v>
      </c>
      <c r="DE117">
        <v>-6.5557600000000003</v>
      </c>
      <c r="DF117">
        <v>401.42399999999998</v>
      </c>
      <c r="DG117">
        <v>407.86200000000002</v>
      </c>
      <c r="DH117">
        <v>0.60494199999999998</v>
      </c>
      <c r="DI117">
        <v>399.94900000000001</v>
      </c>
      <c r="DJ117">
        <v>19.401700000000002</v>
      </c>
      <c r="DK117">
        <v>1.81131</v>
      </c>
      <c r="DL117">
        <v>1.7565500000000001</v>
      </c>
      <c r="DM117">
        <v>15.8848</v>
      </c>
      <c r="DN117">
        <v>15.4054</v>
      </c>
      <c r="DO117">
        <v>600.154</v>
      </c>
      <c r="DP117">
        <v>0.900034</v>
      </c>
      <c r="DQ117">
        <v>9.9965999999999999E-2</v>
      </c>
      <c r="DR117">
        <v>0</v>
      </c>
      <c r="DS117">
        <v>903.69200000000001</v>
      </c>
      <c r="DT117">
        <v>4.9997400000000001</v>
      </c>
      <c r="DU117">
        <v>5509.78</v>
      </c>
      <c r="DV117">
        <v>4582.3</v>
      </c>
      <c r="DW117">
        <v>39.875</v>
      </c>
      <c r="DX117">
        <v>42</v>
      </c>
      <c r="DY117">
        <v>41.436999999999998</v>
      </c>
      <c r="DZ117">
        <v>41.625</v>
      </c>
      <c r="EA117">
        <v>42.311999999999998</v>
      </c>
      <c r="EB117">
        <v>535.66</v>
      </c>
      <c r="EC117">
        <v>59.5</v>
      </c>
      <c r="ED117">
        <v>0</v>
      </c>
      <c r="EE117">
        <v>54.300000190734899</v>
      </c>
      <c r="EF117">
        <v>0</v>
      </c>
      <c r="EG117">
        <v>960.35376923076899</v>
      </c>
      <c r="EH117">
        <v>-514.23405117169102</v>
      </c>
      <c r="EI117">
        <v>-2804.2454696148802</v>
      </c>
      <c r="EJ117">
        <v>5836.1153846153802</v>
      </c>
      <c r="EK117">
        <v>15</v>
      </c>
      <c r="EL117">
        <v>0</v>
      </c>
      <c r="EM117" t="s">
        <v>399</v>
      </c>
      <c r="EN117">
        <v>1530550897.5999999</v>
      </c>
      <c r="EO117">
        <v>1632500976.0999999</v>
      </c>
      <c r="EP117">
        <v>0</v>
      </c>
      <c r="EQ117">
        <v>-3.5000000000000003E-2</v>
      </c>
      <c r="ER117">
        <v>-0.02</v>
      </c>
      <c r="ES117">
        <v>-0.372</v>
      </c>
      <c r="ET117">
        <v>-7.0999999999999994E-2</v>
      </c>
      <c r="EU117">
        <v>400</v>
      </c>
      <c r="EV117">
        <v>21</v>
      </c>
      <c r="EW117">
        <v>0.63</v>
      </c>
      <c r="EX117">
        <v>0.14000000000000001</v>
      </c>
      <c r="EY117">
        <v>-6.22050292682927</v>
      </c>
      <c r="EZ117">
        <v>-2.7688317073170698</v>
      </c>
      <c r="FA117">
        <v>0.292088585128152</v>
      </c>
      <c r="FB117">
        <v>0</v>
      </c>
      <c r="FC117">
        <v>0.65526339376702003</v>
      </c>
      <c r="FD117">
        <v>0</v>
      </c>
      <c r="FE117">
        <v>0</v>
      </c>
      <c r="FF117">
        <v>0</v>
      </c>
      <c r="FG117">
        <v>0.46596580487804901</v>
      </c>
      <c r="FH117">
        <v>0.72420917770034898</v>
      </c>
      <c r="FI117">
        <v>7.2374313932708406E-2</v>
      </c>
      <c r="FJ117">
        <v>0</v>
      </c>
      <c r="FK117">
        <v>0</v>
      </c>
      <c r="FL117">
        <v>3</v>
      </c>
      <c r="FM117" t="s">
        <v>407</v>
      </c>
      <c r="FN117">
        <v>3.44591</v>
      </c>
      <c r="FO117">
        <v>2.7795200000000002</v>
      </c>
      <c r="FP117">
        <v>8.2694000000000004E-2</v>
      </c>
      <c r="FQ117">
        <v>8.3648799999999995E-2</v>
      </c>
      <c r="FR117">
        <v>8.7582199999999999E-2</v>
      </c>
      <c r="FS117">
        <v>8.4723999999999994E-2</v>
      </c>
      <c r="FT117">
        <v>19566.7</v>
      </c>
      <c r="FU117">
        <v>23844.799999999999</v>
      </c>
      <c r="FV117">
        <v>20785.3</v>
      </c>
      <c r="FW117">
        <v>25112.2</v>
      </c>
      <c r="FX117">
        <v>30091</v>
      </c>
      <c r="FY117">
        <v>33851.300000000003</v>
      </c>
      <c r="FZ117">
        <v>37536.9</v>
      </c>
      <c r="GA117">
        <v>41682.300000000003</v>
      </c>
      <c r="GB117">
        <v>2.2782200000000001</v>
      </c>
      <c r="GC117">
        <v>2.03078</v>
      </c>
      <c r="GD117">
        <v>5.1908200000000002E-2</v>
      </c>
      <c r="GE117">
        <v>0</v>
      </c>
      <c r="GF117">
        <v>24.469200000000001</v>
      </c>
      <c r="GG117">
        <v>999.9</v>
      </c>
      <c r="GH117">
        <v>45.280999999999999</v>
      </c>
      <c r="GI117">
        <v>32.146000000000001</v>
      </c>
      <c r="GJ117">
        <v>24.0807</v>
      </c>
      <c r="GK117">
        <v>61.467399999999998</v>
      </c>
      <c r="GL117">
        <v>16.558499999999999</v>
      </c>
      <c r="GM117">
        <v>2</v>
      </c>
      <c r="GN117">
        <v>9.0848600000000002E-2</v>
      </c>
      <c r="GO117">
        <v>1.05227</v>
      </c>
      <c r="GP117">
        <v>20.3506</v>
      </c>
      <c r="GQ117">
        <v>5.2223800000000002</v>
      </c>
      <c r="GR117">
        <v>11.962</v>
      </c>
      <c r="GS117">
        <v>4.9856999999999996</v>
      </c>
      <c r="GT117">
        <v>3.3010000000000002</v>
      </c>
      <c r="GU117">
        <v>999.9</v>
      </c>
      <c r="GV117">
        <v>9999</v>
      </c>
      <c r="GW117">
        <v>9999</v>
      </c>
      <c r="GX117">
        <v>9999</v>
      </c>
      <c r="GY117">
        <v>1.8841600000000001</v>
      </c>
      <c r="GZ117">
        <v>1.8811</v>
      </c>
      <c r="HA117">
        <v>1.8827400000000001</v>
      </c>
      <c r="HB117">
        <v>1.8813200000000001</v>
      </c>
      <c r="HC117">
        <v>1.8827799999999999</v>
      </c>
      <c r="HD117">
        <v>1.88202</v>
      </c>
      <c r="HE117">
        <v>1.8839999999999999</v>
      </c>
      <c r="HF117">
        <v>1.8812599999999999</v>
      </c>
      <c r="HG117">
        <v>5</v>
      </c>
      <c r="HH117">
        <v>0</v>
      </c>
      <c r="HI117">
        <v>0</v>
      </c>
      <c r="HJ117">
        <v>0</v>
      </c>
      <c r="HK117" t="s">
        <v>401</v>
      </c>
      <c r="HL117" t="s">
        <v>402</v>
      </c>
      <c r="HM117" t="s">
        <v>403</v>
      </c>
      <c r="HN117" t="s">
        <v>403</v>
      </c>
      <c r="HO117" t="s">
        <v>403</v>
      </c>
      <c r="HP117" t="s">
        <v>403</v>
      </c>
      <c r="HQ117">
        <v>0</v>
      </c>
      <c r="HR117">
        <v>100</v>
      </c>
      <c r="HS117">
        <v>100</v>
      </c>
      <c r="HT117">
        <v>-0.372</v>
      </c>
      <c r="HU117">
        <v>-7.0999999999999994E-2</v>
      </c>
      <c r="HV117">
        <v>-0.372</v>
      </c>
      <c r="HW117">
        <v>0</v>
      </c>
      <c r="HX117">
        <v>0</v>
      </c>
      <c r="HY117">
        <v>0</v>
      </c>
      <c r="HZ117">
        <v>-7.0999999999999994E-2</v>
      </c>
      <c r="IA117">
        <v>0</v>
      </c>
      <c r="IB117">
        <v>0</v>
      </c>
      <c r="IC117">
        <v>0</v>
      </c>
      <c r="ID117">
        <v>-1</v>
      </c>
      <c r="IE117">
        <v>-1</v>
      </c>
      <c r="IF117">
        <v>-1</v>
      </c>
      <c r="IG117">
        <v>-1</v>
      </c>
      <c r="IH117">
        <v>69.8</v>
      </c>
      <c r="II117">
        <v>-1699098.2</v>
      </c>
      <c r="IJ117">
        <v>1.2939499999999999</v>
      </c>
      <c r="IK117">
        <v>2.6061999999999999</v>
      </c>
      <c r="IL117">
        <v>2.1008300000000002</v>
      </c>
      <c r="IM117">
        <v>2.65625</v>
      </c>
      <c r="IN117">
        <v>2.2485400000000002</v>
      </c>
      <c r="IO117">
        <v>2.3059099999999999</v>
      </c>
      <c r="IP117">
        <v>35.847700000000003</v>
      </c>
      <c r="IQ117">
        <v>13.8606</v>
      </c>
      <c r="IR117">
        <v>18</v>
      </c>
      <c r="IS117">
        <v>755.16099999999994</v>
      </c>
      <c r="IT117">
        <v>520.68100000000004</v>
      </c>
      <c r="IU117">
        <v>23.997900000000001</v>
      </c>
      <c r="IV117">
        <v>28.568999999999999</v>
      </c>
      <c r="IW117">
        <v>29.9999</v>
      </c>
      <c r="IX117">
        <v>28.5427</v>
      </c>
      <c r="IY117">
        <v>28.538399999999999</v>
      </c>
      <c r="IZ117">
        <v>25.851500000000001</v>
      </c>
      <c r="JA117">
        <v>17.693999999999999</v>
      </c>
      <c r="JB117">
        <v>29.475100000000001</v>
      </c>
      <c r="JC117">
        <v>24</v>
      </c>
      <c r="JD117">
        <v>400</v>
      </c>
      <c r="JE117">
        <v>19.393999999999998</v>
      </c>
      <c r="JF117">
        <v>101.167</v>
      </c>
      <c r="JG117">
        <v>100.46599999999999</v>
      </c>
    </row>
    <row r="118" spans="1:267" x14ac:dyDescent="0.25">
      <c r="A118">
        <v>100</v>
      </c>
      <c r="B118">
        <v>1530555188</v>
      </c>
      <c r="C118">
        <v>5715.4000000953702</v>
      </c>
      <c r="D118" t="s">
        <v>699</v>
      </c>
      <c r="E118" t="s">
        <v>700</v>
      </c>
      <c r="F118" t="s">
        <v>394</v>
      </c>
      <c r="I118">
        <v>1530555188</v>
      </c>
      <c r="J118">
        <f t="shared" si="138"/>
        <v>6.2781894672868355E-4</v>
      </c>
      <c r="K118">
        <f t="shared" si="139"/>
        <v>0.62781894672868355</v>
      </c>
      <c r="L118">
        <f t="shared" si="140"/>
        <v>4.8342154414180012</v>
      </c>
      <c r="M118">
        <f t="shared" si="141"/>
        <v>393.43900000000002</v>
      </c>
      <c r="N118">
        <f t="shared" si="142"/>
        <v>182.25538790867887</v>
      </c>
      <c r="O118">
        <f t="shared" si="143"/>
        <v>16.520466734827036</v>
      </c>
      <c r="P118">
        <f t="shared" si="144"/>
        <v>35.66312077940001</v>
      </c>
      <c r="Q118">
        <f t="shared" si="145"/>
        <v>3.8245478897382015E-2</v>
      </c>
      <c r="R118">
        <f t="shared" si="146"/>
        <v>2.7566262949233495</v>
      </c>
      <c r="S118">
        <f t="shared" si="147"/>
        <v>3.795312358349117E-2</v>
      </c>
      <c r="T118">
        <f t="shared" si="148"/>
        <v>2.3746782782447337E-2</v>
      </c>
      <c r="U118">
        <f t="shared" si="149"/>
        <v>99.195723199562153</v>
      </c>
      <c r="V118">
        <f t="shared" si="150"/>
        <v>26.129758408819171</v>
      </c>
      <c r="W118">
        <f t="shared" si="151"/>
        <v>25.468599999999999</v>
      </c>
      <c r="X118">
        <f t="shared" si="152"/>
        <v>3.269601708203445</v>
      </c>
      <c r="Y118">
        <f t="shared" si="153"/>
        <v>54.72426407706503</v>
      </c>
      <c r="Z118">
        <f t="shared" si="154"/>
        <v>1.8121940365800002</v>
      </c>
      <c r="AA118">
        <f t="shared" si="155"/>
        <v>3.3115000578682823</v>
      </c>
      <c r="AB118">
        <f t="shared" si="156"/>
        <v>1.4574076716234448</v>
      </c>
      <c r="AC118">
        <f t="shared" si="157"/>
        <v>-27.686815550734945</v>
      </c>
      <c r="AD118">
        <f t="shared" si="158"/>
        <v>31.877968296154339</v>
      </c>
      <c r="AE118">
        <f t="shared" si="159"/>
        <v>2.4602998252810031</v>
      </c>
      <c r="AF118">
        <f t="shared" si="160"/>
        <v>105.84717577026254</v>
      </c>
      <c r="AG118">
        <v>0</v>
      </c>
      <c r="AH118">
        <v>0</v>
      </c>
      <c r="AI118">
        <f t="shared" si="161"/>
        <v>1</v>
      </c>
      <c r="AJ118">
        <f t="shared" si="162"/>
        <v>0</v>
      </c>
      <c r="AK118">
        <f t="shared" si="163"/>
        <v>48041.749443942565</v>
      </c>
      <c r="AL118" t="s">
        <v>395</v>
      </c>
      <c r="AM118">
        <v>8228.31</v>
      </c>
      <c r="AN118">
        <v>707.99599999999998</v>
      </c>
      <c r="AO118">
        <v>2598.1</v>
      </c>
      <c r="AP118">
        <f t="shared" si="164"/>
        <v>0.72749470767099034</v>
      </c>
      <c r="AQ118">
        <v>-0.89989093716372304</v>
      </c>
      <c r="AR118" t="s">
        <v>701</v>
      </c>
      <c r="AS118">
        <v>8242.7900000000009</v>
      </c>
      <c r="AT118">
        <v>1385.6548</v>
      </c>
      <c r="AU118">
        <v>1923</v>
      </c>
      <c r="AV118">
        <f t="shared" si="165"/>
        <v>0.27943068122724912</v>
      </c>
      <c r="AW118">
        <v>0.5</v>
      </c>
      <c r="AX118">
        <f t="shared" si="166"/>
        <v>505.73851564744155</v>
      </c>
      <c r="AY118">
        <f t="shared" si="167"/>
        <v>4.8342154414180012</v>
      </c>
      <c r="AZ118">
        <f t="shared" si="168"/>
        <v>70.659428975111197</v>
      </c>
      <c r="BA118">
        <f t="shared" si="169"/>
        <v>1.1338085198516028E-2</v>
      </c>
      <c r="BB118">
        <f t="shared" si="170"/>
        <v>0.3510660426417056</v>
      </c>
      <c r="BC118">
        <f t="shared" si="171"/>
        <v>646.17787236475567</v>
      </c>
      <c r="BD118" t="s">
        <v>397</v>
      </c>
      <c r="BE118">
        <v>0</v>
      </c>
      <c r="BF118">
        <f t="shared" si="172"/>
        <v>646.17787236475567</v>
      </c>
      <c r="BG118">
        <f t="shared" si="173"/>
        <v>0.66397406533294034</v>
      </c>
      <c r="BH118">
        <f t="shared" si="174"/>
        <v>0.42084577669028767</v>
      </c>
      <c r="BI118">
        <f t="shared" si="175"/>
        <v>0.34586420761461645</v>
      </c>
      <c r="BJ118">
        <f t="shared" si="176"/>
        <v>0.44225796787500288</v>
      </c>
      <c r="BK118">
        <f t="shared" si="177"/>
        <v>0.35717611306044533</v>
      </c>
      <c r="BL118">
        <f t="shared" si="178"/>
        <v>0.19625467221376</v>
      </c>
      <c r="BM118">
        <f t="shared" si="179"/>
        <v>0.80374532778623997</v>
      </c>
      <c r="BN118" t="s">
        <v>397</v>
      </c>
      <c r="BO118" t="s">
        <v>397</v>
      </c>
      <c r="BP118" t="s">
        <v>397</v>
      </c>
      <c r="BQ118" t="s">
        <v>397</v>
      </c>
      <c r="BR118" t="s">
        <v>397</v>
      </c>
      <c r="BS118" t="s">
        <v>397</v>
      </c>
      <c r="BT118" t="s">
        <v>397</v>
      </c>
      <c r="BU118" t="s">
        <v>397</v>
      </c>
      <c r="BV118" t="s">
        <v>397</v>
      </c>
      <c r="BW118" t="s">
        <v>397</v>
      </c>
      <c r="BX118" t="s">
        <v>397</v>
      </c>
      <c r="BY118" t="s">
        <v>397</v>
      </c>
      <c r="BZ118" t="s">
        <v>397</v>
      </c>
      <c r="CA118" t="s">
        <v>397</v>
      </c>
      <c r="CB118" t="s">
        <v>397</v>
      </c>
      <c r="CC118" t="s">
        <v>397</v>
      </c>
      <c r="CD118" t="s">
        <v>397</v>
      </c>
      <c r="CE118" t="s">
        <v>397</v>
      </c>
      <c r="CF118">
        <f t="shared" si="180"/>
        <v>599.94500000000005</v>
      </c>
      <c r="CG118">
        <f t="shared" si="181"/>
        <v>505.73851564744155</v>
      </c>
      <c r="CH118">
        <f t="shared" si="182"/>
        <v>0.84297479876895631</v>
      </c>
      <c r="CI118">
        <f t="shared" si="183"/>
        <v>0.16534136162408578</v>
      </c>
      <c r="CJ118">
        <v>9</v>
      </c>
      <c r="CK118">
        <v>0.5</v>
      </c>
      <c r="CL118" t="s">
        <v>398</v>
      </c>
      <c r="CM118">
        <v>1530555188</v>
      </c>
      <c r="CN118">
        <v>393.43900000000002</v>
      </c>
      <c r="CO118">
        <v>399.97399999999999</v>
      </c>
      <c r="CP118">
        <v>19.9923</v>
      </c>
      <c r="CQ118">
        <v>19.201000000000001</v>
      </c>
      <c r="CR118">
        <v>393.81099999999998</v>
      </c>
      <c r="CS118">
        <v>20.063300000000002</v>
      </c>
      <c r="CT118">
        <v>699.78599999999994</v>
      </c>
      <c r="CU118">
        <v>90.543400000000005</v>
      </c>
      <c r="CV118">
        <v>0.1012</v>
      </c>
      <c r="CW118">
        <v>25.6831</v>
      </c>
      <c r="CX118">
        <v>25.468599999999999</v>
      </c>
      <c r="CY118">
        <v>999.9</v>
      </c>
      <c r="CZ118">
        <v>0</v>
      </c>
      <c r="DA118">
        <v>0</v>
      </c>
      <c r="DB118">
        <v>9990</v>
      </c>
      <c r="DC118">
        <v>0</v>
      </c>
      <c r="DD118">
        <v>0.23145299999999999</v>
      </c>
      <c r="DE118">
        <v>-6.5348800000000002</v>
      </c>
      <c r="DF118">
        <v>401.46499999999997</v>
      </c>
      <c r="DG118">
        <v>407.80399999999997</v>
      </c>
      <c r="DH118">
        <v>0.79138600000000003</v>
      </c>
      <c r="DI118">
        <v>399.97399999999999</v>
      </c>
      <c r="DJ118">
        <v>19.201000000000001</v>
      </c>
      <c r="DK118">
        <v>1.8101700000000001</v>
      </c>
      <c r="DL118">
        <v>1.7385200000000001</v>
      </c>
      <c r="DM118">
        <v>15.8749</v>
      </c>
      <c r="DN118">
        <v>15.2447</v>
      </c>
      <c r="DO118">
        <v>599.94500000000005</v>
      </c>
      <c r="DP118">
        <v>0.90000500000000005</v>
      </c>
      <c r="DQ118">
        <v>9.9994799999999995E-2</v>
      </c>
      <c r="DR118">
        <v>0</v>
      </c>
      <c r="DS118">
        <v>1342.7</v>
      </c>
      <c r="DT118">
        <v>4.9997400000000001</v>
      </c>
      <c r="DU118">
        <v>7754.4</v>
      </c>
      <c r="DV118">
        <v>4580.63</v>
      </c>
      <c r="DW118">
        <v>39.186999999999998</v>
      </c>
      <c r="DX118">
        <v>41.875</v>
      </c>
      <c r="DY118">
        <v>41.125</v>
      </c>
      <c r="DZ118">
        <v>42.125</v>
      </c>
      <c r="EA118">
        <v>41.936999999999998</v>
      </c>
      <c r="EB118">
        <v>535.45000000000005</v>
      </c>
      <c r="EC118">
        <v>59.49</v>
      </c>
      <c r="ED118">
        <v>0</v>
      </c>
      <c r="EE118">
        <v>102.299999952316</v>
      </c>
      <c r="EF118">
        <v>0</v>
      </c>
      <c r="EG118">
        <v>1385.6548</v>
      </c>
      <c r="EH118">
        <v>-370.28461481778601</v>
      </c>
      <c r="EI118">
        <v>-1180.00769238558</v>
      </c>
      <c r="EJ118">
        <v>8176.0915999999997</v>
      </c>
      <c r="EK118">
        <v>15</v>
      </c>
      <c r="EL118">
        <v>0</v>
      </c>
      <c r="EM118" t="s">
        <v>399</v>
      </c>
      <c r="EN118">
        <v>1530550897.5999999</v>
      </c>
      <c r="EO118">
        <v>1632500976.0999999</v>
      </c>
      <c r="EP118">
        <v>0</v>
      </c>
      <c r="EQ118">
        <v>-3.5000000000000003E-2</v>
      </c>
      <c r="ER118">
        <v>-0.02</v>
      </c>
      <c r="ES118">
        <v>-0.372</v>
      </c>
      <c r="ET118">
        <v>-7.0999999999999994E-2</v>
      </c>
      <c r="EU118">
        <v>400</v>
      </c>
      <c r="EV118">
        <v>21</v>
      </c>
      <c r="EW118">
        <v>0.63</v>
      </c>
      <c r="EX118">
        <v>0.14000000000000001</v>
      </c>
      <c r="EY118">
        <v>-6.6445156097561</v>
      </c>
      <c r="EZ118">
        <v>-0.21772348432056399</v>
      </c>
      <c r="FA118">
        <v>4.62686318989326E-2</v>
      </c>
      <c r="FB118">
        <v>0</v>
      </c>
      <c r="FC118">
        <v>0.59036329464131199</v>
      </c>
      <c r="FD118">
        <v>0</v>
      </c>
      <c r="FE118">
        <v>0</v>
      </c>
      <c r="FF118">
        <v>0</v>
      </c>
      <c r="FG118">
        <v>0.80019007317073199</v>
      </c>
      <c r="FH118">
        <v>0.109462076655054</v>
      </c>
      <c r="FI118">
        <v>1.52546710677382E-2</v>
      </c>
      <c r="FJ118">
        <v>1</v>
      </c>
      <c r="FK118">
        <v>1</v>
      </c>
      <c r="FL118">
        <v>3</v>
      </c>
      <c r="FM118" t="s">
        <v>400</v>
      </c>
      <c r="FN118">
        <v>3.44563</v>
      </c>
      <c r="FO118">
        <v>2.7806700000000002</v>
      </c>
      <c r="FP118">
        <v>8.2728599999999999E-2</v>
      </c>
      <c r="FQ118">
        <v>8.36784E-2</v>
      </c>
      <c r="FR118">
        <v>8.7564699999999995E-2</v>
      </c>
      <c r="FS118">
        <v>8.4113800000000002E-2</v>
      </c>
      <c r="FT118">
        <v>19570.599999999999</v>
      </c>
      <c r="FU118">
        <v>23848.3</v>
      </c>
      <c r="FV118">
        <v>20789.900000000001</v>
      </c>
      <c r="FW118">
        <v>25116.2</v>
      </c>
      <c r="FX118">
        <v>30097.3</v>
      </c>
      <c r="FY118">
        <v>33878.699999999997</v>
      </c>
      <c r="FZ118">
        <v>37543.699999999997</v>
      </c>
      <c r="GA118">
        <v>41687.9</v>
      </c>
      <c r="GB118">
        <v>2.2806500000000001</v>
      </c>
      <c r="GC118">
        <v>2.0324200000000001</v>
      </c>
      <c r="GD118">
        <v>6.1959E-2</v>
      </c>
      <c r="GE118">
        <v>0</v>
      </c>
      <c r="GF118">
        <v>24.452000000000002</v>
      </c>
      <c r="GG118">
        <v>999.9</v>
      </c>
      <c r="GH118">
        <v>45.085999999999999</v>
      </c>
      <c r="GI118">
        <v>32.165999999999997</v>
      </c>
      <c r="GJ118">
        <v>24.000299999999999</v>
      </c>
      <c r="GK118">
        <v>61.607399999999998</v>
      </c>
      <c r="GL118">
        <v>16.430299999999999</v>
      </c>
      <c r="GM118">
        <v>2</v>
      </c>
      <c r="GN118">
        <v>8.41311E-2</v>
      </c>
      <c r="GO118">
        <v>1.05003</v>
      </c>
      <c r="GP118">
        <v>20.350200000000001</v>
      </c>
      <c r="GQ118">
        <v>5.2199900000000001</v>
      </c>
      <c r="GR118">
        <v>11.962</v>
      </c>
      <c r="GS118">
        <v>4.9852999999999996</v>
      </c>
      <c r="GT118">
        <v>3.3004699999999998</v>
      </c>
      <c r="GU118">
        <v>999.9</v>
      </c>
      <c r="GV118">
        <v>9999</v>
      </c>
      <c r="GW118">
        <v>9999</v>
      </c>
      <c r="GX118">
        <v>9999</v>
      </c>
      <c r="GY118">
        <v>1.8841600000000001</v>
      </c>
      <c r="GZ118">
        <v>1.8811</v>
      </c>
      <c r="HA118">
        <v>1.8827499999999999</v>
      </c>
      <c r="HB118">
        <v>1.88137</v>
      </c>
      <c r="HC118">
        <v>1.8827799999999999</v>
      </c>
      <c r="HD118">
        <v>1.88202</v>
      </c>
      <c r="HE118">
        <v>1.8839999999999999</v>
      </c>
      <c r="HF118">
        <v>1.88127</v>
      </c>
      <c r="HG118">
        <v>5</v>
      </c>
      <c r="HH118">
        <v>0</v>
      </c>
      <c r="HI118">
        <v>0</v>
      </c>
      <c r="HJ118">
        <v>0</v>
      </c>
      <c r="HK118" t="s">
        <v>401</v>
      </c>
      <c r="HL118" t="s">
        <v>402</v>
      </c>
      <c r="HM118" t="s">
        <v>403</v>
      </c>
      <c r="HN118" t="s">
        <v>403</v>
      </c>
      <c r="HO118" t="s">
        <v>403</v>
      </c>
      <c r="HP118" t="s">
        <v>403</v>
      </c>
      <c r="HQ118">
        <v>0</v>
      </c>
      <c r="HR118">
        <v>100</v>
      </c>
      <c r="HS118">
        <v>100</v>
      </c>
      <c r="HT118">
        <v>-0.372</v>
      </c>
      <c r="HU118">
        <v>-7.0999999999999994E-2</v>
      </c>
      <c r="HV118">
        <v>-0.372</v>
      </c>
      <c r="HW118">
        <v>0</v>
      </c>
      <c r="HX118">
        <v>0</v>
      </c>
      <c r="HY118">
        <v>0</v>
      </c>
      <c r="HZ118">
        <v>-7.0999999999999994E-2</v>
      </c>
      <c r="IA118">
        <v>0</v>
      </c>
      <c r="IB118">
        <v>0</v>
      </c>
      <c r="IC118">
        <v>0</v>
      </c>
      <c r="ID118">
        <v>-1</v>
      </c>
      <c r="IE118">
        <v>-1</v>
      </c>
      <c r="IF118">
        <v>-1</v>
      </c>
      <c r="IG118">
        <v>-1</v>
      </c>
      <c r="IH118">
        <v>71.5</v>
      </c>
      <c r="II118">
        <v>-1699096.5</v>
      </c>
      <c r="IJ118">
        <v>1.2939499999999999</v>
      </c>
      <c r="IK118">
        <v>2.6074199999999998</v>
      </c>
      <c r="IL118">
        <v>2.1008300000000002</v>
      </c>
      <c r="IM118">
        <v>2.65625</v>
      </c>
      <c r="IN118">
        <v>2.2485400000000002</v>
      </c>
      <c r="IO118">
        <v>2.32056</v>
      </c>
      <c r="IP118">
        <v>35.824399999999997</v>
      </c>
      <c r="IQ118">
        <v>13.8256</v>
      </c>
      <c r="IR118">
        <v>18</v>
      </c>
      <c r="IS118">
        <v>756.09900000000005</v>
      </c>
      <c r="IT118">
        <v>520.98699999999997</v>
      </c>
      <c r="IU118">
        <v>24.000599999999999</v>
      </c>
      <c r="IV118">
        <v>28.4527</v>
      </c>
      <c r="IW118">
        <v>29.9999</v>
      </c>
      <c r="IX118">
        <v>28.444500000000001</v>
      </c>
      <c r="IY118">
        <v>28.4419</v>
      </c>
      <c r="IZ118">
        <v>25.846800000000002</v>
      </c>
      <c r="JA118">
        <v>18.252500000000001</v>
      </c>
      <c r="JB118">
        <v>29.104900000000001</v>
      </c>
      <c r="JC118">
        <v>24</v>
      </c>
      <c r="JD118">
        <v>400</v>
      </c>
      <c r="JE118">
        <v>19.289000000000001</v>
      </c>
      <c r="JF118">
        <v>101.187</v>
      </c>
      <c r="JG118">
        <v>100.48099999999999</v>
      </c>
    </row>
    <row r="119" spans="1:267" x14ac:dyDescent="0.25">
      <c r="A119">
        <v>101</v>
      </c>
      <c r="B119">
        <v>1530555260</v>
      </c>
      <c r="C119">
        <v>5787.4000000953702</v>
      </c>
      <c r="D119" t="s">
        <v>702</v>
      </c>
      <c r="E119" t="s">
        <v>703</v>
      </c>
      <c r="F119" t="s">
        <v>394</v>
      </c>
      <c r="I119">
        <v>1530555260</v>
      </c>
      <c r="J119">
        <f t="shared" si="138"/>
        <v>4.9508486950955671E-4</v>
      </c>
      <c r="K119">
        <f t="shared" si="139"/>
        <v>0.49508486950955671</v>
      </c>
      <c r="L119">
        <f t="shared" si="140"/>
        <v>4.4701730784579494</v>
      </c>
      <c r="M119">
        <f t="shared" si="141"/>
        <v>393.98899999999998</v>
      </c>
      <c r="N119">
        <f t="shared" si="142"/>
        <v>150.98857017131593</v>
      </c>
      <c r="O119">
        <f t="shared" si="143"/>
        <v>13.686371550724541</v>
      </c>
      <c r="P119">
        <f t="shared" si="144"/>
        <v>35.713165803081495</v>
      </c>
      <c r="Q119">
        <f t="shared" si="145"/>
        <v>3.0480757430633963E-2</v>
      </c>
      <c r="R119">
        <f t="shared" si="146"/>
        <v>2.7585576282616651</v>
      </c>
      <c r="S119">
        <f t="shared" si="147"/>
        <v>3.0294879371625734E-2</v>
      </c>
      <c r="T119">
        <f t="shared" si="148"/>
        <v>1.8950905380338182E-2</v>
      </c>
      <c r="U119">
        <f t="shared" si="149"/>
        <v>99.184989809031592</v>
      </c>
      <c r="V119">
        <f t="shared" si="150"/>
        <v>26.192930500479026</v>
      </c>
      <c r="W119">
        <f t="shared" si="151"/>
        <v>25.447900000000001</v>
      </c>
      <c r="X119">
        <f t="shared" si="152"/>
        <v>3.2655829833362242</v>
      </c>
      <c r="Y119">
        <f t="shared" si="153"/>
        <v>55.048296505724601</v>
      </c>
      <c r="Z119">
        <f t="shared" si="154"/>
        <v>1.8258457879238001</v>
      </c>
      <c r="AA119">
        <f t="shared" si="155"/>
        <v>3.31680706547191</v>
      </c>
      <c r="AB119">
        <f t="shared" si="156"/>
        <v>1.4397371954124241</v>
      </c>
      <c r="AC119">
        <f t="shared" si="157"/>
        <v>-21.83324274537145</v>
      </c>
      <c r="AD119">
        <f t="shared" si="158"/>
        <v>38.994215891739806</v>
      </c>
      <c r="AE119">
        <f t="shared" si="159"/>
        <v>3.0075108289818373</v>
      </c>
      <c r="AF119">
        <f t="shared" si="160"/>
        <v>119.35347378438178</v>
      </c>
      <c r="AG119">
        <v>0</v>
      </c>
      <c r="AH119">
        <v>0</v>
      </c>
      <c r="AI119">
        <f t="shared" si="161"/>
        <v>1</v>
      </c>
      <c r="AJ119">
        <f t="shared" si="162"/>
        <v>0</v>
      </c>
      <c r="AK119">
        <f t="shared" si="163"/>
        <v>48090.128297759242</v>
      </c>
      <c r="AL119" t="s">
        <v>395</v>
      </c>
      <c r="AM119">
        <v>8228.31</v>
      </c>
      <c r="AN119">
        <v>707.99599999999998</v>
      </c>
      <c r="AO119">
        <v>2598.1</v>
      </c>
      <c r="AP119">
        <f t="shared" si="164"/>
        <v>0.72749470767099034</v>
      </c>
      <c r="AQ119">
        <v>-0.89989093716372304</v>
      </c>
      <c r="AR119" t="s">
        <v>704</v>
      </c>
      <c r="AS119">
        <v>8237.66</v>
      </c>
      <c r="AT119">
        <v>1461.5068000000001</v>
      </c>
      <c r="AU119">
        <v>1895.58</v>
      </c>
      <c r="AV119">
        <f t="shared" si="165"/>
        <v>0.22899228732103094</v>
      </c>
      <c r="AW119">
        <v>0.5</v>
      </c>
      <c r="AX119">
        <f t="shared" si="166"/>
        <v>505.68221482333246</v>
      </c>
      <c r="AY119">
        <f t="shared" si="167"/>
        <v>4.4701730784579494</v>
      </c>
      <c r="AZ119">
        <f t="shared" si="168"/>
        <v>57.898663514979916</v>
      </c>
      <c r="BA119">
        <f t="shared" si="169"/>
        <v>1.0619444105816106E-2</v>
      </c>
      <c r="BB119">
        <f t="shared" si="170"/>
        <v>0.3706095232066175</v>
      </c>
      <c r="BC119">
        <f t="shared" si="171"/>
        <v>643.0521935129608</v>
      </c>
      <c r="BD119" t="s">
        <v>397</v>
      </c>
      <c r="BE119">
        <v>0</v>
      </c>
      <c r="BF119">
        <f t="shared" si="172"/>
        <v>643.0521935129608</v>
      </c>
      <c r="BG119">
        <f t="shared" si="173"/>
        <v>0.66076230308772999</v>
      </c>
      <c r="BH119">
        <f t="shared" si="174"/>
        <v>0.34655773528688644</v>
      </c>
      <c r="BI119">
        <f t="shared" si="175"/>
        <v>0.35933648152693259</v>
      </c>
      <c r="BJ119">
        <f t="shared" si="176"/>
        <v>0.36550947133002792</v>
      </c>
      <c r="BK119">
        <f t="shared" si="177"/>
        <v>0.37168325129199242</v>
      </c>
      <c r="BL119">
        <f t="shared" si="178"/>
        <v>0.15248284295024581</v>
      </c>
      <c r="BM119">
        <f t="shared" si="179"/>
        <v>0.84751715704975417</v>
      </c>
      <c r="BN119" t="s">
        <v>397</v>
      </c>
      <c r="BO119" t="s">
        <v>397</v>
      </c>
      <c r="BP119" t="s">
        <v>397</v>
      </c>
      <c r="BQ119" t="s">
        <v>397</v>
      </c>
      <c r="BR119" t="s">
        <v>397</v>
      </c>
      <c r="BS119" t="s">
        <v>397</v>
      </c>
      <c r="BT119" t="s">
        <v>397</v>
      </c>
      <c r="BU119" t="s">
        <v>397</v>
      </c>
      <c r="BV119" t="s">
        <v>397</v>
      </c>
      <c r="BW119" t="s">
        <v>397</v>
      </c>
      <c r="BX119" t="s">
        <v>397</v>
      </c>
      <c r="BY119" t="s">
        <v>397</v>
      </c>
      <c r="BZ119" t="s">
        <v>397</v>
      </c>
      <c r="CA119" t="s">
        <v>397</v>
      </c>
      <c r="CB119" t="s">
        <v>397</v>
      </c>
      <c r="CC119" t="s">
        <v>397</v>
      </c>
      <c r="CD119" t="s">
        <v>397</v>
      </c>
      <c r="CE119" t="s">
        <v>397</v>
      </c>
      <c r="CF119">
        <f t="shared" si="180"/>
        <v>599.87800000000004</v>
      </c>
      <c r="CG119">
        <f t="shared" si="181"/>
        <v>505.68221482333246</v>
      </c>
      <c r="CH119">
        <f t="shared" si="182"/>
        <v>0.84297509630847012</v>
      </c>
      <c r="CI119">
        <f t="shared" si="183"/>
        <v>0.16534193587534729</v>
      </c>
      <c r="CJ119">
        <v>9</v>
      </c>
      <c r="CK119">
        <v>0.5</v>
      </c>
      <c r="CL119" t="s">
        <v>398</v>
      </c>
      <c r="CM119">
        <v>1530555260</v>
      </c>
      <c r="CN119">
        <v>393.98899999999998</v>
      </c>
      <c r="CO119">
        <v>399.98700000000002</v>
      </c>
      <c r="CP119">
        <v>20.142800000000001</v>
      </c>
      <c r="CQ119">
        <v>19.519100000000002</v>
      </c>
      <c r="CR119">
        <v>394.36099999999999</v>
      </c>
      <c r="CS119">
        <v>20.213799999999999</v>
      </c>
      <c r="CT119">
        <v>700.01800000000003</v>
      </c>
      <c r="CU119">
        <v>90.545400000000001</v>
      </c>
      <c r="CV119">
        <v>9.9683499999999994E-2</v>
      </c>
      <c r="CW119">
        <v>25.710100000000001</v>
      </c>
      <c r="CX119">
        <v>25.447900000000001</v>
      </c>
      <c r="CY119">
        <v>999.9</v>
      </c>
      <c r="CZ119">
        <v>0</v>
      </c>
      <c r="DA119">
        <v>0</v>
      </c>
      <c r="DB119">
        <v>10001.200000000001</v>
      </c>
      <c r="DC119">
        <v>0</v>
      </c>
      <c r="DD119">
        <v>0.21912699999999999</v>
      </c>
      <c r="DE119">
        <v>-5.9984700000000002</v>
      </c>
      <c r="DF119">
        <v>402.08800000000002</v>
      </c>
      <c r="DG119">
        <v>407.95</v>
      </c>
      <c r="DH119">
        <v>0.62370499999999995</v>
      </c>
      <c r="DI119">
        <v>399.98700000000002</v>
      </c>
      <c r="DJ119">
        <v>19.519100000000002</v>
      </c>
      <c r="DK119">
        <v>1.8238399999999999</v>
      </c>
      <c r="DL119">
        <v>1.76736</v>
      </c>
      <c r="DM119">
        <v>15.992599999999999</v>
      </c>
      <c r="DN119">
        <v>15.501099999999999</v>
      </c>
      <c r="DO119">
        <v>599.87800000000004</v>
      </c>
      <c r="DP119">
        <v>0.89999399999999996</v>
      </c>
      <c r="DQ119">
        <v>0.100006</v>
      </c>
      <c r="DR119">
        <v>0</v>
      </c>
      <c r="DS119">
        <v>1409.04</v>
      </c>
      <c r="DT119">
        <v>4.9997400000000001</v>
      </c>
      <c r="DU119">
        <v>8377.01</v>
      </c>
      <c r="DV119">
        <v>4580.1000000000004</v>
      </c>
      <c r="DW119">
        <v>39.875</v>
      </c>
      <c r="DX119">
        <v>41.875</v>
      </c>
      <c r="DY119">
        <v>41.311999999999998</v>
      </c>
      <c r="DZ119">
        <v>41.561999999999998</v>
      </c>
      <c r="EA119">
        <v>42.25</v>
      </c>
      <c r="EB119">
        <v>535.39</v>
      </c>
      <c r="EC119">
        <v>59.49</v>
      </c>
      <c r="ED119">
        <v>0</v>
      </c>
      <c r="EE119">
        <v>71.700000047683702</v>
      </c>
      <c r="EF119">
        <v>0</v>
      </c>
      <c r="EG119">
        <v>1461.5068000000001</v>
      </c>
      <c r="EH119">
        <v>-450.24846221094498</v>
      </c>
      <c r="EI119">
        <v>-2656.2284661201602</v>
      </c>
      <c r="EJ119">
        <v>8705.1268</v>
      </c>
      <c r="EK119">
        <v>15</v>
      </c>
      <c r="EL119">
        <v>0</v>
      </c>
      <c r="EM119" t="s">
        <v>399</v>
      </c>
      <c r="EN119">
        <v>1530550897.5999999</v>
      </c>
      <c r="EO119">
        <v>1632500976.0999999</v>
      </c>
      <c r="EP119">
        <v>0</v>
      </c>
      <c r="EQ119">
        <v>-3.5000000000000003E-2</v>
      </c>
      <c r="ER119">
        <v>-0.02</v>
      </c>
      <c r="ES119">
        <v>-0.372</v>
      </c>
      <c r="ET119">
        <v>-7.0999999999999994E-2</v>
      </c>
      <c r="EU119">
        <v>400</v>
      </c>
      <c r="EV119">
        <v>21</v>
      </c>
      <c r="EW119">
        <v>0.63</v>
      </c>
      <c r="EX119">
        <v>0.14000000000000001</v>
      </c>
      <c r="EY119">
        <v>-5.8239375609756099</v>
      </c>
      <c r="EZ119">
        <v>-1.0956476655052501</v>
      </c>
      <c r="FA119">
        <v>0.111233924544902</v>
      </c>
      <c r="FB119">
        <v>0</v>
      </c>
      <c r="FC119">
        <v>0.66397406533294001</v>
      </c>
      <c r="FD119">
        <v>0</v>
      </c>
      <c r="FE119">
        <v>0</v>
      </c>
      <c r="FF119">
        <v>0</v>
      </c>
      <c r="FG119">
        <v>0.583608975609756</v>
      </c>
      <c r="FH119">
        <v>0.47172073170731699</v>
      </c>
      <c r="FI119">
        <v>5.0435471812511297E-2</v>
      </c>
      <c r="FJ119">
        <v>1</v>
      </c>
      <c r="FK119">
        <v>1</v>
      </c>
      <c r="FL119">
        <v>3</v>
      </c>
      <c r="FM119" t="s">
        <v>400</v>
      </c>
      <c r="FN119">
        <v>3.44611</v>
      </c>
      <c r="FO119">
        <v>2.7792500000000002</v>
      </c>
      <c r="FP119">
        <v>8.2835099999999995E-2</v>
      </c>
      <c r="FQ119">
        <v>8.3700300000000005E-2</v>
      </c>
      <c r="FR119">
        <v>8.8058999999999998E-2</v>
      </c>
      <c r="FS119">
        <v>8.5138500000000006E-2</v>
      </c>
      <c r="FT119">
        <v>19569.8</v>
      </c>
      <c r="FU119">
        <v>23851.3</v>
      </c>
      <c r="FV119">
        <v>20791.3</v>
      </c>
      <c r="FW119">
        <v>25119.7</v>
      </c>
      <c r="FX119">
        <v>30083.5</v>
      </c>
      <c r="FY119">
        <v>33845.599999999999</v>
      </c>
      <c r="FZ119">
        <v>37546.9</v>
      </c>
      <c r="GA119">
        <v>41693.699999999997</v>
      </c>
      <c r="GB119">
        <v>2.2896000000000001</v>
      </c>
      <c r="GC119">
        <v>2.0339</v>
      </c>
      <c r="GD119">
        <v>5.63636E-2</v>
      </c>
      <c r="GE119">
        <v>0</v>
      </c>
      <c r="GF119">
        <v>24.523099999999999</v>
      </c>
      <c r="GG119">
        <v>999.9</v>
      </c>
      <c r="GH119">
        <v>44.963999999999999</v>
      </c>
      <c r="GI119">
        <v>32.146000000000001</v>
      </c>
      <c r="GJ119">
        <v>23.9087</v>
      </c>
      <c r="GK119">
        <v>61.4574</v>
      </c>
      <c r="GL119">
        <v>16.5946</v>
      </c>
      <c r="GM119">
        <v>2</v>
      </c>
      <c r="GN119">
        <v>7.8871999999999998E-2</v>
      </c>
      <c r="GO119">
        <v>1.0722</v>
      </c>
      <c r="GP119">
        <v>20.350200000000001</v>
      </c>
      <c r="GQ119">
        <v>5.2204300000000003</v>
      </c>
      <c r="GR119">
        <v>11.962</v>
      </c>
      <c r="GS119">
        <v>4.9836999999999998</v>
      </c>
      <c r="GT119">
        <v>3.3010000000000002</v>
      </c>
      <c r="GU119">
        <v>999.9</v>
      </c>
      <c r="GV119">
        <v>9999</v>
      </c>
      <c r="GW119">
        <v>9999</v>
      </c>
      <c r="GX119">
        <v>9999</v>
      </c>
      <c r="GY119">
        <v>1.88415</v>
      </c>
      <c r="GZ119">
        <v>1.8811</v>
      </c>
      <c r="HA119">
        <v>1.8827100000000001</v>
      </c>
      <c r="HB119">
        <v>1.88137</v>
      </c>
      <c r="HC119">
        <v>1.8827799999999999</v>
      </c>
      <c r="HD119">
        <v>1.88202</v>
      </c>
      <c r="HE119">
        <v>1.8839999999999999</v>
      </c>
      <c r="HF119">
        <v>1.8812800000000001</v>
      </c>
      <c r="HG119">
        <v>5</v>
      </c>
      <c r="HH119">
        <v>0</v>
      </c>
      <c r="HI119">
        <v>0</v>
      </c>
      <c r="HJ119">
        <v>0</v>
      </c>
      <c r="HK119" t="s">
        <v>401</v>
      </c>
      <c r="HL119" t="s">
        <v>402</v>
      </c>
      <c r="HM119" t="s">
        <v>403</v>
      </c>
      <c r="HN119" t="s">
        <v>403</v>
      </c>
      <c r="HO119" t="s">
        <v>403</v>
      </c>
      <c r="HP119" t="s">
        <v>403</v>
      </c>
      <c r="HQ119">
        <v>0</v>
      </c>
      <c r="HR119">
        <v>100</v>
      </c>
      <c r="HS119">
        <v>100</v>
      </c>
      <c r="HT119">
        <v>-0.372</v>
      </c>
      <c r="HU119">
        <v>-7.0999999999999994E-2</v>
      </c>
      <c r="HV119">
        <v>-0.372</v>
      </c>
      <c r="HW119">
        <v>0</v>
      </c>
      <c r="HX119">
        <v>0</v>
      </c>
      <c r="HY119">
        <v>0</v>
      </c>
      <c r="HZ119">
        <v>-7.0999999999999994E-2</v>
      </c>
      <c r="IA119">
        <v>0</v>
      </c>
      <c r="IB119">
        <v>0</v>
      </c>
      <c r="IC119">
        <v>0</v>
      </c>
      <c r="ID119">
        <v>-1</v>
      </c>
      <c r="IE119">
        <v>-1</v>
      </c>
      <c r="IF119">
        <v>-1</v>
      </c>
      <c r="IG119">
        <v>-1</v>
      </c>
      <c r="IH119">
        <v>72.7</v>
      </c>
      <c r="II119">
        <v>-1699095.3</v>
      </c>
      <c r="IJ119">
        <v>1.2951699999999999</v>
      </c>
      <c r="IK119">
        <v>2.5988799999999999</v>
      </c>
      <c r="IL119">
        <v>2.1008300000000002</v>
      </c>
      <c r="IM119">
        <v>2.65747</v>
      </c>
      <c r="IN119">
        <v>2.2485400000000002</v>
      </c>
      <c r="IO119">
        <v>2.323</v>
      </c>
      <c r="IP119">
        <v>35.801000000000002</v>
      </c>
      <c r="IQ119">
        <v>13.834300000000001</v>
      </c>
      <c r="IR119">
        <v>18</v>
      </c>
      <c r="IS119">
        <v>763.08799999999997</v>
      </c>
      <c r="IT119">
        <v>521.31399999999996</v>
      </c>
      <c r="IU119">
        <v>24.0001</v>
      </c>
      <c r="IV119">
        <v>28.385200000000001</v>
      </c>
      <c r="IW119">
        <v>29.999600000000001</v>
      </c>
      <c r="IX119">
        <v>28.3735</v>
      </c>
      <c r="IY119">
        <v>28.369199999999999</v>
      </c>
      <c r="IZ119">
        <v>25.8642</v>
      </c>
      <c r="JA119">
        <v>15.9031</v>
      </c>
      <c r="JB119">
        <v>28.734400000000001</v>
      </c>
      <c r="JC119">
        <v>24</v>
      </c>
      <c r="JD119">
        <v>400</v>
      </c>
      <c r="JE119">
        <v>19.564699999999998</v>
      </c>
      <c r="JF119">
        <v>101.19499999999999</v>
      </c>
      <c r="JG119">
        <v>100.495</v>
      </c>
    </row>
    <row r="120" spans="1:267" x14ac:dyDescent="0.25">
      <c r="A120">
        <v>102</v>
      </c>
      <c r="B120">
        <v>1530555308.5</v>
      </c>
      <c r="C120">
        <v>5835.9000000953702</v>
      </c>
      <c r="D120" t="s">
        <v>705</v>
      </c>
      <c r="E120" t="s">
        <v>706</v>
      </c>
      <c r="F120" t="s">
        <v>394</v>
      </c>
      <c r="I120">
        <v>1530555308.5</v>
      </c>
      <c r="J120">
        <f t="shared" si="138"/>
        <v>1.036771119772242E-3</v>
      </c>
      <c r="K120">
        <f t="shared" si="139"/>
        <v>1.036771119772242</v>
      </c>
      <c r="L120">
        <f t="shared" si="140"/>
        <v>6.3946123302443159</v>
      </c>
      <c r="M120">
        <f t="shared" si="141"/>
        <v>391.29500000000002</v>
      </c>
      <c r="N120">
        <f t="shared" si="142"/>
        <v>227.90832671560989</v>
      </c>
      <c r="O120">
        <f t="shared" si="143"/>
        <v>20.658789931185307</v>
      </c>
      <c r="P120">
        <f t="shared" si="144"/>
        <v>35.469003360330007</v>
      </c>
      <c r="Q120">
        <f t="shared" si="145"/>
        <v>6.65173442935003E-2</v>
      </c>
      <c r="R120">
        <f t="shared" si="146"/>
        <v>2.7596205985362485</v>
      </c>
      <c r="S120">
        <f t="shared" si="147"/>
        <v>6.5639300057845601E-2</v>
      </c>
      <c r="T120">
        <f t="shared" si="148"/>
        <v>4.1102485646170139E-2</v>
      </c>
      <c r="U120">
        <f t="shared" si="149"/>
        <v>99.201503865199768</v>
      </c>
      <c r="V120">
        <f t="shared" si="150"/>
        <v>25.999013529304619</v>
      </c>
      <c r="W120">
        <f t="shared" si="151"/>
        <v>25.271599999999999</v>
      </c>
      <c r="X120">
        <f t="shared" si="152"/>
        <v>3.2315303950705663</v>
      </c>
      <c r="Y120">
        <f t="shared" si="153"/>
        <v>55.617902355437025</v>
      </c>
      <c r="Z120">
        <f t="shared" si="154"/>
        <v>1.8398432257127999</v>
      </c>
      <c r="AA120">
        <f t="shared" si="155"/>
        <v>3.3080054223457118</v>
      </c>
      <c r="AB120">
        <f t="shared" si="156"/>
        <v>1.3916871693577664</v>
      </c>
      <c r="AC120">
        <f t="shared" si="157"/>
        <v>-45.721606381955873</v>
      </c>
      <c r="AD120">
        <f t="shared" si="158"/>
        <v>58.573373289352148</v>
      </c>
      <c r="AE120">
        <f t="shared" si="159"/>
        <v>4.5108412738657586</v>
      </c>
      <c r="AF120">
        <f t="shared" si="160"/>
        <v>116.56411204646182</v>
      </c>
      <c r="AG120">
        <v>0</v>
      </c>
      <c r="AH120">
        <v>0</v>
      </c>
      <c r="AI120">
        <f t="shared" si="161"/>
        <v>1</v>
      </c>
      <c r="AJ120">
        <f t="shared" si="162"/>
        <v>0</v>
      </c>
      <c r="AK120">
        <f t="shared" si="163"/>
        <v>48126.344491994067</v>
      </c>
      <c r="AL120" t="s">
        <v>395</v>
      </c>
      <c r="AM120">
        <v>8228.31</v>
      </c>
      <c r="AN120">
        <v>707.99599999999998</v>
      </c>
      <c r="AO120">
        <v>2598.1</v>
      </c>
      <c r="AP120">
        <f t="shared" si="164"/>
        <v>0.72749470767099034</v>
      </c>
      <c r="AQ120">
        <v>-0.89989093716372304</v>
      </c>
      <c r="AR120" t="s">
        <v>707</v>
      </c>
      <c r="AS120">
        <v>8252.14</v>
      </c>
      <c r="AT120">
        <v>1110.03</v>
      </c>
      <c r="AU120">
        <v>1764.29</v>
      </c>
      <c r="AV120">
        <f t="shared" si="165"/>
        <v>0.37083472671726303</v>
      </c>
      <c r="AW120">
        <v>0.5</v>
      </c>
      <c r="AX120">
        <f t="shared" si="166"/>
        <v>505.76347267626937</v>
      </c>
      <c r="AY120">
        <f t="shared" si="167"/>
        <v>6.3946123302443159</v>
      </c>
      <c r="AZ120">
        <f t="shared" si="168"/>
        <v>93.777329586739143</v>
      </c>
      <c r="BA120">
        <f t="shared" si="169"/>
        <v>1.4422756212125912E-2</v>
      </c>
      <c r="BB120">
        <f t="shared" si="170"/>
        <v>0.47260371027438797</v>
      </c>
      <c r="BC120">
        <f t="shared" si="171"/>
        <v>627.21841439777518</v>
      </c>
      <c r="BD120" t="s">
        <v>397</v>
      </c>
      <c r="BE120">
        <v>0</v>
      </c>
      <c r="BF120">
        <f t="shared" si="172"/>
        <v>627.21841439777518</v>
      </c>
      <c r="BG120">
        <f t="shared" si="173"/>
        <v>0.64449245056210991</v>
      </c>
      <c r="BH120">
        <f t="shared" si="174"/>
        <v>0.57539033450869825</v>
      </c>
      <c r="BI120">
        <f t="shared" si="175"/>
        <v>0.42306448347337927</v>
      </c>
      <c r="BJ120">
        <f t="shared" si="176"/>
        <v>0.61939194958979227</v>
      </c>
      <c r="BK120">
        <f t="shared" si="177"/>
        <v>0.44114503752174483</v>
      </c>
      <c r="BL120">
        <f t="shared" si="178"/>
        <v>0.3251222158593472</v>
      </c>
      <c r="BM120">
        <f t="shared" si="179"/>
        <v>0.6748777841406528</v>
      </c>
      <c r="BN120" t="s">
        <v>397</v>
      </c>
      <c r="BO120" t="s">
        <v>397</v>
      </c>
      <c r="BP120" t="s">
        <v>397</v>
      </c>
      <c r="BQ120" t="s">
        <v>397</v>
      </c>
      <c r="BR120" t="s">
        <v>397</v>
      </c>
      <c r="BS120" t="s">
        <v>397</v>
      </c>
      <c r="BT120" t="s">
        <v>397</v>
      </c>
      <c r="BU120" t="s">
        <v>397</v>
      </c>
      <c r="BV120" t="s">
        <v>397</v>
      </c>
      <c r="BW120" t="s">
        <v>397</v>
      </c>
      <c r="BX120" t="s">
        <v>397</v>
      </c>
      <c r="BY120" t="s">
        <v>397</v>
      </c>
      <c r="BZ120" t="s">
        <v>397</v>
      </c>
      <c r="CA120" t="s">
        <v>397</v>
      </c>
      <c r="CB120" t="s">
        <v>397</v>
      </c>
      <c r="CC120" t="s">
        <v>397</v>
      </c>
      <c r="CD120" t="s">
        <v>397</v>
      </c>
      <c r="CE120" t="s">
        <v>397</v>
      </c>
      <c r="CF120">
        <f t="shared" si="180"/>
        <v>599.97400000000005</v>
      </c>
      <c r="CG120">
        <f t="shared" si="181"/>
        <v>505.76347267626937</v>
      </c>
      <c r="CH120">
        <f t="shared" si="182"/>
        <v>0.84297565007195197</v>
      </c>
      <c r="CI120">
        <f t="shared" si="183"/>
        <v>0.16534300463886728</v>
      </c>
      <c r="CJ120">
        <v>9</v>
      </c>
      <c r="CK120">
        <v>0.5</v>
      </c>
      <c r="CL120" t="s">
        <v>398</v>
      </c>
      <c r="CM120">
        <v>1530555308.5</v>
      </c>
      <c r="CN120">
        <v>391.29500000000002</v>
      </c>
      <c r="CO120">
        <v>400.03800000000001</v>
      </c>
      <c r="CP120">
        <v>20.2972</v>
      </c>
      <c r="CQ120">
        <v>18.991299999999999</v>
      </c>
      <c r="CR120">
        <v>391.66699999999997</v>
      </c>
      <c r="CS120">
        <v>20.368200000000002</v>
      </c>
      <c r="CT120">
        <v>700.01900000000001</v>
      </c>
      <c r="CU120">
        <v>90.545299999999997</v>
      </c>
      <c r="CV120">
        <v>9.9874000000000004E-2</v>
      </c>
      <c r="CW120">
        <v>25.665299999999998</v>
      </c>
      <c r="CX120">
        <v>25.271599999999999</v>
      </c>
      <c r="CY120">
        <v>999.9</v>
      </c>
      <c r="CZ120">
        <v>0</v>
      </c>
      <c r="DA120">
        <v>0</v>
      </c>
      <c r="DB120">
        <v>10007.5</v>
      </c>
      <c r="DC120">
        <v>0</v>
      </c>
      <c r="DD120">
        <v>0.21912699999999999</v>
      </c>
      <c r="DE120">
        <v>-8.7435600000000004</v>
      </c>
      <c r="DF120">
        <v>399.40199999999999</v>
      </c>
      <c r="DG120">
        <v>407.78300000000002</v>
      </c>
      <c r="DH120">
        <v>1.30589</v>
      </c>
      <c r="DI120">
        <v>400.03800000000001</v>
      </c>
      <c r="DJ120">
        <v>18.991299999999999</v>
      </c>
      <c r="DK120">
        <v>1.8378099999999999</v>
      </c>
      <c r="DL120">
        <v>1.71957</v>
      </c>
      <c r="DM120">
        <v>16.112200000000001</v>
      </c>
      <c r="DN120">
        <v>15.074199999999999</v>
      </c>
      <c r="DO120">
        <v>599.97400000000005</v>
      </c>
      <c r="DP120">
        <v>0.899976</v>
      </c>
      <c r="DQ120">
        <v>0.100024</v>
      </c>
      <c r="DR120">
        <v>0</v>
      </c>
      <c r="DS120">
        <v>1036.4000000000001</v>
      </c>
      <c r="DT120">
        <v>4.9997400000000001</v>
      </c>
      <c r="DU120">
        <v>6150.53</v>
      </c>
      <c r="DV120">
        <v>4580.8100000000004</v>
      </c>
      <c r="DW120">
        <v>39.5</v>
      </c>
      <c r="DX120">
        <v>41.75</v>
      </c>
      <c r="DY120">
        <v>41.25</v>
      </c>
      <c r="DZ120">
        <v>41.5</v>
      </c>
      <c r="EA120">
        <v>42.25</v>
      </c>
      <c r="EB120">
        <v>535.46</v>
      </c>
      <c r="EC120">
        <v>59.51</v>
      </c>
      <c r="ED120">
        <v>0</v>
      </c>
      <c r="EE120">
        <v>48.099999904632597</v>
      </c>
      <c r="EF120">
        <v>0</v>
      </c>
      <c r="EG120">
        <v>1110.03</v>
      </c>
      <c r="EH120">
        <v>-669.94461639644305</v>
      </c>
      <c r="EI120">
        <v>-3999.2900057348602</v>
      </c>
      <c r="EJ120">
        <v>6626.4308000000001</v>
      </c>
      <c r="EK120">
        <v>15</v>
      </c>
      <c r="EL120">
        <v>0</v>
      </c>
      <c r="EM120" t="s">
        <v>399</v>
      </c>
      <c r="EN120">
        <v>1530550897.5999999</v>
      </c>
      <c r="EO120">
        <v>1632500976.0999999</v>
      </c>
      <c r="EP120">
        <v>0</v>
      </c>
      <c r="EQ120">
        <v>-3.5000000000000003E-2</v>
      </c>
      <c r="ER120">
        <v>-0.02</v>
      </c>
      <c r="ES120">
        <v>-0.372</v>
      </c>
      <c r="ET120">
        <v>-7.0999999999999994E-2</v>
      </c>
      <c r="EU120">
        <v>400</v>
      </c>
      <c r="EV120">
        <v>21</v>
      </c>
      <c r="EW120">
        <v>0.63</v>
      </c>
      <c r="EX120">
        <v>0.14000000000000001</v>
      </c>
      <c r="EY120">
        <v>-8.0924919512195093</v>
      </c>
      <c r="EZ120">
        <v>-5.2466113588850201</v>
      </c>
      <c r="FA120">
        <v>0.53657571819564098</v>
      </c>
      <c r="FB120">
        <v>0</v>
      </c>
      <c r="FC120">
        <v>0.66076230308772999</v>
      </c>
      <c r="FD120">
        <v>0</v>
      </c>
      <c r="FE120">
        <v>0</v>
      </c>
      <c r="FF120">
        <v>0</v>
      </c>
      <c r="FG120">
        <v>1.0743856829268299</v>
      </c>
      <c r="FH120">
        <v>1.87885250174216</v>
      </c>
      <c r="FI120">
        <v>0.19215167249558501</v>
      </c>
      <c r="FJ120">
        <v>0</v>
      </c>
      <c r="FK120">
        <v>0</v>
      </c>
      <c r="FL120">
        <v>3</v>
      </c>
      <c r="FM120" t="s">
        <v>407</v>
      </c>
      <c r="FN120">
        <v>3.4461400000000002</v>
      </c>
      <c r="FO120">
        <v>2.7795000000000001</v>
      </c>
      <c r="FP120">
        <v>8.2414000000000001E-2</v>
      </c>
      <c r="FQ120">
        <v>8.3717E-2</v>
      </c>
      <c r="FR120">
        <v>8.8559799999999994E-2</v>
      </c>
      <c r="FS120">
        <v>8.3474300000000001E-2</v>
      </c>
      <c r="FT120">
        <v>19581.2</v>
      </c>
      <c r="FU120">
        <v>23854.400000000001</v>
      </c>
      <c r="FV120">
        <v>20793.7</v>
      </c>
      <c r="FW120">
        <v>25123.200000000001</v>
      </c>
      <c r="FX120">
        <v>30070</v>
      </c>
      <c r="FY120">
        <v>33911.800000000003</v>
      </c>
      <c r="FZ120">
        <v>37550.5</v>
      </c>
      <c r="GA120">
        <v>41699.199999999997</v>
      </c>
      <c r="GB120">
        <v>2.2771699999999999</v>
      </c>
      <c r="GC120">
        <v>2.0345</v>
      </c>
      <c r="GD120">
        <v>4.4129799999999997E-2</v>
      </c>
      <c r="GE120">
        <v>0</v>
      </c>
      <c r="GF120">
        <v>24.547499999999999</v>
      </c>
      <c r="GG120">
        <v>999.9</v>
      </c>
      <c r="GH120">
        <v>44.890999999999998</v>
      </c>
      <c r="GI120">
        <v>32.165999999999997</v>
      </c>
      <c r="GJ120">
        <v>23.896100000000001</v>
      </c>
      <c r="GK120">
        <v>61.547400000000003</v>
      </c>
      <c r="GL120">
        <v>16.6587</v>
      </c>
      <c r="GM120">
        <v>2</v>
      </c>
      <c r="GN120">
        <v>7.4115899999999998E-2</v>
      </c>
      <c r="GO120">
        <v>1.05122</v>
      </c>
      <c r="GP120">
        <v>20.3504</v>
      </c>
      <c r="GQ120">
        <v>5.2217799999999999</v>
      </c>
      <c r="GR120">
        <v>11.962</v>
      </c>
      <c r="GS120">
        <v>4.9856999999999996</v>
      </c>
      <c r="GT120">
        <v>3.3010000000000002</v>
      </c>
      <c r="GU120">
        <v>999.9</v>
      </c>
      <c r="GV120">
        <v>9999</v>
      </c>
      <c r="GW120">
        <v>9999</v>
      </c>
      <c r="GX120">
        <v>9999</v>
      </c>
      <c r="GY120">
        <v>1.8841600000000001</v>
      </c>
      <c r="GZ120">
        <v>1.8811</v>
      </c>
      <c r="HA120">
        <v>1.8827400000000001</v>
      </c>
      <c r="HB120">
        <v>1.8813599999999999</v>
      </c>
      <c r="HC120">
        <v>1.8827799999999999</v>
      </c>
      <c r="HD120">
        <v>1.88202</v>
      </c>
      <c r="HE120">
        <v>1.8839999999999999</v>
      </c>
      <c r="HF120">
        <v>1.8812599999999999</v>
      </c>
      <c r="HG120">
        <v>5</v>
      </c>
      <c r="HH120">
        <v>0</v>
      </c>
      <c r="HI120">
        <v>0</v>
      </c>
      <c r="HJ120">
        <v>0</v>
      </c>
      <c r="HK120" t="s">
        <v>401</v>
      </c>
      <c r="HL120" t="s">
        <v>402</v>
      </c>
      <c r="HM120" t="s">
        <v>403</v>
      </c>
      <c r="HN120" t="s">
        <v>403</v>
      </c>
      <c r="HO120" t="s">
        <v>403</v>
      </c>
      <c r="HP120" t="s">
        <v>403</v>
      </c>
      <c r="HQ120">
        <v>0</v>
      </c>
      <c r="HR120">
        <v>100</v>
      </c>
      <c r="HS120">
        <v>100</v>
      </c>
      <c r="HT120">
        <v>-0.372</v>
      </c>
      <c r="HU120">
        <v>-7.0999999999999994E-2</v>
      </c>
      <c r="HV120">
        <v>-0.372</v>
      </c>
      <c r="HW120">
        <v>0</v>
      </c>
      <c r="HX120">
        <v>0</v>
      </c>
      <c r="HY120">
        <v>0</v>
      </c>
      <c r="HZ120">
        <v>-7.0999999999999994E-2</v>
      </c>
      <c r="IA120">
        <v>0</v>
      </c>
      <c r="IB120">
        <v>0</v>
      </c>
      <c r="IC120">
        <v>0</v>
      </c>
      <c r="ID120">
        <v>-1</v>
      </c>
      <c r="IE120">
        <v>-1</v>
      </c>
      <c r="IF120">
        <v>-1</v>
      </c>
      <c r="IG120">
        <v>-1</v>
      </c>
      <c r="IH120">
        <v>73.5</v>
      </c>
      <c r="II120">
        <v>-1699094.5</v>
      </c>
      <c r="IJ120">
        <v>1.2939499999999999</v>
      </c>
      <c r="IK120">
        <v>2.6013199999999999</v>
      </c>
      <c r="IL120">
        <v>2.1008300000000002</v>
      </c>
      <c r="IM120">
        <v>2.65747</v>
      </c>
      <c r="IN120">
        <v>2.2485400000000002</v>
      </c>
      <c r="IO120">
        <v>2.3107899999999999</v>
      </c>
      <c r="IP120">
        <v>35.801000000000002</v>
      </c>
      <c r="IQ120">
        <v>13.8256</v>
      </c>
      <c r="IR120">
        <v>18</v>
      </c>
      <c r="IS120">
        <v>751.25300000000004</v>
      </c>
      <c r="IT120">
        <v>521.16600000000005</v>
      </c>
      <c r="IU120">
        <v>23.999400000000001</v>
      </c>
      <c r="IV120">
        <v>28.331399999999999</v>
      </c>
      <c r="IW120">
        <v>29.999700000000001</v>
      </c>
      <c r="IX120">
        <v>28.3154</v>
      </c>
      <c r="IY120">
        <v>28.308299999999999</v>
      </c>
      <c r="IZ120">
        <v>25.8522</v>
      </c>
      <c r="JA120">
        <v>19.5</v>
      </c>
      <c r="JB120">
        <v>28.3583</v>
      </c>
      <c r="JC120">
        <v>24</v>
      </c>
      <c r="JD120">
        <v>400</v>
      </c>
      <c r="JE120">
        <v>18.813300000000002</v>
      </c>
      <c r="JF120">
        <v>101.206</v>
      </c>
      <c r="JG120">
        <v>100.508</v>
      </c>
    </row>
    <row r="121" spans="1:267" x14ac:dyDescent="0.25">
      <c r="A121">
        <v>103</v>
      </c>
      <c r="B121">
        <v>1530555362</v>
      </c>
      <c r="C121">
        <v>5889.4000000953702</v>
      </c>
      <c r="D121" t="s">
        <v>708</v>
      </c>
      <c r="E121" t="s">
        <v>709</v>
      </c>
      <c r="F121" t="s">
        <v>394</v>
      </c>
      <c r="I121">
        <v>1530555362</v>
      </c>
      <c r="J121">
        <f t="shared" si="138"/>
        <v>8.3886192427574881E-4</v>
      </c>
      <c r="K121">
        <f t="shared" si="139"/>
        <v>0.83886192427574879</v>
      </c>
      <c r="L121">
        <f t="shared" si="140"/>
        <v>4.3360054444462</v>
      </c>
      <c r="M121">
        <f t="shared" si="141"/>
        <v>393.93200000000002</v>
      </c>
      <c r="N121">
        <f t="shared" si="142"/>
        <v>254.7768007988183</v>
      </c>
      <c r="O121">
        <f t="shared" si="143"/>
        <v>23.094142216795767</v>
      </c>
      <c r="P121">
        <f t="shared" si="144"/>
        <v>35.707810142927997</v>
      </c>
      <c r="Q121">
        <f t="shared" si="145"/>
        <v>5.347222577291804E-2</v>
      </c>
      <c r="R121">
        <f t="shared" si="146"/>
        <v>2.7564372319022392</v>
      </c>
      <c r="S121">
        <f t="shared" si="147"/>
        <v>5.2902569326155037E-2</v>
      </c>
      <c r="T121">
        <f t="shared" si="148"/>
        <v>3.3114781390600201E-2</v>
      </c>
      <c r="U121">
        <f t="shared" si="149"/>
        <v>99.172552493102444</v>
      </c>
      <c r="V121">
        <f t="shared" si="150"/>
        <v>26.045512397838845</v>
      </c>
      <c r="W121">
        <f t="shared" si="151"/>
        <v>25.166899999999998</v>
      </c>
      <c r="X121">
        <f t="shared" si="152"/>
        <v>3.2114546324721385</v>
      </c>
      <c r="Y121">
        <f t="shared" si="153"/>
        <v>54.862466915441708</v>
      </c>
      <c r="Z121">
        <f t="shared" si="154"/>
        <v>1.8139707507876002</v>
      </c>
      <c r="AA121">
        <f t="shared" si="155"/>
        <v>3.3063966182625961</v>
      </c>
      <c r="AB121">
        <f t="shared" si="156"/>
        <v>1.3974838816845383</v>
      </c>
      <c r="AC121">
        <f t="shared" si="157"/>
        <v>-36.993810860560522</v>
      </c>
      <c r="AD121">
        <f t="shared" si="158"/>
        <v>72.846192591503112</v>
      </c>
      <c r="AE121">
        <f t="shared" si="159"/>
        <v>5.6133109566773163</v>
      </c>
      <c r="AF121">
        <f t="shared" si="160"/>
        <v>140.63824518072232</v>
      </c>
      <c r="AG121">
        <v>0</v>
      </c>
      <c r="AH121">
        <v>0</v>
      </c>
      <c r="AI121">
        <f t="shared" si="161"/>
        <v>1</v>
      </c>
      <c r="AJ121">
        <f t="shared" si="162"/>
        <v>0</v>
      </c>
      <c r="AK121">
        <f t="shared" si="163"/>
        <v>48040.800884941564</v>
      </c>
      <c r="AL121" t="s">
        <v>395</v>
      </c>
      <c r="AM121">
        <v>8228.31</v>
      </c>
      <c r="AN121">
        <v>707.99599999999998</v>
      </c>
      <c r="AO121">
        <v>2598.1</v>
      </c>
      <c r="AP121">
        <f t="shared" si="164"/>
        <v>0.72749470767099034</v>
      </c>
      <c r="AQ121">
        <v>-0.89989093716372304</v>
      </c>
      <c r="AR121" t="s">
        <v>710</v>
      </c>
      <c r="AS121">
        <v>8288.4699999999993</v>
      </c>
      <c r="AT121">
        <v>1253.1048000000001</v>
      </c>
      <c r="AU121">
        <v>1722.98</v>
      </c>
      <c r="AV121">
        <f t="shared" si="165"/>
        <v>0.27271076855215959</v>
      </c>
      <c r="AW121">
        <v>0.5</v>
      </c>
      <c r="AX121">
        <f t="shared" si="166"/>
        <v>505.61670077362817</v>
      </c>
      <c r="AY121">
        <f t="shared" si="167"/>
        <v>4.3360054444462</v>
      </c>
      <c r="AZ121">
        <f t="shared" si="168"/>
        <v>68.943559530391724</v>
      </c>
      <c r="BA121">
        <f t="shared" si="169"/>
        <v>1.0355465659260548E-2</v>
      </c>
      <c r="BB121">
        <f t="shared" si="170"/>
        <v>0.50791071283473976</v>
      </c>
      <c r="BC121">
        <f t="shared" si="171"/>
        <v>621.91743013273197</v>
      </c>
      <c r="BD121" t="s">
        <v>397</v>
      </c>
      <c r="BE121">
        <v>0</v>
      </c>
      <c r="BF121">
        <f t="shared" si="172"/>
        <v>621.91743013273197</v>
      </c>
      <c r="BG121">
        <f t="shared" si="173"/>
        <v>0.63904547346299323</v>
      </c>
      <c r="BH121">
        <f t="shared" si="174"/>
        <v>0.42674704677014219</v>
      </c>
      <c r="BI121">
        <f t="shared" si="175"/>
        <v>0.44283357891309516</v>
      </c>
      <c r="BJ121">
        <f t="shared" si="176"/>
        <v>0.46293852908026129</v>
      </c>
      <c r="BK121">
        <f t="shared" si="177"/>
        <v>0.46300097772397708</v>
      </c>
      <c r="BL121">
        <f t="shared" si="178"/>
        <v>0.21179507623306493</v>
      </c>
      <c r="BM121">
        <f t="shared" si="179"/>
        <v>0.78820492376693507</v>
      </c>
      <c r="BN121" t="s">
        <v>397</v>
      </c>
      <c r="BO121" t="s">
        <v>397</v>
      </c>
      <c r="BP121" t="s">
        <v>397</v>
      </c>
      <c r="BQ121" t="s">
        <v>397</v>
      </c>
      <c r="BR121" t="s">
        <v>397</v>
      </c>
      <c r="BS121" t="s">
        <v>397</v>
      </c>
      <c r="BT121" t="s">
        <v>397</v>
      </c>
      <c r="BU121" t="s">
        <v>397</v>
      </c>
      <c r="BV121" t="s">
        <v>397</v>
      </c>
      <c r="BW121" t="s">
        <v>397</v>
      </c>
      <c r="BX121" t="s">
        <v>397</v>
      </c>
      <c r="BY121" t="s">
        <v>397</v>
      </c>
      <c r="BZ121" t="s">
        <v>397</v>
      </c>
      <c r="CA121" t="s">
        <v>397</v>
      </c>
      <c r="CB121" t="s">
        <v>397</v>
      </c>
      <c r="CC121" t="s">
        <v>397</v>
      </c>
      <c r="CD121" t="s">
        <v>397</v>
      </c>
      <c r="CE121" t="s">
        <v>397</v>
      </c>
      <c r="CF121">
        <f t="shared" si="180"/>
        <v>599.79999999999995</v>
      </c>
      <c r="CG121">
        <f t="shared" si="181"/>
        <v>505.61670077362817</v>
      </c>
      <c r="CH121">
        <f t="shared" si="182"/>
        <v>0.84297549312042053</v>
      </c>
      <c r="CI121">
        <f t="shared" si="183"/>
        <v>0.16534270172241156</v>
      </c>
      <c r="CJ121">
        <v>9</v>
      </c>
      <c r="CK121">
        <v>0.5</v>
      </c>
      <c r="CL121" t="s">
        <v>398</v>
      </c>
      <c r="CM121">
        <v>1530555362</v>
      </c>
      <c r="CN121">
        <v>393.93200000000002</v>
      </c>
      <c r="CO121">
        <v>399.93200000000002</v>
      </c>
      <c r="CP121">
        <v>20.011900000000001</v>
      </c>
      <c r="CQ121">
        <v>18.954899999999999</v>
      </c>
      <c r="CR121">
        <v>394.30399999999997</v>
      </c>
      <c r="CS121">
        <v>20.082899999999999</v>
      </c>
      <c r="CT121">
        <v>699.96900000000005</v>
      </c>
      <c r="CU121">
        <v>90.544600000000003</v>
      </c>
      <c r="CV121">
        <v>0.100004</v>
      </c>
      <c r="CW121">
        <v>25.6571</v>
      </c>
      <c r="CX121">
        <v>25.166899999999998</v>
      </c>
      <c r="CY121">
        <v>999.9</v>
      </c>
      <c r="CZ121">
        <v>0</v>
      </c>
      <c r="DA121">
        <v>0</v>
      </c>
      <c r="DB121">
        <v>9988.75</v>
      </c>
      <c r="DC121">
        <v>0</v>
      </c>
      <c r="DD121">
        <v>0.21912699999999999</v>
      </c>
      <c r="DE121">
        <v>-5.9999099999999999</v>
      </c>
      <c r="DF121">
        <v>401.976</v>
      </c>
      <c r="DG121">
        <v>407.65899999999999</v>
      </c>
      <c r="DH121">
        <v>1.0570600000000001</v>
      </c>
      <c r="DI121">
        <v>399.93200000000002</v>
      </c>
      <c r="DJ121">
        <v>18.954899999999999</v>
      </c>
      <c r="DK121">
        <v>1.8119700000000001</v>
      </c>
      <c r="DL121">
        <v>1.7162599999999999</v>
      </c>
      <c r="DM121">
        <v>15.890499999999999</v>
      </c>
      <c r="DN121">
        <v>15.0443</v>
      </c>
      <c r="DO121">
        <v>599.79999999999995</v>
      </c>
      <c r="DP121">
        <v>0.89998500000000003</v>
      </c>
      <c r="DQ121">
        <v>0.10001500000000001</v>
      </c>
      <c r="DR121">
        <v>0</v>
      </c>
      <c r="DS121">
        <v>1148.76</v>
      </c>
      <c r="DT121">
        <v>4.9997400000000001</v>
      </c>
      <c r="DU121">
        <v>6820.38</v>
      </c>
      <c r="DV121">
        <v>4579.4799999999996</v>
      </c>
      <c r="DW121">
        <v>39.625</v>
      </c>
      <c r="DX121">
        <v>41.686999999999998</v>
      </c>
      <c r="DY121">
        <v>41.186999999999998</v>
      </c>
      <c r="DZ121">
        <v>41.686999999999998</v>
      </c>
      <c r="EA121">
        <v>42.125</v>
      </c>
      <c r="EB121">
        <v>535.30999999999995</v>
      </c>
      <c r="EC121">
        <v>59.49</v>
      </c>
      <c r="ED121">
        <v>0</v>
      </c>
      <c r="EE121">
        <v>53.299999952316298</v>
      </c>
      <c r="EF121">
        <v>0</v>
      </c>
      <c r="EG121">
        <v>1253.1048000000001</v>
      </c>
      <c r="EH121">
        <v>-971.63230624874302</v>
      </c>
      <c r="EI121">
        <v>-5490.8415301133</v>
      </c>
      <c r="EJ121">
        <v>7422.0223999999998</v>
      </c>
      <c r="EK121">
        <v>15</v>
      </c>
      <c r="EL121">
        <v>0</v>
      </c>
      <c r="EM121" t="s">
        <v>399</v>
      </c>
      <c r="EN121">
        <v>1530550897.5999999</v>
      </c>
      <c r="EO121">
        <v>1632500976.0999999</v>
      </c>
      <c r="EP121">
        <v>0</v>
      </c>
      <c r="EQ121">
        <v>-3.5000000000000003E-2</v>
      </c>
      <c r="ER121">
        <v>-0.02</v>
      </c>
      <c r="ES121">
        <v>-0.372</v>
      </c>
      <c r="ET121">
        <v>-7.0999999999999994E-2</v>
      </c>
      <c r="EU121">
        <v>400</v>
      </c>
      <c r="EV121">
        <v>21</v>
      </c>
      <c r="EW121">
        <v>0.63</v>
      </c>
      <c r="EX121">
        <v>0.14000000000000001</v>
      </c>
      <c r="EY121">
        <v>-5.5816243902439</v>
      </c>
      <c r="EZ121">
        <v>-3.6504250871080202</v>
      </c>
      <c r="FA121">
        <v>0.37656817491170902</v>
      </c>
      <c r="FB121">
        <v>0</v>
      </c>
      <c r="FC121">
        <v>0.64449245056211002</v>
      </c>
      <c r="FD121">
        <v>0</v>
      </c>
      <c r="FE121">
        <v>0</v>
      </c>
      <c r="FF121">
        <v>0</v>
      </c>
      <c r="FG121">
        <v>0.99322346341463397</v>
      </c>
      <c r="FH121">
        <v>0.35638480139373202</v>
      </c>
      <c r="FI121">
        <v>3.5989236085318101E-2</v>
      </c>
      <c r="FJ121">
        <v>1</v>
      </c>
      <c r="FK121">
        <v>1</v>
      </c>
      <c r="FL121">
        <v>3</v>
      </c>
      <c r="FM121" t="s">
        <v>400</v>
      </c>
      <c r="FN121">
        <v>3.4460700000000002</v>
      </c>
      <c r="FO121">
        <v>2.7794599999999998</v>
      </c>
      <c r="FP121">
        <v>8.2851599999999997E-2</v>
      </c>
      <c r="FQ121">
        <v>8.3714200000000002E-2</v>
      </c>
      <c r="FR121">
        <v>8.7670700000000004E-2</v>
      </c>
      <c r="FS121">
        <v>8.3371799999999996E-2</v>
      </c>
      <c r="FT121">
        <v>19575.2</v>
      </c>
      <c r="FU121">
        <v>23858.5</v>
      </c>
      <c r="FV121">
        <v>20797.099999999999</v>
      </c>
      <c r="FW121">
        <v>25127.200000000001</v>
      </c>
      <c r="FX121">
        <v>30104.2</v>
      </c>
      <c r="FY121">
        <v>33920.699999999997</v>
      </c>
      <c r="FZ121">
        <v>37556.400000000001</v>
      </c>
      <c r="GA121">
        <v>41705.300000000003</v>
      </c>
      <c r="GB121">
        <v>2.2939500000000002</v>
      </c>
      <c r="GC121">
        <v>2.0358700000000001</v>
      </c>
      <c r="GD121">
        <v>3.9238500000000003E-2</v>
      </c>
      <c r="GE121">
        <v>0</v>
      </c>
      <c r="GF121">
        <v>24.523</v>
      </c>
      <c r="GG121">
        <v>999.9</v>
      </c>
      <c r="GH121">
        <v>44.792999999999999</v>
      </c>
      <c r="GI121">
        <v>32.146000000000001</v>
      </c>
      <c r="GJ121">
        <v>23.819099999999999</v>
      </c>
      <c r="GK121">
        <v>61.577399999999997</v>
      </c>
      <c r="GL121">
        <v>16.706700000000001</v>
      </c>
      <c r="GM121">
        <v>2</v>
      </c>
      <c r="GN121">
        <v>6.8648399999999998E-2</v>
      </c>
      <c r="GO121">
        <v>1.01135</v>
      </c>
      <c r="GP121">
        <v>20.3507</v>
      </c>
      <c r="GQ121">
        <v>5.2211800000000004</v>
      </c>
      <c r="GR121">
        <v>11.962</v>
      </c>
      <c r="GS121">
        <v>4.9856999999999996</v>
      </c>
      <c r="GT121">
        <v>3.3010000000000002</v>
      </c>
      <c r="GU121">
        <v>999.9</v>
      </c>
      <c r="GV121">
        <v>9999</v>
      </c>
      <c r="GW121">
        <v>9999</v>
      </c>
      <c r="GX121">
        <v>9999</v>
      </c>
      <c r="GY121">
        <v>1.8841600000000001</v>
      </c>
      <c r="GZ121">
        <v>1.8811</v>
      </c>
      <c r="HA121">
        <v>1.8827100000000001</v>
      </c>
      <c r="HB121">
        <v>1.88137</v>
      </c>
      <c r="HC121">
        <v>1.88279</v>
      </c>
      <c r="HD121">
        <v>1.88202</v>
      </c>
      <c r="HE121">
        <v>1.8839999999999999</v>
      </c>
      <c r="HF121">
        <v>1.8812599999999999</v>
      </c>
      <c r="HG121">
        <v>5</v>
      </c>
      <c r="HH121">
        <v>0</v>
      </c>
      <c r="HI121">
        <v>0</v>
      </c>
      <c r="HJ121">
        <v>0</v>
      </c>
      <c r="HK121" t="s">
        <v>401</v>
      </c>
      <c r="HL121" t="s">
        <v>402</v>
      </c>
      <c r="HM121" t="s">
        <v>403</v>
      </c>
      <c r="HN121" t="s">
        <v>403</v>
      </c>
      <c r="HO121" t="s">
        <v>403</v>
      </c>
      <c r="HP121" t="s">
        <v>403</v>
      </c>
      <c r="HQ121">
        <v>0</v>
      </c>
      <c r="HR121">
        <v>100</v>
      </c>
      <c r="HS121">
        <v>100</v>
      </c>
      <c r="HT121">
        <v>-0.372</v>
      </c>
      <c r="HU121">
        <v>-7.0999999999999994E-2</v>
      </c>
      <c r="HV121">
        <v>-0.372</v>
      </c>
      <c r="HW121">
        <v>0</v>
      </c>
      <c r="HX121">
        <v>0</v>
      </c>
      <c r="HY121">
        <v>0</v>
      </c>
      <c r="HZ121">
        <v>-7.0999999999999994E-2</v>
      </c>
      <c r="IA121">
        <v>0</v>
      </c>
      <c r="IB121">
        <v>0</v>
      </c>
      <c r="IC121">
        <v>0</v>
      </c>
      <c r="ID121">
        <v>-1</v>
      </c>
      <c r="IE121">
        <v>-1</v>
      </c>
      <c r="IF121">
        <v>-1</v>
      </c>
      <c r="IG121">
        <v>-1</v>
      </c>
      <c r="IH121">
        <v>74.400000000000006</v>
      </c>
      <c r="II121">
        <v>-1699093.6</v>
      </c>
      <c r="IJ121">
        <v>1.2939499999999999</v>
      </c>
      <c r="IK121">
        <v>2.6098599999999998</v>
      </c>
      <c r="IL121">
        <v>2.1008300000000002</v>
      </c>
      <c r="IM121">
        <v>2.65625</v>
      </c>
      <c r="IN121">
        <v>2.2485400000000002</v>
      </c>
      <c r="IO121">
        <v>2.3071299999999999</v>
      </c>
      <c r="IP121">
        <v>35.801000000000002</v>
      </c>
      <c r="IQ121">
        <v>13.816800000000001</v>
      </c>
      <c r="IR121">
        <v>18</v>
      </c>
      <c r="IS121">
        <v>765.255</v>
      </c>
      <c r="IT121">
        <v>521.46900000000005</v>
      </c>
      <c r="IU121">
        <v>23.999199999999998</v>
      </c>
      <c r="IV121">
        <v>28.262</v>
      </c>
      <c r="IW121">
        <v>29.999700000000001</v>
      </c>
      <c r="IX121">
        <v>28.242999999999999</v>
      </c>
      <c r="IY121">
        <v>28.236699999999999</v>
      </c>
      <c r="IZ121">
        <v>25.86</v>
      </c>
      <c r="JA121">
        <v>18.6219</v>
      </c>
      <c r="JB121">
        <v>27.9879</v>
      </c>
      <c r="JC121">
        <v>24</v>
      </c>
      <c r="JD121">
        <v>400</v>
      </c>
      <c r="JE121">
        <v>18.998000000000001</v>
      </c>
      <c r="JF121">
        <v>101.22199999999999</v>
      </c>
      <c r="JG121">
        <v>100.524</v>
      </c>
    </row>
    <row r="122" spans="1:267" x14ac:dyDescent="0.25">
      <c r="A122">
        <v>104</v>
      </c>
      <c r="B122">
        <v>1530555428</v>
      </c>
      <c r="C122">
        <v>5955.4000000953702</v>
      </c>
      <c r="D122" t="s">
        <v>711</v>
      </c>
      <c r="E122" t="s">
        <v>712</v>
      </c>
      <c r="F122" t="s">
        <v>394</v>
      </c>
      <c r="I122">
        <v>1530555428</v>
      </c>
      <c r="J122">
        <f t="shared" si="138"/>
        <v>6.2475795646204431E-4</v>
      </c>
      <c r="K122">
        <f t="shared" si="139"/>
        <v>0.62475795646204435</v>
      </c>
      <c r="L122">
        <f t="shared" si="140"/>
        <v>4.1854210554800266</v>
      </c>
      <c r="M122">
        <f t="shared" si="141"/>
        <v>394.36399999999998</v>
      </c>
      <c r="N122">
        <f t="shared" si="142"/>
        <v>208.96390729391237</v>
      </c>
      <c r="O122">
        <f t="shared" si="143"/>
        <v>18.940421103570941</v>
      </c>
      <c r="P122">
        <f t="shared" si="144"/>
        <v>35.745025659300794</v>
      </c>
      <c r="Q122">
        <f t="shared" si="145"/>
        <v>3.7994003060810112E-2</v>
      </c>
      <c r="R122">
        <f t="shared" si="146"/>
        <v>2.7559228254483012</v>
      </c>
      <c r="S122">
        <f t="shared" si="147"/>
        <v>3.7705391061789634E-2</v>
      </c>
      <c r="T122">
        <f t="shared" si="148"/>
        <v>2.3591617171587007E-2</v>
      </c>
      <c r="U122">
        <f t="shared" si="149"/>
        <v>99.201719106447413</v>
      </c>
      <c r="V122">
        <f t="shared" si="150"/>
        <v>26.125046912853396</v>
      </c>
      <c r="W122">
        <f t="shared" si="151"/>
        <v>25.5352</v>
      </c>
      <c r="X122">
        <f t="shared" si="152"/>
        <v>3.2825608474844246</v>
      </c>
      <c r="Y122">
        <f t="shared" si="153"/>
        <v>55.069456802060571</v>
      </c>
      <c r="Z122">
        <f t="shared" si="154"/>
        <v>1.82300863562044</v>
      </c>
      <c r="AA122">
        <f t="shared" si="155"/>
        <v>3.3103806383509262</v>
      </c>
      <c r="AB122">
        <f t="shared" si="156"/>
        <v>1.4595522118639845</v>
      </c>
      <c r="AC122">
        <f t="shared" si="157"/>
        <v>-27.551825879976153</v>
      </c>
      <c r="AD122">
        <f t="shared" si="158"/>
        <v>21.127693676183739</v>
      </c>
      <c r="AE122">
        <f t="shared" si="159"/>
        <v>1.6315228886959721</v>
      </c>
      <c r="AF122">
        <f t="shared" si="160"/>
        <v>94.409109791350971</v>
      </c>
      <c r="AG122">
        <v>0</v>
      </c>
      <c r="AH122">
        <v>0</v>
      </c>
      <c r="AI122">
        <f t="shared" si="161"/>
        <v>1</v>
      </c>
      <c r="AJ122">
        <f t="shared" si="162"/>
        <v>0</v>
      </c>
      <c r="AK122">
        <f t="shared" si="163"/>
        <v>48023.401526520582</v>
      </c>
      <c r="AL122" t="s">
        <v>395</v>
      </c>
      <c r="AM122">
        <v>8228.31</v>
      </c>
      <c r="AN122">
        <v>707.99599999999998</v>
      </c>
      <c r="AO122">
        <v>2598.1</v>
      </c>
      <c r="AP122">
        <f t="shared" si="164"/>
        <v>0.72749470767099034</v>
      </c>
      <c r="AQ122">
        <v>-0.89989093716372304</v>
      </c>
      <c r="AR122" t="s">
        <v>713</v>
      </c>
      <c r="AS122">
        <v>8265.2999999999993</v>
      </c>
      <c r="AT122">
        <v>1155.67692307692</v>
      </c>
      <c r="AU122">
        <v>1624.42</v>
      </c>
      <c r="AV122">
        <f t="shared" si="165"/>
        <v>0.28856027192664457</v>
      </c>
      <c r="AW122">
        <v>0.5</v>
      </c>
      <c r="AX122">
        <f t="shared" si="166"/>
        <v>505.77039995152711</v>
      </c>
      <c r="AY122">
        <f t="shared" si="167"/>
        <v>4.1854210554800266</v>
      </c>
      <c r="AZ122">
        <f t="shared" si="168"/>
        <v>72.972622071230219</v>
      </c>
      <c r="BA122">
        <f t="shared" si="169"/>
        <v>1.0054586019923515E-2</v>
      </c>
      <c r="BB122">
        <f t="shared" si="170"/>
        <v>0.59940163258270629</v>
      </c>
      <c r="BC122">
        <f t="shared" si="171"/>
        <v>608.58900126230105</v>
      </c>
      <c r="BD122" t="s">
        <v>397</v>
      </c>
      <c r="BE122">
        <v>0</v>
      </c>
      <c r="BF122">
        <f t="shared" si="172"/>
        <v>608.58900126230105</v>
      </c>
      <c r="BG122">
        <f t="shared" si="173"/>
        <v>0.62534997028951811</v>
      </c>
      <c r="BH122">
        <f t="shared" si="174"/>
        <v>0.46143805170894936</v>
      </c>
      <c r="BI122">
        <f t="shared" si="175"/>
        <v>0.48940669371407269</v>
      </c>
      <c r="BJ122">
        <f t="shared" si="176"/>
        <v>0.51149148966316904</v>
      </c>
      <c r="BK122">
        <f t="shared" si="177"/>
        <v>0.51514625650228762</v>
      </c>
      <c r="BL122">
        <f t="shared" si="178"/>
        <v>0.24299708458856209</v>
      </c>
      <c r="BM122">
        <f t="shared" si="179"/>
        <v>0.75700291541143794</v>
      </c>
      <c r="BN122" t="s">
        <v>397</v>
      </c>
      <c r="BO122" t="s">
        <v>397</v>
      </c>
      <c r="BP122" t="s">
        <v>397</v>
      </c>
      <c r="BQ122" t="s">
        <v>397</v>
      </c>
      <c r="BR122" t="s">
        <v>397</v>
      </c>
      <c r="BS122" t="s">
        <v>397</v>
      </c>
      <c r="BT122" t="s">
        <v>397</v>
      </c>
      <c r="BU122" t="s">
        <v>397</v>
      </c>
      <c r="BV122" t="s">
        <v>397</v>
      </c>
      <c r="BW122" t="s">
        <v>397</v>
      </c>
      <c r="BX122" t="s">
        <v>397</v>
      </c>
      <c r="BY122" t="s">
        <v>397</v>
      </c>
      <c r="BZ122" t="s">
        <v>397</v>
      </c>
      <c r="CA122" t="s">
        <v>397</v>
      </c>
      <c r="CB122" t="s">
        <v>397</v>
      </c>
      <c r="CC122" t="s">
        <v>397</v>
      </c>
      <c r="CD122" t="s">
        <v>397</v>
      </c>
      <c r="CE122" t="s">
        <v>397</v>
      </c>
      <c r="CF122">
        <f t="shared" si="180"/>
        <v>599.98299999999995</v>
      </c>
      <c r="CG122">
        <f t="shared" si="181"/>
        <v>505.77039995152711</v>
      </c>
      <c r="CH122">
        <f t="shared" si="182"/>
        <v>0.84297455086481976</v>
      </c>
      <c r="CI122">
        <f t="shared" si="183"/>
        <v>0.16534088316910217</v>
      </c>
      <c r="CJ122">
        <v>9</v>
      </c>
      <c r="CK122">
        <v>0.5</v>
      </c>
      <c r="CL122" t="s">
        <v>398</v>
      </c>
      <c r="CM122">
        <v>1530555428</v>
      </c>
      <c r="CN122">
        <v>394.36399999999998</v>
      </c>
      <c r="CO122">
        <v>400.06200000000001</v>
      </c>
      <c r="CP122">
        <v>20.1127</v>
      </c>
      <c r="CQ122">
        <v>19.325600000000001</v>
      </c>
      <c r="CR122">
        <v>394.73599999999999</v>
      </c>
      <c r="CS122">
        <v>20.183700000000002</v>
      </c>
      <c r="CT122">
        <v>700.00400000000002</v>
      </c>
      <c r="CU122">
        <v>90.539699999999996</v>
      </c>
      <c r="CV122">
        <v>9.9977200000000002E-2</v>
      </c>
      <c r="CW122">
        <v>25.677399999999999</v>
      </c>
      <c r="CX122">
        <v>25.5352</v>
      </c>
      <c r="CY122">
        <v>999.9</v>
      </c>
      <c r="CZ122">
        <v>0</v>
      </c>
      <c r="DA122">
        <v>0</v>
      </c>
      <c r="DB122">
        <v>9986.25</v>
      </c>
      <c r="DC122">
        <v>0</v>
      </c>
      <c r="DD122">
        <v>0.21912699999999999</v>
      </c>
      <c r="DE122">
        <v>-5.6982400000000002</v>
      </c>
      <c r="DF122">
        <v>402.459</v>
      </c>
      <c r="DG122">
        <v>407.94600000000003</v>
      </c>
      <c r="DH122">
        <v>0.78705199999999997</v>
      </c>
      <c r="DI122">
        <v>400.06200000000001</v>
      </c>
      <c r="DJ122">
        <v>19.325600000000001</v>
      </c>
      <c r="DK122">
        <v>1.821</v>
      </c>
      <c r="DL122">
        <v>1.7497400000000001</v>
      </c>
      <c r="DM122">
        <v>15.9682</v>
      </c>
      <c r="DN122">
        <v>15.344799999999999</v>
      </c>
      <c r="DO122">
        <v>599.98299999999995</v>
      </c>
      <c r="DP122">
        <v>0.90002000000000004</v>
      </c>
      <c r="DQ122">
        <v>9.9980399999999997E-2</v>
      </c>
      <c r="DR122">
        <v>0</v>
      </c>
      <c r="DS122">
        <v>1080.21</v>
      </c>
      <c r="DT122">
        <v>4.9997400000000001</v>
      </c>
      <c r="DU122">
        <v>6477.21</v>
      </c>
      <c r="DV122">
        <v>4580.95</v>
      </c>
      <c r="DW122">
        <v>39.561999999999998</v>
      </c>
      <c r="DX122">
        <v>41.561999999999998</v>
      </c>
      <c r="DY122">
        <v>41.061999999999998</v>
      </c>
      <c r="DZ122">
        <v>41.5</v>
      </c>
      <c r="EA122">
        <v>42.061999999999998</v>
      </c>
      <c r="EB122">
        <v>535.5</v>
      </c>
      <c r="EC122">
        <v>59.49</v>
      </c>
      <c r="ED122">
        <v>0</v>
      </c>
      <c r="EE122">
        <v>65.700000047683702</v>
      </c>
      <c r="EF122">
        <v>0</v>
      </c>
      <c r="EG122">
        <v>1155.67692307692</v>
      </c>
      <c r="EH122">
        <v>-652.90529962713299</v>
      </c>
      <c r="EI122">
        <v>-3759.4242759828498</v>
      </c>
      <c r="EJ122">
        <v>6942.8807692307701</v>
      </c>
      <c r="EK122">
        <v>15</v>
      </c>
      <c r="EL122">
        <v>0</v>
      </c>
      <c r="EM122" t="s">
        <v>399</v>
      </c>
      <c r="EN122">
        <v>1530550897.5999999</v>
      </c>
      <c r="EO122">
        <v>1632500976.0999999</v>
      </c>
      <c r="EP122">
        <v>0</v>
      </c>
      <c r="EQ122">
        <v>-3.5000000000000003E-2</v>
      </c>
      <c r="ER122">
        <v>-0.02</v>
      </c>
      <c r="ES122">
        <v>-0.372</v>
      </c>
      <c r="ET122">
        <v>-7.0999999999999994E-2</v>
      </c>
      <c r="EU122">
        <v>400</v>
      </c>
      <c r="EV122">
        <v>21</v>
      </c>
      <c r="EW122">
        <v>0.63</v>
      </c>
      <c r="EX122">
        <v>0.14000000000000001</v>
      </c>
      <c r="EY122">
        <v>-5.3455953658536597</v>
      </c>
      <c r="EZ122">
        <v>-1.98058013937281</v>
      </c>
      <c r="FA122">
        <v>0.197535400397579</v>
      </c>
      <c r="FB122">
        <v>0</v>
      </c>
      <c r="FC122">
        <v>0.63904547346299301</v>
      </c>
      <c r="FD122">
        <v>0</v>
      </c>
      <c r="FE122">
        <v>0</v>
      </c>
      <c r="FF122">
        <v>0</v>
      </c>
      <c r="FG122">
        <v>0.76922304878048797</v>
      </c>
      <c r="FH122">
        <v>8.3693310104530003E-2</v>
      </c>
      <c r="FI122">
        <v>1.6169882882588998E-2</v>
      </c>
      <c r="FJ122">
        <v>1</v>
      </c>
      <c r="FK122">
        <v>1</v>
      </c>
      <c r="FL122">
        <v>3</v>
      </c>
      <c r="FM122" t="s">
        <v>400</v>
      </c>
      <c r="FN122">
        <v>3.44618</v>
      </c>
      <c r="FO122">
        <v>2.77942</v>
      </c>
      <c r="FP122">
        <v>8.2936499999999996E-2</v>
      </c>
      <c r="FQ122">
        <v>8.3752400000000005E-2</v>
      </c>
      <c r="FR122">
        <v>8.8004899999999997E-2</v>
      </c>
      <c r="FS122">
        <v>8.4565799999999997E-2</v>
      </c>
      <c r="FT122">
        <v>19577.099999999999</v>
      </c>
      <c r="FU122">
        <v>23861.4</v>
      </c>
      <c r="FV122">
        <v>20800.7</v>
      </c>
      <c r="FW122">
        <v>25131</v>
      </c>
      <c r="FX122">
        <v>30098.1</v>
      </c>
      <c r="FY122">
        <v>33881.1</v>
      </c>
      <c r="FZ122">
        <v>37562.5</v>
      </c>
      <c r="GA122">
        <v>41710.699999999997</v>
      </c>
      <c r="GB122">
        <v>2.2921200000000002</v>
      </c>
      <c r="GC122">
        <v>2.0377000000000001</v>
      </c>
      <c r="GD122">
        <v>6.1564099999999997E-2</v>
      </c>
      <c r="GE122">
        <v>0</v>
      </c>
      <c r="GF122">
        <v>24.525099999999998</v>
      </c>
      <c r="GG122">
        <v>999.9</v>
      </c>
      <c r="GH122">
        <v>44.670999999999999</v>
      </c>
      <c r="GI122">
        <v>32.165999999999997</v>
      </c>
      <c r="GJ122">
        <v>23.781600000000001</v>
      </c>
      <c r="GK122">
        <v>61.667400000000001</v>
      </c>
      <c r="GL122">
        <v>16.6587</v>
      </c>
      <c r="GM122">
        <v>2</v>
      </c>
      <c r="GN122">
        <v>6.2411099999999997E-2</v>
      </c>
      <c r="GO122">
        <v>0.99248400000000003</v>
      </c>
      <c r="GP122">
        <v>20.3508</v>
      </c>
      <c r="GQ122">
        <v>5.2219300000000004</v>
      </c>
      <c r="GR122">
        <v>11.962</v>
      </c>
      <c r="GS122">
        <v>4.9857500000000003</v>
      </c>
      <c r="GT122">
        <v>3.3010000000000002</v>
      </c>
      <c r="GU122">
        <v>999.9</v>
      </c>
      <c r="GV122">
        <v>9999</v>
      </c>
      <c r="GW122">
        <v>9999</v>
      </c>
      <c r="GX122">
        <v>9999</v>
      </c>
      <c r="GY122">
        <v>1.8841399999999999</v>
      </c>
      <c r="GZ122">
        <v>1.8811</v>
      </c>
      <c r="HA122">
        <v>1.8826799999999999</v>
      </c>
      <c r="HB122">
        <v>1.88134</v>
      </c>
      <c r="HC122">
        <v>1.8827799999999999</v>
      </c>
      <c r="HD122">
        <v>1.88202</v>
      </c>
      <c r="HE122">
        <v>1.8839999999999999</v>
      </c>
      <c r="HF122">
        <v>1.8812599999999999</v>
      </c>
      <c r="HG122">
        <v>5</v>
      </c>
      <c r="HH122">
        <v>0</v>
      </c>
      <c r="HI122">
        <v>0</v>
      </c>
      <c r="HJ122">
        <v>0</v>
      </c>
      <c r="HK122" t="s">
        <v>401</v>
      </c>
      <c r="HL122" t="s">
        <v>402</v>
      </c>
      <c r="HM122" t="s">
        <v>403</v>
      </c>
      <c r="HN122" t="s">
        <v>403</v>
      </c>
      <c r="HO122" t="s">
        <v>403</v>
      </c>
      <c r="HP122" t="s">
        <v>403</v>
      </c>
      <c r="HQ122">
        <v>0</v>
      </c>
      <c r="HR122">
        <v>100</v>
      </c>
      <c r="HS122">
        <v>100</v>
      </c>
      <c r="HT122">
        <v>-0.372</v>
      </c>
      <c r="HU122">
        <v>-7.0999999999999994E-2</v>
      </c>
      <c r="HV122">
        <v>-0.372</v>
      </c>
      <c r="HW122">
        <v>0</v>
      </c>
      <c r="HX122">
        <v>0</v>
      </c>
      <c r="HY122">
        <v>0</v>
      </c>
      <c r="HZ122">
        <v>-7.0999999999999994E-2</v>
      </c>
      <c r="IA122">
        <v>0</v>
      </c>
      <c r="IB122">
        <v>0</v>
      </c>
      <c r="IC122">
        <v>0</v>
      </c>
      <c r="ID122">
        <v>-1</v>
      </c>
      <c r="IE122">
        <v>-1</v>
      </c>
      <c r="IF122">
        <v>-1</v>
      </c>
      <c r="IG122">
        <v>-1</v>
      </c>
      <c r="IH122">
        <v>75.5</v>
      </c>
      <c r="II122">
        <v>-1699092.5</v>
      </c>
      <c r="IJ122">
        <v>1.2951699999999999</v>
      </c>
      <c r="IK122">
        <v>2.6061999999999999</v>
      </c>
      <c r="IL122">
        <v>2.1008300000000002</v>
      </c>
      <c r="IM122">
        <v>2.65747</v>
      </c>
      <c r="IN122">
        <v>2.2485400000000002</v>
      </c>
      <c r="IO122">
        <v>2.2936999999999999</v>
      </c>
      <c r="IP122">
        <v>35.801000000000002</v>
      </c>
      <c r="IQ122">
        <v>13.8081</v>
      </c>
      <c r="IR122">
        <v>18</v>
      </c>
      <c r="IS122">
        <v>762.43200000000002</v>
      </c>
      <c r="IT122">
        <v>521.94000000000005</v>
      </c>
      <c r="IU122">
        <v>23.9999</v>
      </c>
      <c r="IV122">
        <v>28.1755</v>
      </c>
      <c r="IW122">
        <v>29.999600000000001</v>
      </c>
      <c r="IX122">
        <v>28.154</v>
      </c>
      <c r="IY122">
        <v>28.149100000000001</v>
      </c>
      <c r="IZ122">
        <v>25.869399999999999</v>
      </c>
      <c r="JA122">
        <v>16.380199999999999</v>
      </c>
      <c r="JB122">
        <v>27.9879</v>
      </c>
      <c r="JC122">
        <v>24</v>
      </c>
      <c r="JD122">
        <v>400</v>
      </c>
      <c r="JE122">
        <v>19.310500000000001</v>
      </c>
      <c r="JF122">
        <v>101.239</v>
      </c>
      <c r="JG122">
        <v>100.53700000000001</v>
      </c>
    </row>
    <row r="123" spans="1:267" x14ac:dyDescent="0.25">
      <c r="A123">
        <v>105</v>
      </c>
      <c r="B123">
        <v>1530555482</v>
      </c>
      <c r="C123">
        <v>6009.4000000953702</v>
      </c>
      <c r="D123" t="s">
        <v>714</v>
      </c>
      <c r="E123" t="s">
        <v>715</v>
      </c>
      <c r="F123" t="s">
        <v>394</v>
      </c>
      <c r="I123">
        <v>1530555482</v>
      </c>
      <c r="J123">
        <f t="shared" si="138"/>
        <v>1.1910249583690715E-3</v>
      </c>
      <c r="K123">
        <f t="shared" si="139"/>
        <v>1.1910249583690715</v>
      </c>
      <c r="L123">
        <f t="shared" si="140"/>
        <v>5.7657776501721543</v>
      </c>
      <c r="M123">
        <f t="shared" si="141"/>
        <v>392.13499999999999</v>
      </c>
      <c r="N123">
        <f t="shared" si="142"/>
        <v>264.46170635434544</v>
      </c>
      <c r="O123">
        <f t="shared" si="143"/>
        <v>23.971075324003827</v>
      </c>
      <c r="P123">
        <f t="shared" si="144"/>
        <v>35.543511201518001</v>
      </c>
      <c r="Q123">
        <f t="shared" si="145"/>
        <v>7.8196850847868329E-2</v>
      </c>
      <c r="R123">
        <f t="shared" si="146"/>
        <v>2.7565926992279746</v>
      </c>
      <c r="S123">
        <f t="shared" si="147"/>
        <v>7.6985109779495256E-2</v>
      </c>
      <c r="T123">
        <f t="shared" si="148"/>
        <v>4.8222999554513202E-2</v>
      </c>
      <c r="U123">
        <f t="shared" si="149"/>
        <v>99.204058832176329</v>
      </c>
      <c r="V123">
        <f t="shared" si="150"/>
        <v>25.925584994466327</v>
      </c>
      <c r="W123">
        <f t="shared" si="151"/>
        <v>25.120899999999999</v>
      </c>
      <c r="X123">
        <f t="shared" si="152"/>
        <v>3.2026688504948457</v>
      </c>
      <c r="Y123">
        <f t="shared" si="153"/>
        <v>55.707189210944797</v>
      </c>
      <c r="Z123">
        <f t="shared" si="154"/>
        <v>1.8393779509924</v>
      </c>
      <c r="AA123">
        <f t="shared" si="155"/>
        <v>3.3018681736522031</v>
      </c>
      <c r="AB123">
        <f t="shared" si="156"/>
        <v>1.3632908995024458</v>
      </c>
      <c r="AC123">
        <f t="shared" si="157"/>
        <v>-52.524200664076055</v>
      </c>
      <c r="AD123">
        <f t="shared" si="158"/>
        <v>76.253548675759703</v>
      </c>
      <c r="AE123">
        <f t="shared" si="159"/>
        <v>5.8735001078107549</v>
      </c>
      <c r="AF123">
        <f t="shared" si="160"/>
        <v>128.80690695167073</v>
      </c>
      <c r="AG123">
        <v>0</v>
      </c>
      <c r="AH123">
        <v>0</v>
      </c>
      <c r="AI123">
        <f t="shared" si="161"/>
        <v>1</v>
      </c>
      <c r="AJ123">
        <f t="shared" si="162"/>
        <v>0</v>
      </c>
      <c r="AK123">
        <f t="shared" si="163"/>
        <v>48048.69301727361</v>
      </c>
      <c r="AL123" t="s">
        <v>395</v>
      </c>
      <c r="AM123">
        <v>8228.31</v>
      </c>
      <c r="AN123">
        <v>707.99599999999998</v>
      </c>
      <c r="AO123">
        <v>2598.1</v>
      </c>
      <c r="AP123">
        <f t="shared" si="164"/>
        <v>0.72749470767099034</v>
      </c>
      <c r="AQ123">
        <v>-0.89989093716372304</v>
      </c>
      <c r="AR123" t="s">
        <v>716</v>
      </c>
      <c r="AS123">
        <v>8252.69</v>
      </c>
      <c r="AT123">
        <v>1475.8630769230799</v>
      </c>
      <c r="AU123">
        <v>1971.85</v>
      </c>
      <c r="AV123">
        <f t="shared" si="165"/>
        <v>0.25153379977022594</v>
      </c>
      <c r="AW123">
        <v>0.5</v>
      </c>
      <c r="AX123">
        <f t="shared" si="166"/>
        <v>505.78524374724162</v>
      </c>
      <c r="AY123">
        <f t="shared" si="167"/>
        <v>5.7657776501721543</v>
      </c>
      <c r="AZ123">
        <f t="shared" si="168"/>
        <v>63.611042113726796</v>
      </c>
      <c r="BA123">
        <f t="shared" si="169"/>
        <v>1.3178851438906236E-2</v>
      </c>
      <c r="BB123">
        <f t="shared" si="170"/>
        <v>0.31759515176103659</v>
      </c>
      <c r="BC123">
        <f t="shared" si="171"/>
        <v>651.60220150489272</v>
      </c>
      <c r="BD123" t="s">
        <v>397</v>
      </c>
      <c r="BE123">
        <v>0</v>
      </c>
      <c r="BF123">
        <f t="shared" si="172"/>
        <v>651.60220150489272</v>
      </c>
      <c r="BG123">
        <f t="shared" si="173"/>
        <v>0.66954778431174145</v>
      </c>
      <c r="BH123">
        <f t="shared" si="174"/>
        <v>0.37567714458018703</v>
      </c>
      <c r="BI123">
        <f t="shared" si="175"/>
        <v>0.32173167649312095</v>
      </c>
      <c r="BJ123">
        <f t="shared" si="176"/>
        <v>0.39244004693336421</v>
      </c>
      <c r="BK123">
        <f t="shared" si="177"/>
        <v>0.33133097438024578</v>
      </c>
      <c r="BL123">
        <f t="shared" si="178"/>
        <v>0.16586366194204882</v>
      </c>
      <c r="BM123">
        <f t="shared" si="179"/>
        <v>0.83413633805795118</v>
      </c>
      <c r="BN123" t="s">
        <v>397</v>
      </c>
      <c r="BO123" t="s">
        <v>397</v>
      </c>
      <c r="BP123" t="s">
        <v>397</v>
      </c>
      <c r="BQ123" t="s">
        <v>397</v>
      </c>
      <c r="BR123" t="s">
        <v>397</v>
      </c>
      <c r="BS123" t="s">
        <v>397</v>
      </c>
      <c r="BT123" t="s">
        <v>397</v>
      </c>
      <c r="BU123" t="s">
        <v>397</v>
      </c>
      <c r="BV123" t="s">
        <v>397</v>
      </c>
      <c r="BW123" t="s">
        <v>397</v>
      </c>
      <c r="BX123" t="s">
        <v>397</v>
      </c>
      <c r="BY123" t="s">
        <v>397</v>
      </c>
      <c r="BZ123" t="s">
        <v>397</v>
      </c>
      <c r="CA123" t="s">
        <v>397</v>
      </c>
      <c r="CB123" t="s">
        <v>397</v>
      </c>
      <c r="CC123" t="s">
        <v>397</v>
      </c>
      <c r="CD123" t="s">
        <v>397</v>
      </c>
      <c r="CE123" t="s">
        <v>397</v>
      </c>
      <c r="CF123">
        <f t="shared" si="180"/>
        <v>600.00099999999998</v>
      </c>
      <c r="CG123">
        <f t="shared" si="181"/>
        <v>505.78524374724162</v>
      </c>
      <c r="CH123">
        <f t="shared" si="182"/>
        <v>0.8429740012887339</v>
      </c>
      <c r="CI123">
        <f t="shared" si="183"/>
        <v>0.1653398224872564</v>
      </c>
      <c r="CJ123">
        <v>9</v>
      </c>
      <c r="CK123">
        <v>0.5</v>
      </c>
      <c r="CL123" t="s">
        <v>398</v>
      </c>
      <c r="CM123">
        <v>1530555482</v>
      </c>
      <c r="CN123">
        <v>392.13499999999999</v>
      </c>
      <c r="CO123">
        <v>400.15</v>
      </c>
      <c r="CP123">
        <v>20.292999999999999</v>
      </c>
      <c r="CQ123">
        <v>18.7925</v>
      </c>
      <c r="CR123">
        <v>392.50700000000001</v>
      </c>
      <c r="CS123">
        <v>20.364000000000001</v>
      </c>
      <c r="CT123">
        <v>699.88</v>
      </c>
      <c r="CU123">
        <v>90.541600000000003</v>
      </c>
      <c r="CV123">
        <v>9.9406800000000003E-2</v>
      </c>
      <c r="CW123">
        <v>25.634</v>
      </c>
      <c r="CX123">
        <v>25.120899999999999</v>
      </c>
      <c r="CY123">
        <v>999.9</v>
      </c>
      <c r="CZ123">
        <v>0</v>
      </c>
      <c r="DA123">
        <v>0</v>
      </c>
      <c r="DB123">
        <v>9990</v>
      </c>
      <c r="DC123">
        <v>0</v>
      </c>
      <c r="DD123">
        <v>0.21912699999999999</v>
      </c>
      <c r="DE123">
        <v>-8.0152000000000001</v>
      </c>
      <c r="DF123">
        <v>400.25700000000001</v>
      </c>
      <c r="DG123">
        <v>407.81400000000002</v>
      </c>
      <c r="DH123">
        <v>1.5004900000000001</v>
      </c>
      <c r="DI123">
        <v>400.15</v>
      </c>
      <c r="DJ123">
        <v>18.7925</v>
      </c>
      <c r="DK123">
        <v>1.8373600000000001</v>
      </c>
      <c r="DL123">
        <v>1.7015100000000001</v>
      </c>
      <c r="DM123">
        <v>16.1083</v>
      </c>
      <c r="DN123">
        <v>14.9102</v>
      </c>
      <c r="DO123">
        <v>600.00099999999998</v>
      </c>
      <c r="DP123">
        <v>0.90003699999999998</v>
      </c>
      <c r="DQ123">
        <v>9.9963399999999994E-2</v>
      </c>
      <c r="DR123">
        <v>0</v>
      </c>
      <c r="DS123">
        <v>1367.18</v>
      </c>
      <c r="DT123">
        <v>4.9997400000000001</v>
      </c>
      <c r="DU123">
        <v>8090.72</v>
      </c>
      <c r="DV123">
        <v>4581.12</v>
      </c>
      <c r="DW123">
        <v>39.561999999999998</v>
      </c>
      <c r="DX123">
        <v>41.5</v>
      </c>
      <c r="DY123">
        <v>41.061999999999998</v>
      </c>
      <c r="DZ123">
        <v>41.436999999999998</v>
      </c>
      <c r="EA123">
        <v>42</v>
      </c>
      <c r="EB123">
        <v>535.52</v>
      </c>
      <c r="EC123">
        <v>59.48</v>
      </c>
      <c r="ED123">
        <v>0</v>
      </c>
      <c r="EE123">
        <v>53.5</v>
      </c>
      <c r="EF123">
        <v>0</v>
      </c>
      <c r="EG123">
        <v>1475.8630769230799</v>
      </c>
      <c r="EH123">
        <v>-952.46085485803303</v>
      </c>
      <c r="EI123">
        <v>-5455.5825645208297</v>
      </c>
      <c r="EJ123">
        <v>8723.9211538461495</v>
      </c>
      <c r="EK123">
        <v>15</v>
      </c>
      <c r="EL123">
        <v>0</v>
      </c>
      <c r="EM123" t="s">
        <v>399</v>
      </c>
      <c r="EN123">
        <v>1530550897.5999999</v>
      </c>
      <c r="EO123">
        <v>1632500976.0999999</v>
      </c>
      <c r="EP123">
        <v>0</v>
      </c>
      <c r="EQ123">
        <v>-3.5000000000000003E-2</v>
      </c>
      <c r="ER123">
        <v>-0.02</v>
      </c>
      <c r="ES123">
        <v>-0.372</v>
      </c>
      <c r="ET123">
        <v>-7.0999999999999994E-2</v>
      </c>
      <c r="EU123">
        <v>400</v>
      </c>
      <c r="EV123">
        <v>21</v>
      </c>
      <c r="EW123">
        <v>0.63</v>
      </c>
      <c r="EX123">
        <v>0.14000000000000001</v>
      </c>
      <c r="EY123">
        <v>-7.4028312195122004</v>
      </c>
      <c r="EZ123">
        <v>-5.0936765853658503</v>
      </c>
      <c r="FA123">
        <v>0.528981791950901</v>
      </c>
      <c r="FB123">
        <v>0</v>
      </c>
      <c r="FC123">
        <v>0.625349970289518</v>
      </c>
      <c r="FD123">
        <v>0</v>
      </c>
      <c r="FE123">
        <v>0</v>
      </c>
      <c r="FF123">
        <v>0</v>
      </c>
      <c r="FG123">
        <v>1.2183577073170699</v>
      </c>
      <c r="FH123">
        <v>2.30190604181184</v>
      </c>
      <c r="FI123">
        <v>0.23372423979451501</v>
      </c>
      <c r="FJ123">
        <v>0</v>
      </c>
      <c r="FK123">
        <v>0</v>
      </c>
      <c r="FL123">
        <v>3</v>
      </c>
      <c r="FM123" t="s">
        <v>407</v>
      </c>
      <c r="FN123">
        <v>3.44597</v>
      </c>
      <c r="FO123">
        <v>2.77887</v>
      </c>
      <c r="FP123">
        <v>8.2592499999999999E-2</v>
      </c>
      <c r="FQ123">
        <v>8.3776199999999995E-2</v>
      </c>
      <c r="FR123">
        <v>8.8590299999999997E-2</v>
      </c>
      <c r="FS123">
        <v>8.2878599999999997E-2</v>
      </c>
      <c r="FT123">
        <v>19587.599999999999</v>
      </c>
      <c r="FU123">
        <v>23863</v>
      </c>
      <c r="FV123">
        <v>20804</v>
      </c>
      <c r="FW123">
        <v>25133.1</v>
      </c>
      <c r="FX123">
        <v>30083.200000000001</v>
      </c>
      <c r="FY123">
        <v>33946.199999999997</v>
      </c>
      <c r="FZ123">
        <v>37568</v>
      </c>
      <c r="GA123">
        <v>41713.800000000003</v>
      </c>
      <c r="GB123">
        <v>2.2797000000000001</v>
      </c>
      <c r="GC123">
        <v>2.0368200000000001</v>
      </c>
      <c r="GD123">
        <v>3.5930400000000001E-2</v>
      </c>
      <c r="GE123">
        <v>0</v>
      </c>
      <c r="GF123">
        <v>24.531199999999998</v>
      </c>
      <c r="GG123">
        <v>999.9</v>
      </c>
      <c r="GH123">
        <v>44.597999999999999</v>
      </c>
      <c r="GI123">
        <v>32.176000000000002</v>
      </c>
      <c r="GJ123">
        <v>23.758400000000002</v>
      </c>
      <c r="GK123">
        <v>61.607399999999998</v>
      </c>
      <c r="GL123">
        <v>16.6266</v>
      </c>
      <c r="GM123">
        <v>2</v>
      </c>
      <c r="GN123">
        <v>5.85467E-2</v>
      </c>
      <c r="GO123">
        <v>1.0356300000000001</v>
      </c>
      <c r="GP123">
        <v>20.3508</v>
      </c>
      <c r="GQ123">
        <v>5.2228300000000001</v>
      </c>
      <c r="GR123">
        <v>11.962</v>
      </c>
      <c r="GS123">
        <v>4.9859999999999998</v>
      </c>
      <c r="GT123">
        <v>3.3010000000000002</v>
      </c>
      <c r="GU123">
        <v>999.9</v>
      </c>
      <c r="GV123">
        <v>9999</v>
      </c>
      <c r="GW123">
        <v>9999</v>
      </c>
      <c r="GX123">
        <v>9999</v>
      </c>
      <c r="GY123">
        <v>1.8841600000000001</v>
      </c>
      <c r="GZ123">
        <v>1.8811</v>
      </c>
      <c r="HA123">
        <v>1.88273</v>
      </c>
      <c r="HB123">
        <v>1.8813500000000001</v>
      </c>
      <c r="HC123">
        <v>1.8827799999999999</v>
      </c>
      <c r="HD123">
        <v>1.88202</v>
      </c>
      <c r="HE123">
        <v>1.8839999999999999</v>
      </c>
      <c r="HF123">
        <v>1.8812599999999999</v>
      </c>
      <c r="HG123">
        <v>5</v>
      </c>
      <c r="HH123">
        <v>0</v>
      </c>
      <c r="HI123">
        <v>0</v>
      </c>
      <c r="HJ123">
        <v>0</v>
      </c>
      <c r="HK123" t="s">
        <v>401</v>
      </c>
      <c r="HL123" t="s">
        <v>402</v>
      </c>
      <c r="HM123" t="s">
        <v>403</v>
      </c>
      <c r="HN123" t="s">
        <v>403</v>
      </c>
      <c r="HO123" t="s">
        <v>403</v>
      </c>
      <c r="HP123" t="s">
        <v>403</v>
      </c>
      <c r="HQ123">
        <v>0</v>
      </c>
      <c r="HR123">
        <v>100</v>
      </c>
      <c r="HS123">
        <v>100</v>
      </c>
      <c r="HT123">
        <v>-0.372</v>
      </c>
      <c r="HU123">
        <v>-7.0999999999999994E-2</v>
      </c>
      <c r="HV123">
        <v>-0.372</v>
      </c>
      <c r="HW123">
        <v>0</v>
      </c>
      <c r="HX123">
        <v>0</v>
      </c>
      <c r="HY123">
        <v>0</v>
      </c>
      <c r="HZ123">
        <v>-7.0999999999999994E-2</v>
      </c>
      <c r="IA123">
        <v>0</v>
      </c>
      <c r="IB123">
        <v>0</v>
      </c>
      <c r="IC123">
        <v>0</v>
      </c>
      <c r="ID123">
        <v>-1</v>
      </c>
      <c r="IE123">
        <v>-1</v>
      </c>
      <c r="IF123">
        <v>-1</v>
      </c>
      <c r="IG123">
        <v>-1</v>
      </c>
      <c r="IH123">
        <v>76.400000000000006</v>
      </c>
      <c r="II123">
        <v>-1699091.6</v>
      </c>
      <c r="IJ123">
        <v>1.2939499999999999</v>
      </c>
      <c r="IK123">
        <v>2.6135299999999999</v>
      </c>
      <c r="IL123">
        <v>2.1008300000000002</v>
      </c>
      <c r="IM123">
        <v>2.65625</v>
      </c>
      <c r="IN123">
        <v>2.2485400000000002</v>
      </c>
      <c r="IO123">
        <v>2.2827099999999998</v>
      </c>
      <c r="IP123">
        <v>35.801000000000002</v>
      </c>
      <c r="IQ123">
        <v>13.7906</v>
      </c>
      <c r="IR123">
        <v>18</v>
      </c>
      <c r="IS123">
        <v>750.60900000000004</v>
      </c>
      <c r="IT123">
        <v>520.76</v>
      </c>
      <c r="IU123">
        <v>24.001899999999999</v>
      </c>
      <c r="IV123">
        <v>28.119900000000001</v>
      </c>
      <c r="IW123">
        <v>29.9999</v>
      </c>
      <c r="IX123">
        <v>28.095500000000001</v>
      </c>
      <c r="IY123">
        <v>28.090499999999999</v>
      </c>
      <c r="IZ123">
        <v>25.8553</v>
      </c>
      <c r="JA123">
        <v>19.598199999999999</v>
      </c>
      <c r="JB123">
        <v>27.6081</v>
      </c>
      <c r="JC123">
        <v>24</v>
      </c>
      <c r="JD123">
        <v>400</v>
      </c>
      <c r="JE123">
        <v>18.5794</v>
      </c>
      <c r="JF123">
        <v>101.254</v>
      </c>
      <c r="JG123">
        <v>100.545</v>
      </c>
    </row>
    <row r="124" spans="1:267" x14ac:dyDescent="0.25">
      <c r="A124">
        <v>106</v>
      </c>
      <c r="B124">
        <v>1530555560.0999999</v>
      </c>
      <c r="C124">
        <v>6087.5</v>
      </c>
      <c r="D124" t="s">
        <v>717</v>
      </c>
      <c r="E124" t="s">
        <v>718</v>
      </c>
      <c r="F124" t="s">
        <v>394</v>
      </c>
      <c r="I124">
        <v>1530555560.0999999</v>
      </c>
      <c r="J124">
        <f t="shared" si="138"/>
        <v>6.2201538388218251E-4</v>
      </c>
      <c r="K124">
        <f t="shared" si="139"/>
        <v>0.62201538388218247</v>
      </c>
      <c r="L124">
        <f t="shared" si="140"/>
        <v>5.5623568044672815</v>
      </c>
      <c r="M124">
        <f t="shared" si="141"/>
        <v>392.54500000000002</v>
      </c>
      <c r="N124">
        <f t="shared" si="142"/>
        <v>155.18025482135326</v>
      </c>
      <c r="O124">
        <f t="shared" si="143"/>
        <v>14.065689535683809</v>
      </c>
      <c r="P124">
        <f t="shared" si="144"/>
        <v>35.580661374357007</v>
      </c>
      <c r="Q124">
        <f t="shared" si="145"/>
        <v>3.8901118221079924E-2</v>
      </c>
      <c r="R124">
        <f t="shared" si="146"/>
        <v>2.7616556009854065</v>
      </c>
      <c r="S124">
        <f t="shared" si="147"/>
        <v>3.8599242240962887E-2</v>
      </c>
      <c r="T124">
        <f t="shared" si="148"/>
        <v>2.4151453357037236E-2</v>
      </c>
      <c r="U124">
        <f t="shared" si="149"/>
        <v>99.207226493081635</v>
      </c>
      <c r="V124">
        <f t="shared" si="150"/>
        <v>26.129971115836206</v>
      </c>
      <c r="W124">
        <f t="shared" si="151"/>
        <v>25.326599999999999</v>
      </c>
      <c r="X124">
        <f t="shared" si="152"/>
        <v>3.2421202664982944</v>
      </c>
      <c r="Y124">
        <f t="shared" si="153"/>
        <v>55.030921818789672</v>
      </c>
      <c r="Z124">
        <f t="shared" si="154"/>
        <v>1.8222733456507798</v>
      </c>
      <c r="AA124">
        <f t="shared" si="155"/>
        <v>3.3113625674876226</v>
      </c>
      <c r="AB124">
        <f t="shared" si="156"/>
        <v>1.4198469208475146</v>
      </c>
      <c r="AC124">
        <f t="shared" si="157"/>
        <v>-27.430878429204249</v>
      </c>
      <c r="AD124">
        <f t="shared" si="158"/>
        <v>52.973772851324036</v>
      </c>
      <c r="AE124">
        <f t="shared" si="159"/>
        <v>4.0780767676290051</v>
      </c>
      <c r="AF124">
        <f t="shared" si="160"/>
        <v>128.82819768283042</v>
      </c>
      <c r="AG124">
        <v>0</v>
      </c>
      <c r="AH124">
        <v>0</v>
      </c>
      <c r="AI124">
        <f t="shared" si="161"/>
        <v>1</v>
      </c>
      <c r="AJ124">
        <f t="shared" si="162"/>
        <v>0</v>
      </c>
      <c r="AK124">
        <f t="shared" si="163"/>
        <v>48179.0386919312</v>
      </c>
      <c r="AL124" t="s">
        <v>395</v>
      </c>
      <c r="AM124">
        <v>8228.31</v>
      </c>
      <c r="AN124">
        <v>707.99599999999998</v>
      </c>
      <c r="AO124">
        <v>2598.1</v>
      </c>
      <c r="AP124">
        <f t="shared" si="164"/>
        <v>0.72749470767099034</v>
      </c>
      <c r="AQ124">
        <v>-0.89989093716372304</v>
      </c>
      <c r="AR124" t="s">
        <v>719</v>
      </c>
      <c r="AS124">
        <v>8257.25</v>
      </c>
      <c r="AT124">
        <v>1103.1173076923101</v>
      </c>
      <c r="AU124">
        <v>1684.15</v>
      </c>
      <c r="AV124">
        <f t="shared" si="165"/>
        <v>0.34500055951529851</v>
      </c>
      <c r="AW124">
        <v>0.5</v>
      </c>
      <c r="AX124">
        <f t="shared" si="166"/>
        <v>505.79370077361733</v>
      </c>
      <c r="AY124">
        <f t="shared" si="167"/>
        <v>5.5623568044672815</v>
      </c>
      <c r="AZ124">
        <f t="shared" si="168"/>
        <v>87.249554883105731</v>
      </c>
      <c r="BA124">
        <f t="shared" si="169"/>
        <v>1.277644963103914E-2</v>
      </c>
      <c r="BB124">
        <f t="shared" si="170"/>
        <v>0.54267731496600646</v>
      </c>
      <c r="BC124">
        <f t="shared" si="171"/>
        <v>616.7844154676319</v>
      </c>
      <c r="BD124" t="s">
        <v>397</v>
      </c>
      <c r="BE124">
        <v>0</v>
      </c>
      <c r="BF124">
        <f t="shared" si="172"/>
        <v>616.7844154676319</v>
      </c>
      <c r="BG124">
        <f t="shared" si="173"/>
        <v>0.63377109196471104</v>
      </c>
      <c r="BH124">
        <f t="shared" si="174"/>
        <v>0.5443614640828528</v>
      </c>
      <c r="BI124">
        <f t="shared" si="175"/>
        <v>0.46128441482769195</v>
      </c>
      <c r="BJ124">
        <f t="shared" si="176"/>
        <v>0.59522646253325806</v>
      </c>
      <c r="BK124">
        <f t="shared" si="177"/>
        <v>0.48354482081409272</v>
      </c>
      <c r="BL124">
        <f t="shared" si="178"/>
        <v>0.30436805323074273</v>
      </c>
      <c r="BM124">
        <f t="shared" si="179"/>
        <v>0.69563194676925733</v>
      </c>
      <c r="BN124" t="s">
        <v>397</v>
      </c>
      <c r="BO124" t="s">
        <v>397</v>
      </c>
      <c r="BP124" t="s">
        <v>397</v>
      </c>
      <c r="BQ124" t="s">
        <v>397</v>
      </c>
      <c r="BR124" t="s">
        <v>397</v>
      </c>
      <c r="BS124" t="s">
        <v>397</v>
      </c>
      <c r="BT124" t="s">
        <v>397</v>
      </c>
      <c r="BU124" t="s">
        <v>397</v>
      </c>
      <c r="BV124" t="s">
        <v>397</v>
      </c>
      <c r="BW124" t="s">
        <v>397</v>
      </c>
      <c r="BX124" t="s">
        <v>397</v>
      </c>
      <c r="BY124" t="s">
        <v>397</v>
      </c>
      <c r="BZ124" t="s">
        <v>397</v>
      </c>
      <c r="CA124" t="s">
        <v>397</v>
      </c>
      <c r="CB124" t="s">
        <v>397</v>
      </c>
      <c r="CC124" t="s">
        <v>397</v>
      </c>
      <c r="CD124" t="s">
        <v>397</v>
      </c>
      <c r="CE124" t="s">
        <v>397</v>
      </c>
      <c r="CF124">
        <f t="shared" si="180"/>
        <v>600.01</v>
      </c>
      <c r="CG124">
        <f t="shared" si="181"/>
        <v>505.79370077361733</v>
      </c>
      <c r="CH124">
        <f t="shared" si="182"/>
        <v>0.84297545169850063</v>
      </c>
      <c r="CI124">
        <f t="shared" si="183"/>
        <v>0.16534262177810644</v>
      </c>
      <c r="CJ124">
        <v>9</v>
      </c>
      <c r="CK124">
        <v>0.5</v>
      </c>
      <c r="CL124" t="s">
        <v>398</v>
      </c>
      <c r="CM124">
        <v>1530555560.0999999</v>
      </c>
      <c r="CN124">
        <v>392.54500000000002</v>
      </c>
      <c r="CO124">
        <v>400.01</v>
      </c>
      <c r="CP124">
        <v>20.104299999999999</v>
      </c>
      <c r="CQ124">
        <v>19.320699999999999</v>
      </c>
      <c r="CR124">
        <v>392.91699999999997</v>
      </c>
      <c r="CS124">
        <v>20.1753</v>
      </c>
      <c r="CT124">
        <v>700.05</v>
      </c>
      <c r="CU124">
        <v>90.541200000000003</v>
      </c>
      <c r="CV124">
        <v>9.9774600000000005E-2</v>
      </c>
      <c r="CW124">
        <v>25.682400000000001</v>
      </c>
      <c r="CX124">
        <v>25.326599999999999</v>
      </c>
      <c r="CY124">
        <v>999.9</v>
      </c>
      <c r="CZ124">
        <v>0</v>
      </c>
      <c r="DA124">
        <v>0</v>
      </c>
      <c r="DB124">
        <v>10020</v>
      </c>
      <c r="DC124">
        <v>0</v>
      </c>
      <c r="DD124">
        <v>0.21912699999999999</v>
      </c>
      <c r="DE124">
        <v>-7.4658499999999997</v>
      </c>
      <c r="DF124">
        <v>400.59800000000001</v>
      </c>
      <c r="DG124">
        <v>407.89100000000002</v>
      </c>
      <c r="DH124">
        <v>0.78363400000000005</v>
      </c>
      <c r="DI124">
        <v>400.01</v>
      </c>
      <c r="DJ124">
        <v>19.320699999999999</v>
      </c>
      <c r="DK124">
        <v>1.8202700000000001</v>
      </c>
      <c r="DL124">
        <v>1.74932</v>
      </c>
      <c r="DM124">
        <v>15.9619</v>
      </c>
      <c r="DN124">
        <v>15.341100000000001</v>
      </c>
      <c r="DO124">
        <v>600.01</v>
      </c>
      <c r="DP124">
        <v>0.89999099999999999</v>
      </c>
      <c r="DQ124">
        <v>0.100009</v>
      </c>
      <c r="DR124">
        <v>0</v>
      </c>
      <c r="DS124">
        <v>1054.19</v>
      </c>
      <c r="DT124">
        <v>4.9997400000000001</v>
      </c>
      <c r="DU124">
        <v>6492.85</v>
      </c>
      <c r="DV124">
        <v>4581.1099999999997</v>
      </c>
      <c r="DW124">
        <v>39.625</v>
      </c>
      <c r="DX124">
        <v>41.5</v>
      </c>
      <c r="DY124">
        <v>41.061999999999998</v>
      </c>
      <c r="DZ124">
        <v>41.186999999999998</v>
      </c>
      <c r="EA124">
        <v>42.061999999999998</v>
      </c>
      <c r="EB124">
        <v>535.5</v>
      </c>
      <c r="EC124">
        <v>59.51</v>
      </c>
      <c r="ED124">
        <v>0</v>
      </c>
      <c r="EE124">
        <v>77.900000095367403</v>
      </c>
      <c r="EF124">
        <v>0</v>
      </c>
      <c r="EG124">
        <v>1103.1173076923101</v>
      </c>
      <c r="EH124">
        <v>-419.724102000904</v>
      </c>
      <c r="EI124">
        <v>-2391.1476891622001</v>
      </c>
      <c r="EJ124">
        <v>6788.3534615384597</v>
      </c>
      <c r="EK124">
        <v>15</v>
      </c>
      <c r="EL124">
        <v>0</v>
      </c>
      <c r="EM124" t="s">
        <v>399</v>
      </c>
      <c r="EN124">
        <v>1530550897.5999999</v>
      </c>
      <c r="EO124">
        <v>1632500976.0999999</v>
      </c>
      <c r="EP124">
        <v>0</v>
      </c>
      <c r="EQ124">
        <v>-3.5000000000000003E-2</v>
      </c>
      <c r="ER124">
        <v>-0.02</v>
      </c>
      <c r="ES124">
        <v>-0.372</v>
      </c>
      <c r="ET124">
        <v>-7.0999999999999994E-2</v>
      </c>
      <c r="EU124">
        <v>400</v>
      </c>
      <c r="EV124">
        <v>21</v>
      </c>
      <c r="EW124">
        <v>0.63</v>
      </c>
      <c r="EX124">
        <v>0.14000000000000001</v>
      </c>
      <c r="EY124">
        <v>-7.3207053658536596</v>
      </c>
      <c r="EZ124">
        <v>-0.54559233449477496</v>
      </c>
      <c r="FA124">
        <v>5.8695021565491098E-2</v>
      </c>
      <c r="FB124">
        <v>0</v>
      </c>
      <c r="FC124">
        <v>0.669547784311741</v>
      </c>
      <c r="FD124">
        <v>0</v>
      </c>
      <c r="FE124">
        <v>0</v>
      </c>
      <c r="FF124">
        <v>0</v>
      </c>
      <c r="FG124">
        <v>0.72355463414634102</v>
      </c>
      <c r="FH124">
        <v>0.49419901045296399</v>
      </c>
      <c r="FI124">
        <v>5.07072914186164E-2</v>
      </c>
      <c r="FJ124">
        <v>1</v>
      </c>
      <c r="FK124">
        <v>1</v>
      </c>
      <c r="FL124">
        <v>3</v>
      </c>
      <c r="FM124" t="s">
        <v>400</v>
      </c>
      <c r="FN124">
        <v>3.4463200000000001</v>
      </c>
      <c r="FO124">
        <v>2.7795100000000001</v>
      </c>
      <c r="FP124">
        <v>8.2668599999999995E-2</v>
      </c>
      <c r="FQ124">
        <v>8.3769300000000005E-2</v>
      </c>
      <c r="FR124">
        <v>8.8003999999999999E-2</v>
      </c>
      <c r="FS124">
        <v>8.4574300000000005E-2</v>
      </c>
      <c r="FT124">
        <v>19586.5</v>
      </c>
      <c r="FU124">
        <v>23864.5</v>
      </c>
      <c r="FV124">
        <v>20804.400000000001</v>
      </c>
      <c r="FW124">
        <v>25134.3</v>
      </c>
      <c r="FX124">
        <v>30103.200000000001</v>
      </c>
      <c r="FY124">
        <v>33885.199999999997</v>
      </c>
      <c r="FZ124">
        <v>37568.699999999997</v>
      </c>
      <c r="GA124">
        <v>41715.9</v>
      </c>
      <c r="GB124">
        <v>2.30002</v>
      </c>
      <c r="GC124">
        <v>2.0381499999999999</v>
      </c>
      <c r="GD124">
        <v>4.7892299999999999E-2</v>
      </c>
      <c r="GE124">
        <v>0</v>
      </c>
      <c r="GF124">
        <v>24.540800000000001</v>
      </c>
      <c r="GG124">
        <v>999.9</v>
      </c>
      <c r="GH124">
        <v>44.47</v>
      </c>
      <c r="GI124">
        <v>32.176000000000002</v>
      </c>
      <c r="GJ124">
        <v>23.687000000000001</v>
      </c>
      <c r="GK124">
        <v>61.381100000000004</v>
      </c>
      <c r="GL124">
        <v>16.610600000000002</v>
      </c>
      <c r="GM124">
        <v>2</v>
      </c>
      <c r="GN124">
        <v>5.6127999999999997E-2</v>
      </c>
      <c r="GO124">
        <v>1.0438099999999999</v>
      </c>
      <c r="GP124">
        <v>20.350999999999999</v>
      </c>
      <c r="GQ124">
        <v>5.2228300000000001</v>
      </c>
      <c r="GR124">
        <v>11.962</v>
      </c>
      <c r="GS124">
        <v>4.9858000000000002</v>
      </c>
      <c r="GT124">
        <v>3.3010000000000002</v>
      </c>
      <c r="GU124">
        <v>999.9</v>
      </c>
      <c r="GV124">
        <v>9999</v>
      </c>
      <c r="GW124">
        <v>9999</v>
      </c>
      <c r="GX124">
        <v>9999</v>
      </c>
      <c r="GY124">
        <v>1.8841600000000001</v>
      </c>
      <c r="GZ124">
        <v>1.8811</v>
      </c>
      <c r="HA124">
        <v>1.8827499999999999</v>
      </c>
      <c r="HB124">
        <v>1.8814</v>
      </c>
      <c r="HC124">
        <v>1.8827799999999999</v>
      </c>
      <c r="HD124">
        <v>1.88202</v>
      </c>
      <c r="HE124">
        <v>1.8839999999999999</v>
      </c>
      <c r="HF124">
        <v>1.8812599999999999</v>
      </c>
      <c r="HG124">
        <v>5</v>
      </c>
      <c r="HH124">
        <v>0</v>
      </c>
      <c r="HI124">
        <v>0</v>
      </c>
      <c r="HJ124">
        <v>0</v>
      </c>
      <c r="HK124" t="s">
        <v>401</v>
      </c>
      <c r="HL124" t="s">
        <v>402</v>
      </c>
      <c r="HM124" t="s">
        <v>403</v>
      </c>
      <c r="HN124" t="s">
        <v>403</v>
      </c>
      <c r="HO124" t="s">
        <v>403</v>
      </c>
      <c r="HP124" t="s">
        <v>403</v>
      </c>
      <c r="HQ124">
        <v>0</v>
      </c>
      <c r="HR124">
        <v>100</v>
      </c>
      <c r="HS124">
        <v>100</v>
      </c>
      <c r="HT124">
        <v>-0.372</v>
      </c>
      <c r="HU124">
        <v>-7.0999999999999994E-2</v>
      </c>
      <c r="HV124">
        <v>-0.372</v>
      </c>
      <c r="HW124">
        <v>0</v>
      </c>
      <c r="HX124">
        <v>0</v>
      </c>
      <c r="HY124">
        <v>0</v>
      </c>
      <c r="HZ124">
        <v>-7.0999999999999994E-2</v>
      </c>
      <c r="IA124">
        <v>0</v>
      </c>
      <c r="IB124">
        <v>0</v>
      </c>
      <c r="IC124">
        <v>0</v>
      </c>
      <c r="ID124">
        <v>-1</v>
      </c>
      <c r="IE124">
        <v>-1</v>
      </c>
      <c r="IF124">
        <v>-1</v>
      </c>
      <c r="IG124">
        <v>-1</v>
      </c>
      <c r="IH124">
        <v>77.7</v>
      </c>
      <c r="II124">
        <v>-1699090.3</v>
      </c>
      <c r="IJ124">
        <v>1.2951699999999999</v>
      </c>
      <c r="IK124">
        <v>2.6086399999999998</v>
      </c>
      <c r="IL124">
        <v>2.1008300000000002</v>
      </c>
      <c r="IM124">
        <v>2.65747</v>
      </c>
      <c r="IN124">
        <v>2.2485400000000002</v>
      </c>
      <c r="IO124">
        <v>2.3107899999999999</v>
      </c>
      <c r="IP124">
        <v>35.824399999999997</v>
      </c>
      <c r="IQ124">
        <v>13.799300000000001</v>
      </c>
      <c r="IR124">
        <v>18</v>
      </c>
      <c r="IS124">
        <v>767.98800000000006</v>
      </c>
      <c r="IT124">
        <v>521.18799999999999</v>
      </c>
      <c r="IU124">
        <v>24.0001</v>
      </c>
      <c r="IV124">
        <v>28.068000000000001</v>
      </c>
      <c r="IW124">
        <v>29.9999</v>
      </c>
      <c r="IX124">
        <v>28.039300000000001</v>
      </c>
      <c r="IY124">
        <v>28.036300000000001</v>
      </c>
      <c r="IZ124">
        <v>25.880400000000002</v>
      </c>
      <c r="JA124">
        <v>15.7918</v>
      </c>
      <c r="JB124">
        <v>27.2379</v>
      </c>
      <c r="JC124">
        <v>24</v>
      </c>
      <c r="JD124">
        <v>400</v>
      </c>
      <c r="JE124">
        <v>19.261700000000001</v>
      </c>
      <c r="JF124">
        <v>101.256</v>
      </c>
      <c r="JG124">
        <v>100.55</v>
      </c>
    </row>
    <row r="125" spans="1:267" x14ac:dyDescent="0.25">
      <c r="A125">
        <v>107</v>
      </c>
      <c r="B125">
        <v>1530555637.5999999</v>
      </c>
      <c r="C125">
        <v>6165</v>
      </c>
      <c r="D125" t="s">
        <v>720</v>
      </c>
      <c r="E125" t="s">
        <v>721</v>
      </c>
      <c r="F125" t="s">
        <v>394</v>
      </c>
      <c r="I125">
        <v>1530555637.5999999</v>
      </c>
      <c r="J125">
        <f t="shared" si="138"/>
        <v>1.1442353870385596E-3</v>
      </c>
      <c r="K125">
        <f t="shared" si="139"/>
        <v>1.1442353870385595</v>
      </c>
      <c r="L125">
        <f t="shared" si="140"/>
        <v>7.5583525744330782</v>
      </c>
      <c r="M125">
        <f t="shared" si="141"/>
        <v>389.65899999999999</v>
      </c>
      <c r="N125">
        <f t="shared" si="142"/>
        <v>208.03716148208264</v>
      </c>
      <c r="O125">
        <f t="shared" si="143"/>
        <v>18.857252811696984</v>
      </c>
      <c r="P125">
        <f t="shared" si="144"/>
        <v>35.320123678893204</v>
      </c>
      <c r="Q125">
        <f t="shared" si="145"/>
        <v>7.0442494996694527E-2</v>
      </c>
      <c r="R125">
        <f t="shared" si="146"/>
        <v>2.7584337880349659</v>
      </c>
      <c r="S125">
        <f t="shared" si="147"/>
        <v>6.9458177096561893E-2</v>
      </c>
      <c r="T125">
        <f t="shared" si="148"/>
        <v>4.3498651859457713E-2</v>
      </c>
      <c r="U125">
        <f t="shared" si="149"/>
        <v>99.182211463926421</v>
      </c>
      <c r="V125">
        <f t="shared" si="150"/>
        <v>25.951446160446466</v>
      </c>
      <c r="W125">
        <f t="shared" si="151"/>
        <v>25.459399999999999</v>
      </c>
      <c r="X125">
        <f t="shared" si="152"/>
        <v>3.2678150751599251</v>
      </c>
      <c r="Y125">
        <f t="shared" si="153"/>
        <v>54.96951958538623</v>
      </c>
      <c r="Z125">
        <f t="shared" si="154"/>
        <v>1.8164539211546</v>
      </c>
      <c r="AA125">
        <f t="shared" si="155"/>
        <v>3.3044747977704874</v>
      </c>
      <c r="AB125">
        <f t="shared" si="156"/>
        <v>1.4513611540053251</v>
      </c>
      <c r="AC125">
        <f t="shared" si="157"/>
        <v>-50.46078056840048</v>
      </c>
      <c r="AD125">
        <f t="shared" si="158"/>
        <v>27.943113019304057</v>
      </c>
      <c r="AE125">
        <f t="shared" si="159"/>
        <v>2.1547124462464606</v>
      </c>
      <c r="AF125">
        <f t="shared" si="160"/>
        <v>78.819256361076469</v>
      </c>
      <c r="AG125">
        <v>0</v>
      </c>
      <c r="AH125">
        <v>0</v>
      </c>
      <c r="AI125">
        <f t="shared" si="161"/>
        <v>1</v>
      </c>
      <c r="AJ125">
        <f t="shared" si="162"/>
        <v>0</v>
      </c>
      <c r="AK125">
        <f t="shared" si="163"/>
        <v>48096.835661012905</v>
      </c>
      <c r="AL125" t="s">
        <v>395</v>
      </c>
      <c r="AM125">
        <v>8228.31</v>
      </c>
      <c r="AN125">
        <v>707.99599999999998</v>
      </c>
      <c r="AO125">
        <v>2598.1</v>
      </c>
      <c r="AP125">
        <f t="shared" si="164"/>
        <v>0.72749470767099034</v>
      </c>
      <c r="AQ125">
        <v>-0.89989093716372304</v>
      </c>
      <c r="AR125" t="s">
        <v>722</v>
      </c>
      <c r="AS125">
        <v>8233.19</v>
      </c>
      <c r="AT125">
        <v>893.52503846153797</v>
      </c>
      <c r="AU125">
        <v>1546.16</v>
      </c>
      <c r="AV125">
        <f t="shared" si="165"/>
        <v>0.42210053392822355</v>
      </c>
      <c r="AW125">
        <v>0.5</v>
      </c>
      <c r="AX125">
        <f t="shared" si="166"/>
        <v>505.664871846594</v>
      </c>
      <c r="AY125">
        <f t="shared" si="167"/>
        <v>7.5583525744330782</v>
      </c>
      <c r="AZ125">
        <f t="shared" si="168"/>
        <v>106.72070619759704</v>
      </c>
      <c r="BA125">
        <f t="shared" si="169"/>
        <v>1.6726974687224901E-2</v>
      </c>
      <c r="BB125">
        <f t="shared" si="170"/>
        <v>0.68035649609354776</v>
      </c>
      <c r="BC125">
        <f t="shared" si="171"/>
        <v>597.26299521500198</v>
      </c>
      <c r="BD125" t="s">
        <v>397</v>
      </c>
      <c r="BE125">
        <v>0</v>
      </c>
      <c r="BF125">
        <f t="shared" si="172"/>
        <v>597.26299521500198</v>
      </c>
      <c r="BG125">
        <f t="shared" si="173"/>
        <v>0.6137120380717378</v>
      </c>
      <c r="BH125">
        <f t="shared" si="174"/>
        <v>0.68778271851151718</v>
      </c>
      <c r="BI125">
        <f t="shared" si="175"/>
        <v>0.52574997237870313</v>
      </c>
      <c r="BJ125">
        <f t="shared" si="176"/>
        <v>0.77864828546497111</v>
      </c>
      <c r="BK125">
        <f t="shared" si="177"/>
        <v>0.55655138553222461</v>
      </c>
      <c r="BL125">
        <f t="shared" si="178"/>
        <v>0.45973772287634418</v>
      </c>
      <c r="BM125">
        <f t="shared" si="179"/>
        <v>0.54026227712365582</v>
      </c>
      <c r="BN125" t="s">
        <v>397</v>
      </c>
      <c r="BO125" t="s">
        <v>397</v>
      </c>
      <c r="BP125" t="s">
        <v>397</v>
      </c>
      <c r="BQ125" t="s">
        <v>397</v>
      </c>
      <c r="BR125" t="s">
        <v>397</v>
      </c>
      <c r="BS125" t="s">
        <v>397</v>
      </c>
      <c r="BT125" t="s">
        <v>397</v>
      </c>
      <c r="BU125" t="s">
        <v>397</v>
      </c>
      <c r="BV125" t="s">
        <v>397</v>
      </c>
      <c r="BW125" t="s">
        <v>397</v>
      </c>
      <c r="BX125" t="s">
        <v>397</v>
      </c>
      <c r="BY125" t="s">
        <v>397</v>
      </c>
      <c r="BZ125" t="s">
        <v>397</v>
      </c>
      <c r="CA125" t="s">
        <v>397</v>
      </c>
      <c r="CB125" t="s">
        <v>397</v>
      </c>
      <c r="CC125" t="s">
        <v>397</v>
      </c>
      <c r="CD125" t="s">
        <v>397</v>
      </c>
      <c r="CE125" t="s">
        <v>397</v>
      </c>
      <c r="CF125">
        <f t="shared" si="180"/>
        <v>599.85699999999997</v>
      </c>
      <c r="CG125">
        <f t="shared" si="181"/>
        <v>505.664871846594</v>
      </c>
      <c r="CH125">
        <f t="shared" si="182"/>
        <v>0.84297569561844576</v>
      </c>
      <c r="CI125">
        <f t="shared" si="183"/>
        <v>0.16534309254360027</v>
      </c>
      <c r="CJ125">
        <v>9</v>
      </c>
      <c r="CK125">
        <v>0.5</v>
      </c>
      <c r="CL125" t="s">
        <v>398</v>
      </c>
      <c r="CM125">
        <v>1530555637.5999999</v>
      </c>
      <c r="CN125">
        <v>389.65899999999999</v>
      </c>
      <c r="CO125">
        <v>399.95100000000002</v>
      </c>
      <c r="CP125">
        <v>20.0395</v>
      </c>
      <c r="CQ125">
        <v>18.5977</v>
      </c>
      <c r="CR125">
        <v>390.03100000000001</v>
      </c>
      <c r="CS125">
        <v>20.110499999999998</v>
      </c>
      <c r="CT125">
        <v>699.94100000000003</v>
      </c>
      <c r="CU125">
        <v>90.544200000000004</v>
      </c>
      <c r="CV125">
        <v>9.9474800000000002E-2</v>
      </c>
      <c r="CW125">
        <v>25.647300000000001</v>
      </c>
      <c r="CX125">
        <v>25.459399999999999</v>
      </c>
      <c r="CY125">
        <v>999.9</v>
      </c>
      <c r="CZ125">
        <v>0</v>
      </c>
      <c r="DA125">
        <v>0</v>
      </c>
      <c r="DB125">
        <v>10000.6</v>
      </c>
      <c r="DC125">
        <v>0</v>
      </c>
      <c r="DD125">
        <v>0.21912699999999999</v>
      </c>
      <c r="DE125">
        <v>-10.2912</v>
      </c>
      <c r="DF125">
        <v>397.62799999999999</v>
      </c>
      <c r="DG125">
        <v>407.53</v>
      </c>
      <c r="DH125">
        <v>1.4418599999999999</v>
      </c>
      <c r="DI125">
        <v>399.95100000000002</v>
      </c>
      <c r="DJ125">
        <v>18.5977</v>
      </c>
      <c r="DK125">
        <v>1.81446</v>
      </c>
      <c r="DL125">
        <v>1.68391</v>
      </c>
      <c r="DM125">
        <v>15.912000000000001</v>
      </c>
      <c r="DN125">
        <v>14.748900000000001</v>
      </c>
      <c r="DO125">
        <v>599.85699999999997</v>
      </c>
      <c r="DP125">
        <v>0.89997899999999997</v>
      </c>
      <c r="DQ125">
        <v>0.100021</v>
      </c>
      <c r="DR125">
        <v>0</v>
      </c>
      <c r="DS125">
        <v>875.58600000000001</v>
      </c>
      <c r="DT125">
        <v>4.9997400000000001</v>
      </c>
      <c r="DU125">
        <v>5496.16</v>
      </c>
      <c r="DV125">
        <v>4579.91</v>
      </c>
      <c r="DW125">
        <v>39.5</v>
      </c>
      <c r="DX125">
        <v>41.5</v>
      </c>
      <c r="DY125">
        <v>41</v>
      </c>
      <c r="DZ125">
        <v>41.436999999999998</v>
      </c>
      <c r="EA125">
        <v>42</v>
      </c>
      <c r="EB125">
        <v>535.36</v>
      </c>
      <c r="EC125">
        <v>59.5</v>
      </c>
      <c r="ED125">
        <v>0</v>
      </c>
      <c r="EE125">
        <v>76.899999856948895</v>
      </c>
      <c r="EF125">
        <v>0</v>
      </c>
      <c r="EG125">
        <v>893.52503846153797</v>
      </c>
      <c r="EH125">
        <v>-155.37637607967</v>
      </c>
      <c r="EI125">
        <v>-988.71931662380996</v>
      </c>
      <c r="EJ125">
        <v>5612.18384615385</v>
      </c>
      <c r="EK125">
        <v>15</v>
      </c>
      <c r="EL125">
        <v>0</v>
      </c>
      <c r="EM125" t="s">
        <v>399</v>
      </c>
      <c r="EN125">
        <v>1530550897.5999999</v>
      </c>
      <c r="EO125">
        <v>1632500976.0999999</v>
      </c>
      <c r="EP125">
        <v>0</v>
      </c>
      <c r="EQ125">
        <v>-3.5000000000000003E-2</v>
      </c>
      <c r="ER125">
        <v>-0.02</v>
      </c>
      <c r="ES125">
        <v>-0.372</v>
      </c>
      <c r="ET125">
        <v>-7.0999999999999994E-2</v>
      </c>
      <c r="EU125">
        <v>400</v>
      </c>
      <c r="EV125">
        <v>21</v>
      </c>
      <c r="EW125">
        <v>0.63</v>
      </c>
      <c r="EX125">
        <v>0.14000000000000001</v>
      </c>
      <c r="EY125">
        <v>-10.1913487804878</v>
      </c>
      <c r="EZ125">
        <v>-0.84999512195122395</v>
      </c>
      <c r="FA125">
        <v>9.2244426421490999E-2</v>
      </c>
      <c r="FB125">
        <v>0</v>
      </c>
      <c r="FC125">
        <v>0.63377109196471104</v>
      </c>
      <c r="FD125">
        <v>0</v>
      </c>
      <c r="FE125">
        <v>0</v>
      </c>
      <c r="FF125">
        <v>0</v>
      </c>
      <c r="FG125">
        <v>1.4507512195122001</v>
      </c>
      <c r="FH125">
        <v>7.8581184669017905E-3</v>
      </c>
      <c r="FI125">
        <v>7.28001413665272E-3</v>
      </c>
      <c r="FJ125">
        <v>1</v>
      </c>
      <c r="FK125">
        <v>1</v>
      </c>
      <c r="FL125">
        <v>3</v>
      </c>
      <c r="FM125" t="s">
        <v>400</v>
      </c>
      <c r="FN125">
        <v>3.4461200000000001</v>
      </c>
      <c r="FO125">
        <v>2.7790300000000001</v>
      </c>
      <c r="FP125">
        <v>8.2209900000000002E-2</v>
      </c>
      <c r="FQ125">
        <v>8.3762199999999995E-2</v>
      </c>
      <c r="FR125">
        <v>8.7806800000000004E-2</v>
      </c>
      <c r="FS125">
        <v>8.2270700000000002E-2</v>
      </c>
      <c r="FT125">
        <v>19598.099999999999</v>
      </c>
      <c r="FU125">
        <v>23865.3</v>
      </c>
      <c r="FV125">
        <v>20806.2</v>
      </c>
      <c r="FW125">
        <v>25134.9</v>
      </c>
      <c r="FX125">
        <v>30111.8</v>
      </c>
      <c r="FY125">
        <v>33970.800000000003</v>
      </c>
      <c r="FZ125">
        <v>37571.1</v>
      </c>
      <c r="GA125">
        <v>41716.199999999997</v>
      </c>
      <c r="GB125">
        <v>2.2968000000000002</v>
      </c>
      <c r="GC125">
        <v>2.0353300000000001</v>
      </c>
      <c r="GD125">
        <v>5.5059799999999999E-2</v>
      </c>
      <c r="GE125">
        <v>0</v>
      </c>
      <c r="GF125">
        <v>24.556100000000001</v>
      </c>
      <c r="GG125">
        <v>999.9</v>
      </c>
      <c r="GH125">
        <v>44.347000000000001</v>
      </c>
      <c r="GI125">
        <v>32.176000000000002</v>
      </c>
      <c r="GJ125">
        <v>23.624300000000002</v>
      </c>
      <c r="GK125">
        <v>61.571100000000001</v>
      </c>
      <c r="GL125">
        <v>16.6386</v>
      </c>
      <c r="GM125">
        <v>2</v>
      </c>
      <c r="GN125">
        <v>5.5584300000000003E-2</v>
      </c>
      <c r="GO125">
        <v>0.99976299999999996</v>
      </c>
      <c r="GP125">
        <v>20.3508</v>
      </c>
      <c r="GQ125">
        <v>5.2226800000000004</v>
      </c>
      <c r="GR125">
        <v>11.962</v>
      </c>
      <c r="GS125">
        <v>4.9859</v>
      </c>
      <c r="GT125">
        <v>3.3010000000000002</v>
      </c>
      <c r="GU125">
        <v>999.9</v>
      </c>
      <c r="GV125">
        <v>9999</v>
      </c>
      <c r="GW125">
        <v>9999</v>
      </c>
      <c r="GX125">
        <v>9999</v>
      </c>
      <c r="GY125">
        <v>1.8841600000000001</v>
      </c>
      <c r="GZ125">
        <v>1.8811</v>
      </c>
      <c r="HA125">
        <v>1.88269</v>
      </c>
      <c r="HB125">
        <v>1.88137</v>
      </c>
      <c r="HC125">
        <v>1.8827799999999999</v>
      </c>
      <c r="HD125">
        <v>1.88202</v>
      </c>
      <c r="HE125">
        <v>1.8839999999999999</v>
      </c>
      <c r="HF125">
        <v>1.8812599999999999</v>
      </c>
      <c r="HG125">
        <v>5</v>
      </c>
      <c r="HH125">
        <v>0</v>
      </c>
      <c r="HI125">
        <v>0</v>
      </c>
      <c r="HJ125">
        <v>0</v>
      </c>
      <c r="HK125" t="s">
        <v>401</v>
      </c>
      <c r="HL125" t="s">
        <v>402</v>
      </c>
      <c r="HM125" t="s">
        <v>403</v>
      </c>
      <c r="HN125" t="s">
        <v>403</v>
      </c>
      <c r="HO125" t="s">
        <v>403</v>
      </c>
      <c r="HP125" t="s">
        <v>403</v>
      </c>
      <c r="HQ125">
        <v>0</v>
      </c>
      <c r="HR125">
        <v>100</v>
      </c>
      <c r="HS125">
        <v>100</v>
      </c>
      <c r="HT125">
        <v>-0.372</v>
      </c>
      <c r="HU125">
        <v>-7.0999999999999994E-2</v>
      </c>
      <c r="HV125">
        <v>-0.372</v>
      </c>
      <c r="HW125">
        <v>0</v>
      </c>
      <c r="HX125">
        <v>0</v>
      </c>
      <c r="HY125">
        <v>0</v>
      </c>
      <c r="HZ125">
        <v>-7.0999999999999994E-2</v>
      </c>
      <c r="IA125">
        <v>0</v>
      </c>
      <c r="IB125">
        <v>0</v>
      </c>
      <c r="IC125">
        <v>0</v>
      </c>
      <c r="ID125">
        <v>-1</v>
      </c>
      <c r="IE125">
        <v>-1</v>
      </c>
      <c r="IF125">
        <v>-1</v>
      </c>
      <c r="IG125">
        <v>-1</v>
      </c>
      <c r="IH125">
        <v>79</v>
      </c>
      <c r="II125">
        <v>-1699089</v>
      </c>
      <c r="IJ125">
        <v>1.2939499999999999</v>
      </c>
      <c r="IK125">
        <v>2.6135299999999999</v>
      </c>
      <c r="IL125">
        <v>2.1008300000000002</v>
      </c>
      <c r="IM125">
        <v>2.65625</v>
      </c>
      <c r="IN125">
        <v>2.2485400000000002</v>
      </c>
      <c r="IO125">
        <v>2.3022499999999999</v>
      </c>
      <c r="IP125">
        <v>35.847700000000003</v>
      </c>
      <c r="IQ125">
        <v>13.7643</v>
      </c>
      <c r="IR125">
        <v>18</v>
      </c>
      <c r="IS125">
        <v>764.74099999999999</v>
      </c>
      <c r="IT125">
        <v>518.923</v>
      </c>
      <c r="IU125">
        <v>23.999300000000002</v>
      </c>
      <c r="IV125">
        <v>28.051300000000001</v>
      </c>
      <c r="IW125">
        <v>30</v>
      </c>
      <c r="IX125">
        <v>28.013300000000001</v>
      </c>
      <c r="IY125">
        <v>28.009499999999999</v>
      </c>
      <c r="IZ125">
        <v>25.8537</v>
      </c>
      <c r="JA125">
        <v>19.669599999999999</v>
      </c>
      <c r="JB125">
        <v>26.494900000000001</v>
      </c>
      <c r="JC125">
        <v>24</v>
      </c>
      <c r="JD125">
        <v>400</v>
      </c>
      <c r="JE125">
        <v>18.595500000000001</v>
      </c>
      <c r="JF125">
        <v>101.26300000000001</v>
      </c>
      <c r="JG125">
        <v>100.551</v>
      </c>
    </row>
    <row r="126" spans="1:267" x14ac:dyDescent="0.25">
      <c r="A126">
        <v>108</v>
      </c>
      <c r="B126">
        <v>1530555700.5999999</v>
      </c>
      <c r="C126">
        <v>6228</v>
      </c>
      <c r="D126" t="s">
        <v>723</v>
      </c>
      <c r="E126" t="s">
        <v>724</v>
      </c>
      <c r="F126" t="s">
        <v>394</v>
      </c>
      <c r="I126">
        <v>1530555700.5999999</v>
      </c>
      <c r="J126">
        <f t="shared" si="138"/>
        <v>7.3830681387604814E-4</v>
      </c>
      <c r="K126">
        <f t="shared" si="139"/>
        <v>0.73830681387604813</v>
      </c>
      <c r="L126">
        <f t="shared" si="140"/>
        <v>6.3110112910442515</v>
      </c>
      <c r="M126">
        <f t="shared" si="141"/>
        <v>391.49200000000002</v>
      </c>
      <c r="N126">
        <f t="shared" si="142"/>
        <v>160.27583664793306</v>
      </c>
      <c r="O126">
        <f t="shared" si="143"/>
        <v>14.527931705684612</v>
      </c>
      <c r="P126">
        <f t="shared" si="144"/>
        <v>35.486129152552003</v>
      </c>
      <c r="Q126">
        <f t="shared" si="145"/>
        <v>4.5434499348535919E-2</v>
      </c>
      <c r="R126">
        <f t="shared" si="146"/>
        <v>2.7566188292466496</v>
      </c>
      <c r="S126">
        <f t="shared" si="147"/>
        <v>4.5022543555514702E-2</v>
      </c>
      <c r="T126">
        <f t="shared" si="148"/>
        <v>2.8175790884748378E-2</v>
      </c>
      <c r="U126">
        <f t="shared" si="149"/>
        <v>99.226816492256546</v>
      </c>
      <c r="V126">
        <f t="shared" si="150"/>
        <v>26.066428932034423</v>
      </c>
      <c r="W126">
        <f t="shared" si="151"/>
        <v>25.402699999999999</v>
      </c>
      <c r="X126">
        <f t="shared" si="152"/>
        <v>3.2568227931368416</v>
      </c>
      <c r="Y126">
        <f t="shared" si="153"/>
        <v>54.824732055565747</v>
      </c>
      <c r="Z126">
        <f t="shared" si="154"/>
        <v>1.8119596869400001</v>
      </c>
      <c r="AA126">
        <f t="shared" si="155"/>
        <v>3.3050041815134632</v>
      </c>
      <c r="AB126">
        <f t="shared" si="156"/>
        <v>1.4448631061968416</v>
      </c>
      <c r="AC126">
        <f t="shared" si="157"/>
        <v>-32.559330491933721</v>
      </c>
      <c r="AD126">
        <f t="shared" si="158"/>
        <v>36.752448527915895</v>
      </c>
      <c r="AE126">
        <f t="shared" si="159"/>
        <v>2.8351030879694652</v>
      </c>
      <c r="AF126">
        <f t="shared" si="160"/>
        <v>106.2550376162082</v>
      </c>
      <c r="AG126">
        <v>0</v>
      </c>
      <c r="AH126">
        <v>0</v>
      </c>
      <c r="AI126">
        <f t="shared" si="161"/>
        <v>1</v>
      </c>
      <c r="AJ126">
        <f t="shared" si="162"/>
        <v>0</v>
      </c>
      <c r="AK126">
        <f t="shared" si="163"/>
        <v>48046.861749882351</v>
      </c>
      <c r="AL126" t="s">
        <v>395</v>
      </c>
      <c r="AM126">
        <v>8228.31</v>
      </c>
      <c r="AN126">
        <v>707.99599999999998</v>
      </c>
      <c r="AO126">
        <v>2598.1</v>
      </c>
      <c r="AP126">
        <f t="shared" si="164"/>
        <v>0.72749470767099034</v>
      </c>
      <c r="AQ126">
        <v>-0.89989093716372304</v>
      </c>
      <c r="AR126" t="s">
        <v>725</v>
      </c>
      <c r="AS126">
        <v>8255.5499999999993</v>
      </c>
      <c r="AT126">
        <v>1210.1271999999999</v>
      </c>
      <c r="AU126">
        <v>1867.84</v>
      </c>
      <c r="AV126">
        <f t="shared" si="165"/>
        <v>0.35212480726400552</v>
      </c>
      <c r="AW126">
        <v>0.5</v>
      </c>
      <c r="AX126">
        <f t="shared" si="166"/>
        <v>505.90230077318989</v>
      </c>
      <c r="AY126">
        <f t="shared" si="167"/>
        <v>6.3110112910442515</v>
      </c>
      <c r="AZ126">
        <f t="shared" si="168"/>
        <v>89.070375077088215</v>
      </c>
      <c r="BA126">
        <f t="shared" si="169"/>
        <v>1.4253547013301334E-2</v>
      </c>
      <c r="BB126">
        <f t="shared" si="170"/>
        <v>0.39096496487921878</v>
      </c>
      <c r="BC126">
        <f t="shared" si="171"/>
        <v>639.82864234017529</v>
      </c>
      <c r="BD126" t="s">
        <v>397</v>
      </c>
      <c r="BE126">
        <v>0</v>
      </c>
      <c r="BF126">
        <f t="shared" si="172"/>
        <v>639.82864234017529</v>
      </c>
      <c r="BG126">
        <f t="shared" si="173"/>
        <v>0.65744997304898956</v>
      </c>
      <c r="BH126">
        <f t="shared" si="174"/>
        <v>0.5355917890314783</v>
      </c>
      <c r="BI126">
        <f t="shared" si="175"/>
        <v>0.37291052496048149</v>
      </c>
      <c r="BJ126">
        <f t="shared" si="176"/>
        <v>0.56707005424867485</v>
      </c>
      <c r="BK126">
        <f t="shared" si="177"/>
        <v>0.3863596923767158</v>
      </c>
      <c r="BL126">
        <f t="shared" si="178"/>
        <v>0.28318260032875581</v>
      </c>
      <c r="BM126">
        <f t="shared" si="179"/>
        <v>0.71681739967124414</v>
      </c>
      <c r="BN126" t="s">
        <v>397</v>
      </c>
      <c r="BO126" t="s">
        <v>397</v>
      </c>
      <c r="BP126" t="s">
        <v>397</v>
      </c>
      <c r="BQ126" t="s">
        <v>397</v>
      </c>
      <c r="BR126" t="s">
        <v>397</v>
      </c>
      <c r="BS126" t="s">
        <v>397</v>
      </c>
      <c r="BT126" t="s">
        <v>397</v>
      </c>
      <c r="BU126" t="s">
        <v>397</v>
      </c>
      <c r="BV126" t="s">
        <v>397</v>
      </c>
      <c r="BW126" t="s">
        <v>397</v>
      </c>
      <c r="BX126" t="s">
        <v>397</v>
      </c>
      <c r="BY126" t="s">
        <v>397</v>
      </c>
      <c r="BZ126" t="s">
        <v>397</v>
      </c>
      <c r="CA126" t="s">
        <v>397</v>
      </c>
      <c r="CB126" t="s">
        <v>397</v>
      </c>
      <c r="CC126" t="s">
        <v>397</v>
      </c>
      <c r="CD126" t="s">
        <v>397</v>
      </c>
      <c r="CE126" t="s">
        <v>397</v>
      </c>
      <c r="CF126">
        <f t="shared" si="180"/>
        <v>600.14</v>
      </c>
      <c r="CG126">
        <f t="shared" si="181"/>
        <v>505.90230077318989</v>
      </c>
      <c r="CH126">
        <f t="shared" si="182"/>
        <v>0.8429738074002564</v>
      </c>
      <c r="CI126">
        <f t="shared" si="183"/>
        <v>0.165339448282495</v>
      </c>
      <c r="CJ126">
        <v>9</v>
      </c>
      <c r="CK126">
        <v>0.5</v>
      </c>
      <c r="CL126" t="s">
        <v>398</v>
      </c>
      <c r="CM126">
        <v>1530555700.5999999</v>
      </c>
      <c r="CN126">
        <v>391.49200000000002</v>
      </c>
      <c r="CO126">
        <v>399.97800000000001</v>
      </c>
      <c r="CP126">
        <v>19.989999999999998</v>
      </c>
      <c r="CQ126">
        <v>19.059699999999999</v>
      </c>
      <c r="CR126">
        <v>391.86399999999998</v>
      </c>
      <c r="CS126">
        <v>20.061</v>
      </c>
      <c r="CT126">
        <v>699.98199999999997</v>
      </c>
      <c r="CU126">
        <v>90.543000000000006</v>
      </c>
      <c r="CV126">
        <v>0.10030600000000001</v>
      </c>
      <c r="CW126">
        <v>25.65</v>
      </c>
      <c r="CX126">
        <v>25.402699999999999</v>
      </c>
      <c r="CY126">
        <v>999.9</v>
      </c>
      <c r="CZ126">
        <v>0</v>
      </c>
      <c r="DA126">
        <v>0</v>
      </c>
      <c r="DB126">
        <v>9990</v>
      </c>
      <c r="DC126">
        <v>0</v>
      </c>
      <c r="DD126">
        <v>0.21912699999999999</v>
      </c>
      <c r="DE126">
        <v>-8.4860500000000005</v>
      </c>
      <c r="DF126">
        <v>399.47699999999998</v>
      </c>
      <c r="DG126">
        <v>407.74900000000002</v>
      </c>
      <c r="DH126">
        <v>0.93028100000000002</v>
      </c>
      <c r="DI126">
        <v>399.97800000000001</v>
      </c>
      <c r="DJ126">
        <v>19.059699999999999</v>
      </c>
      <c r="DK126">
        <v>1.80996</v>
      </c>
      <c r="DL126">
        <v>1.72573</v>
      </c>
      <c r="DM126">
        <v>15.872999999999999</v>
      </c>
      <c r="DN126">
        <v>15.129799999999999</v>
      </c>
      <c r="DO126">
        <v>600.14</v>
      </c>
      <c r="DP126">
        <v>0.90003699999999998</v>
      </c>
      <c r="DQ126">
        <v>9.9963399999999994E-2</v>
      </c>
      <c r="DR126">
        <v>0</v>
      </c>
      <c r="DS126">
        <v>1134.5999999999999</v>
      </c>
      <c r="DT126">
        <v>4.9997400000000001</v>
      </c>
      <c r="DU126">
        <v>6893.95</v>
      </c>
      <c r="DV126">
        <v>4582.1899999999996</v>
      </c>
      <c r="DW126">
        <v>39</v>
      </c>
      <c r="DX126">
        <v>41.561999999999998</v>
      </c>
      <c r="DY126">
        <v>40.811999999999998</v>
      </c>
      <c r="DZ126">
        <v>41.936999999999998</v>
      </c>
      <c r="EA126">
        <v>41.75</v>
      </c>
      <c r="EB126">
        <v>535.65</v>
      </c>
      <c r="EC126">
        <v>59.49</v>
      </c>
      <c r="ED126">
        <v>0</v>
      </c>
      <c r="EE126">
        <v>62.700000047683702</v>
      </c>
      <c r="EF126">
        <v>0</v>
      </c>
      <c r="EG126">
        <v>1210.1271999999999</v>
      </c>
      <c r="EH126">
        <v>-681.29461436017095</v>
      </c>
      <c r="EI126">
        <v>-3780.3084559998201</v>
      </c>
      <c r="EJ126">
        <v>7318.6927999999998</v>
      </c>
      <c r="EK126">
        <v>15</v>
      </c>
      <c r="EL126">
        <v>0</v>
      </c>
      <c r="EM126" t="s">
        <v>399</v>
      </c>
      <c r="EN126">
        <v>1530550897.5999999</v>
      </c>
      <c r="EO126">
        <v>1632500976.0999999</v>
      </c>
      <c r="EP126">
        <v>0</v>
      </c>
      <c r="EQ126">
        <v>-3.5000000000000003E-2</v>
      </c>
      <c r="ER126">
        <v>-0.02</v>
      </c>
      <c r="ES126">
        <v>-0.372</v>
      </c>
      <c r="ET126">
        <v>-7.0999999999999994E-2</v>
      </c>
      <c r="EU126">
        <v>400</v>
      </c>
      <c r="EV126">
        <v>21</v>
      </c>
      <c r="EW126">
        <v>0.63</v>
      </c>
      <c r="EX126">
        <v>0.14000000000000001</v>
      </c>
      <c r="EY126">
        <v>-7.9500075609756102</v>
      </c>
      <c r="EZ126">
        <v>-4.7087690592334503</v>
      </c>
      <c r="FA126">
        <v>0.491904838867609</v>
      </c>
      <c r="FB126">
        <v>0</v>
      </c>
      <c r="FC126">
        <v>0.61371203807173802</v>
      </c>
      <c r="FD126">
        <v>0</v>
      </c>
      <c r="FE126">
        <v>0</v>
      </c>
      <c r="FF126">
        <v>0</v>
      </c>
      <c r="FG126">
        <v>0.78714151219512196</v>
      </c>
      <c r="FH126">
        <v>0.66612583275261406</v>
      </c>
      <c r="FI126">
        <v>6.7787464414610199E-2</v>
      </c>
      <c r="FJ126">
        <v>0</v>
      </c>
      <c r="FK126">
        <v>0</v>
      </c>
      <c r="FL126">
        <v>3</v>
      </c>
      <c r="FM126" t="s">
        <v>407</v>
      </c>
      <c r="FN126">
        <v>3.4461900000000001</v>
      </c>
      <c r="FO126">
        <v>2.7797800000000001</v>
      </c>
      <c r="FP126">
        <v>8.2502300000000001E-2</v>
      </c>
      <c r="FQ126">
        <v>8.3766900000000005E-2</v>
      </c>
      <c r="FR126">
        <v>8.7645699999999993E-2</v>
      </c>
      <c r="FS126">
        <v>8.3748799999999998E-2</v>
      </c>
      <c r="FT126">
        <v>19589.099999999999</v>
      </c>
      <c r="FU126">
        <v>23863.4</v>
      </c>
      <c r="FV126">
        <v>20803.400000000001</v>
      </c>
      <c r="FW126">
        <v>25133.1</v>
      </c>
      <c r="FX126">
        <v>30113.8</v>
      </c>
      <c r="FY126">
        <v>33914.199999999997</v>
      </c>
      <c r="FZ126">
        <v>37567</v>
      </c>
      <c r="GA126">
        <v>41713.9</v>
      </c>
      <c r="GB126">
        <v>2.2904800000000001</v>
      </c>
      <c r="GC126">
        <v>2.0357500000000002</v>
      </c>
      <c r="GD126">
        <v>4.9907699999999999E-2</v>
      </c>
      <c r="GE126">
        <v>0</v>
      </c>
      <c r="GF126">
        <v>24.5838</v>
      </c>
      <c r="GG126">
        <v>999.9</v>
      </c>
      <c r="GH126">
        <v>44.25</v>
      </c>
      <c r="GI126">
        <v>32.186</v>
      </c>
      <c r="GJ126">
        <v>23.583100000000002</v>
      </c>
      <c r="GK126">
        <v>61.421100000000003</v>
      </c>
      <c r="GL126">
        <v>16.730799999999999</v>
      </c>
      <c r="GM126">
        <v>2</v>
      </c>
      <c r="GN126">
        <v>5.7873500000000001E-2</v>
      </c>
      <c r="GO126">
        <v>1.0199400000000001</v>
      </c>
      <c r="GP126">
        <v>20.3507</v>
      </c>
      <c r="GQ126">
        <v>5.2216300000000002</v>
      </c>
      <c r="GR126">
        <v>11.962</v>
      </c>
      <c r="GS126">
        <v>4.9858000000000002</v>
      </c>
      <c r="GT126">
        <v>3.3010000000000002</v>
      </c>
      <c r="GU126">
        <v>999.9</v>
      </c>
      <c r="GV126">
        <v>9999</v>
      </c>
      <c r="GW126">
        <v>9999</v>
      </c>
      <c r="GX126">
        <v>9999</v>
      </c>
      <c r="GY126">
        <v>1.8841300000000001</v>
      </c>
      <c r="GZ126">
        <v>1.8811</v>
      </c>
      <c r="HA126">
        <v>1.8827</v>
      </c>
      <c r="HB126">
        <v>1.8813599999999999</v>
      </c>
      <c r="HC126">
        <v>1.8827799999999999</v>
      </c>
      <c r="HD126">
        <v>1.88202</v>
      </c>
      <c r="HE126">
        <v>1.8839999999999999</v>
      </c>
      <c r="HF126">
        <v>1.88127</v>
      </c>
      <c r="HG126">
        <v>5</v>
      </c>
      <c r="HH126">
        <v>0</v>
      </c>
      <c r="HI126">
        <v>0</v>
      </c>
      <c r="HJ126">
        <v>0</v>
      </c>
      <c r="HK126" t="s">
        <v>401</v>
      </c>
      <c r="HL126" t="s">
        <v>402</v>
      </c>
      <c r="HM126" t="s">
        <v>403</v>
      </c>
      <c r="HN126" t="s">
        <v>403</v>
      </c>
      <c r="HO126" t="s">
        <v>403</v>
      </c>
      <c r="HP126" t="s">
        <v>403</v>
      </c>
      <c r="HQ126">
        <v>0</v>
      </c>
      <c r="HR126">
        <v>100</v>
      </c>
      <c r="HS126">
        <v>100</v>
      </c>
      <c r="HT126">
        <v>-0.372</v>
      </c>
      <c r="HU126">
        <v>-7.0999999999999994E-2</v>
      </c>
      <c r="HV126">
        <v>-0.372</v>
      </c>
      <c r="HW126">
        <v>0</v>
      </c>
      <c r="HX126">
        <v>0</v>
      </c>
      <c r="HY126">
        <v>0</v>
      </c>
      <c r="HZ126">
        <v>-7.0999999999999994E-2</v>
      </c>
      <c r="IA126">
        <v>0</v>
      </c>
      <c r="IB126">
        <v>0</v>
      </c>
      <c r="IC126">
        <v>0</v>
      </c>
      <c r="ID126">
        <v>-1</v>
      </c>
      <c r="IE126">
        <v>-1</v>
      </c>
      <c r="IF126">
        <v>-1</v>
      </c>
      <c r="IG126">
        <v>-1</v>
      </c>
      <c r="IH126">
        <v>80</v>
      </c>
      <c r="II126">
        <v>-1699087.9</v>
      </c>
      <c r="IJ126">
        <v>1.2951699999999999</v>
      </c>
      <c r="IK126">
        <v>2.6098599999999998</v>
      </c>
      <c r="IL126">
        <v>2.1008300000000002</v>
      </c>
      <c r="IM126">
        <v>2.65625</v>
      </c>
      <c r="IN126">
        <v>2.2485400000000002</v>
      </c>
      <c r="IO126">
        <v>2.3083499999999999</v>
      </c>
      <c r="IP126">
        <v>35.871099999999998</v>
      </c>
      <c r="IQ126">
        <v>13.773</v>
      </c>
      <c r="IR126">
        <v>18</v>
      </c>
      <c r="IS126">
        <v>759.245</v>
      </c>
      <c r="IT126">
        <v>519.33199999999999</v>
      </c>
      <c r="IU126">
        <v>24.000800000000002</v>
      </c>
      <c r="IV126">
        <v>28.070399999999999</v>
      </c>
      <c r="IW126">
        <v>30.000399999999999</v>
      </c>
      <c r="IX126">
        <v>28.025200000000002</v>
      </c>
      <c r="IY126">
        <v>28.020800000000001</v>
      </c>
      <c r="IZ126">
        <v>25.872499999999999</v>
      </c>
      <c r="JA126">
        <v>16.7407</v>
      </c>
      <c r="JB126">
        <v>26.494900000000001</v>
      </c>
      <c r="JC126">
        <v>24</v>
      </c>
      <c r="JD126">
        <v>400</v>
      </c>
      <c r="JE126">
        <v>19.077999999999999</v>
      </c>
      <c r="JF126">
        <v>101.251</v>
      </c>
      <c r="JG126">
        <v>100.545</v>
      </c>
    </row>
    <row r="127" spans="1:267" x14ac:dyDescent="0.25">
      <c r="A127">
        <v>109</v>
      </c>
      <c r="B127">
        <v>1530555818.0999999</v>
      </c>
      <c r="C127">
        <v>6345.5</v>
      </c>
      <c r="D127" t="s">
        <v>726</v>
      </c>
      <c r="E127" t="s">
        <v>727</v>
      </c>
      <c r="F127" t="s">
        <v>394</v>
      </c>
      <c r="I127">
        <v>1530555818.0999999</v>
      </c>
      <c r="J127">
        <f t="shared" si="138"/>
        <v>6.7882061834928053E-4</v>
      </c>
      <c r="K127">
        <f t="shared" si="139"/>
        <v>0.67882061834928054</v>
      </c>
      <c r="L127">
        <f t="shared" si="140"/>
        <v>5.6465088463301569</v>
      </c>
      <c r="M127">
        <f t="shared" si="141"/>
        <v>392.43700000000001</v>
      </c>
      <c r="N127">
        <f t="shared" si="142"/>
        <v>163.5966915136249</v>
      </c>
      <c r="O127">
        <f t="shared" si="143"/>
        <v>14.829144066630679</v>
      </c>
      <c r="P127">
        <f t="shared" si="144"/>
        <v>35.572264672551007</v>
      </c>
      <c r="Q127">
        <f t="shared" si="145"/>
        <v>4.10877307616411E-2</v>
      </c>
      <c r="R127">
        <f t="shared" si="146"/>
        <v>2.7567461044752326</v>
      </c>
      <c r="S127">
        <f t="shared" si="147"/>
        <v>4.0750528682963812E-2</v>
      </c>
      <c r="T127">
        <f t="shared" si="148"/>
        <v>2.5499145898178754E-2</v>
      </c>
      <c r="U127">
        <f t="shared" si="149"/>
        <v>99.23130688871268</v>
      </c>
      <c r="V127">
        <f t="shared" si="150"/>
        <v>26.164799189519233</v>
      </c>
      <c r="W127">
        <f t="shared" si="151"/>
        <v>25.565999999999999</v>
      </c>
      <c r="X127">
        <f t="shared" si="152"/>
        <v>3.2885691217752933</v>
      </c>
      <c r="Y127">
        <f t="shared" si="153"/>
        <v>54.836228834842771</v>
      </c>
      <c r="Z127">
        <f t="shared" si="154"/>
        <v>1.8211753694022002</v>
      </c>
      <c r="AA127">
        <f t="shared" si="155"/>
        <v>3.3211170937506758</v>
      </c>
      <c r="AB127">
        <f t="shared" si="156"/>
        <v>1.4673937523730931</v>
      </c>
      <c r="AC127">
        <f t="shared" si="157"/>
        <v>-29.935989269203272</v>
      </c>
      <c r="AD127">
        <f t="shared" si="158"/>
        <v>24.671201533421872</v>
      </c>
      <c r="AE127">
        <f t="shared" si="159"/>
        <v>1.9054079259408125</v>
      </c>
      <c r="AF127">
        <f t="shared" si="160"/>
        <v>95.871927078872091</v>
      </c>
      <c r="AG127">
        <v>0</v>
      </c>
      <c r="AH127">
        <v>0</v>
      </c>
      <c r="AI127">
        <f t="shared" si="161"/>
        <v>1</v>
      </c>
      <c r="AJ127">
        <f t="shared" si="162"/>
        <v>0</v>
      </c>
      <c r="AK127">
        <f t="shared" si="163"/>
        <v>48037.16976015157</v>
      </c>
      <c r="AL127" t="s">
        <v>395</v>
      </c>
      <c r="AM127">
        <v>8228.31</v>
      </c>
      <c r="AN127">
        <v>707.99599999999998</v>
      </c>
      <c r="AO127">
        <v>2598.1</v>
      </c>
      <c r="AP127">
        <f t="shared" si="164"/>
        <v>0.72749470767099034</v>
      </c>
      <c r="AQ127">
        <v>-0.89989093716372304</v>
      </c>
      <c r="AR127" t="s">
        <v>728</v>
      </c>
      <c r="AS127">
        <v>8277.27</v>
      </c>
      <c r="AT127">
        <v>1220.67384615385</v>
      </c>
      <c r="AU127">
        <v>1894.26</v>
      </c>
      <c r="AV127">
        <f t="shared" si="165"/>
        <v>0.35559329439789156</v>
      </c>
      <c r="AW127">
        <v>0.5</v>
      </c>
      <c r="AX127">
        <f t="shared" si="166"/>
        <v>505.91750160036923</v>
      </c>
      <c r="AY127">
        <f t="shared" si="167"/>
        <v>5.6465088463301569</v>
      </c>
      <c r="AZ127">
        <f t="shared" si="168"/>
        <v>89.950435543812929</v>
      </c>
      <c r="BA127">
        <f t="shared" si="169"/>
        <v>1.2939658665267851E-2</v>
      </c>
      <c r="BB127">
        <f t="shared" si="170"/>
        <v>0.3715646215408655</v>
      </c>
      <c r="BC127">
        <f t="shared" si="171"/>
        <v>642.90021505986681</v>
      </c>
      <c r="BD127" t="s">
        <v>397</v>
      </c>
      <c r="BE127">
        <v>0</v>
      </c>
      <c r="BF127">
        <f t="shared" si="172"/>
        <v>642.90021505986681</v>
      </c>
      <c r="BG127">
        <f t="shared" si="173"/>
        <v>0.66060613904117349</v>
      </c>
      <c r="BH127">
        <f t="shared" si="174"/>
        <v>0.53828336338807259</v>
      </c>
      <c r="BI127">
        <f t="shared" si="175"/>
        <v>0.35998367298385875</v>
      </c>
      <c r="BJ127">
        <f t="shared" si="176"/>
        <v>0.56782145782570315</v>
      </c>
      <c r="BK127">
        <f t="shared" si="177"/>
        <v>0.37238162556134474</v>
      </c>
      <c r="BL127">
        <f t="shared" si="178"/>
        <v>0.28350119171941662</v>
      </c>
      <c r="BM127">
        <f t="shared" si="179"/>
        <v>0.71649880828058343</v>
      </c>
      <c r="BN127" t="s">
        <v>397</v>
      </c>
      <c r="BO127" t="s">
        <v>397</v>
      </c>
      <c r="BP127" t="s">
        <v>397</v>
      </c>
      <c r="BQ127" t="s">
        <v>397</v>
      </c>
      <c r="BR127" t="s">
        <v>397</v>
      </c>
      <c r="BS127" t="s">
        <v>397</v>
      </c>
      <c r="BT127" t="s">
        <v>397</v>
      </c>
      <c r="BU127" t="s">
        <v>397</v>
      </c>
      <c r="BV127" t="s">
        <v>397</v>
      </c>
      <c r="BW127" t="s">
        <v>397</v>
      </c>
      <c r="BX127" t="s">
        <v>397</v>
      </c>
      <c r="BY127" t="s">
        <v>397</v>
      </c>
      <c r="BZ127" t="s">
        <v>397</v>
      </c>
      <c r="CA127" t="s">
        <v>397</v>
      </c>
      <c r="CB127" t="s">
        <v>397</v>
      </c>
      <c r="CC127" t="s">
        <v>397</v>
      </c>
      <c r="CD127" t="s">
        <v>397</v>
      </c>
      <c r="CE127" t="s">
        <v>397</v>
      </c>
      <c r="CF127">
        <f t="shared" si="180"/>
        <v>600.15700000000004</v>
      </c>
      <c r="CG127">
        <f t="shared" si="181"/>
        <v>505.91750160036923</v>
      </c>
      <c r="CH127">
        <f t="shared" si="182"/>
        <v>0.84297525747490942</v>
      </c>
      <c r="CI127">
        <f t="shared" si="183"/>
        <v>0.16534224692657534</v>
      </c>
      <c r="CJ127">
        <v>9</v>
      </c>
      <c r="CK127">
        <v>0.5</v>
      </c>
      <c r="CL127" t="s">
        <v>398</v>
      </c>
      <c r="CM127">
        <v>1530555818.0999999</v>
      </c>
      <c r="CN127">
        <v>392.43700000000001</v>
      </c>
      <c r="CO127">
        <v>400.03899999999999</v>
      </c>
      <c r="CP127">
        <v>20.0914</v>
      </c>
      <c r="CQ127">
        <v>19.2362</v>
      </c>
      <c r="CR127">
        <v>392.80900000000003</v>
      </c>
      <c r="CS127">
        <v>20.162400000000002</v>
      </c>
      <c r="CT127">
        <v>700.02800000000002</v>
      </c>
      <c r="CU127">
        <v>90.544200000000004</v>
      </c>
      <c r="CV127">
        <v>0.100323</v>
      </c>
      <c r="CW127">
        <v>25.731999999999999</v>
      </c>
      <c r="CX127">
        <v>25.565999999999999</v>
      </c>
      <c r="CY127">
        <v>999.9</v>
      </c>
      <c r="CZ127">
        <v>0</v>
      </c>
      <c r="DA127">
        <v>0</v>
      </c>
      <c r="DB127">
        <v>9990.6200000000008</v>
      </c>
      <c r="DC127">
        <v>0</v>
      </c>
      <c r="DD127">
        <v>0.21912699999999999</v>
      </c>
      <c r="DE127">
        <v>-7.6019600000000001</v>
      </c>
      <c r="DF127">
        <v>400.48399999999998</v>
      </c>
      <c r="DG127">
        <v>407.88499999999999</v>
      </c>
      <c r="DH127">
        <v>0.85520700000000005</v>
      </c>
      <c r="DI127">
        <v>400.03899999999999</v>
      </c>
      <c r="DJ127">
        <v>19.2362</v>
      </c>
      <c r="DK127">
        <v>1.8191600000000001</v>
      </c>
      <c r="DL127">
        <v>1.7417199999999999</v>
      </c>
      <c r="DM127">
        <v>15.952400000000001</v>
      </c>
      <c r="DN127">
        <v>15.273400000000001</v>
      </c>
      <c r="DO127">
        <v>600.15700000000004</v>
      </c>
      <c r="DP127">
        <v>0.89998800000000001</v>
      </c>
      <c r="DQ127">
        <v>0.100012</v>
      </c>
      <c r="DR127">
        <v>0</v>
      </c>
      <c r="DS127">
        <v>1177.3800000000001</v>
      </c>
      <c r="DT127">
        <v>4.9997400000000001</v>
      </c>
      <c r="DU127">
        <v>7059.2</v>
      </c>
      <c r="DV127">
        <v>4582.24</v>
      </c>
      <c r="DW127">
        <v>39.625</v>
      </c>
      <c r="DX127">
        <v>41.561999999999998</v>
      </c>
      <c r="DY127">
        <v>41</v>
      </c>
      <c r="DZ127">
        <v>41.5</v>
      </c>
      <c r="EA127">
        <v>42.061999999999998</v>
      </c>
      <c r="EB127">
        <v>535.63</v>
      </c>
      <c r="EC127">
        <v>59.52</v>
      </c>
      <c r="ED127">
        <v>0</v>
      </c>
      <c r="EE127">
        <v>117.10000014305101</v>
      </c>
      <c r="EF127">
        <v>0</v>
      </c>
      <c r="EG127">
        <v>1220.67384615385</v>
      </c>
      <c r="EH127">
        <v>-374.28854697522303</v>
      </c>
      <c r="EI127">
        <v>-2350.9692309942702</v>
      </c>
      <c r="EJ127">
        <v>7387.3857692307702</v>
      </c>
      <c r="EK127">
        <v>15</v>
      </c>
      <c r="EL127">
        <v>0</v>
      </c>
      <c r="EM127" t="s">
        <v>399</v>
      </c>
      <c r="EN127">
        <v>1530550897.5999999</v>
      </c>
      <c r="EO127">
        <v>1632500976.0999999</v>
      </c>
      <c r="EP127">
        <v>0</v>
      </c>
      <c r="EQ127">
        <v>-3.5000000000000003E-2</v>
      </c>
      <c r="ER127">
        <v>-0.02</v>
      </c>
      <c r="ES127">
        <v>-0.372</v>
      </c>
      <c r="ET127">
        <v>-7.0999999999999994E-2</v>
      </c>
      <c r="EU127">
        <v>400</v>
      </c>
      <c r="EV127">
        <v>21</v>
      </c>
      <c r="EW127">
        <v>0.63</v>
      </c>
      <c r="EX127">
        <v>0.14000000000000001</v>
      </c>
      <c r="EY127">
        <v>-7.5196509756097596</v>
      </c>
      <c r="EZ127">
        <v>-0.50896369337981096</v>
      </c>
      <c r="FA127">
        <v>7.5450280893135602E-2</v>
      </c>
      <c r="FB127">
        <v>0</v>
      </c>
      <c r="FC127">
        <v>0.65744997304899</v>
      </c>
      <c r="FD127">
        <v>0</v>
      </c>
      <c r="FE127">
        <v>0</v>
      </c>
      <c r="FF127">
        <v>0</v>
      </c>
      <c r="FG127">
        <v>0.79867641463414596</v>
      </c>
      <c r="FH127">
        <v>0.45166530313588799</v>
      </c>
      <c r="FI127">
        <v>4.5483232457995799E-2</v>
      </c>
      <c r="FJ127">
        <v>1</v>
      </c>
      <c r="FK127">
        <v>1</v>
      </c>
      <c r="FL127">
        <v>3</v>
      </c>
      <c r="FM127" t="s">
        <v>400</v>
      </c>
      <c r="FN127">
        <v>3.44625</v>
      </c>
      <c r="FO127">
        <v>2.7797999999999998</v>
      </c>
      <c r="FP127">
        <v>8.2649700000000006E-2</v>
      </c>
      <c r="FQ127">
        <v>8.3772399999999997E-2</v>
      </c>
      <c r="FR127">
        <v>8.7961700000000004E-2</v>
      </c>
      <c r="FS127">
        <v>8.4305400000000003E-2</v>
      </c>
      <c r="FT127">
        <v>19583</v>
      </c>
      <c r="FU127">
        <v>23860.6</v>
      </c>
      <c r="FV127">
        <v>20800.400000000001</v>
      </c>
      <c r="FW127">
        <v>25130.5</v>
      </c>
      <c r="FX127">
        <v>30099.3</v>
      </c>
      <c r="FY127">
        <v>33890.5</v>
      </c>
      <c r="FZ127">
        <v>37562.1</v>
      </c>
      <c r="GA127">
        <v>41710.300000000003</v>
      </c>
      <c r="GB127">
        <v>2.2795999999999998</v>
      </c>
      <c r="GC127">
        <v>2.0350000000000001</v>
      </c>
      <c r="GD127">
        <v>5.0730999999999998E-2</v>
      </c>
      <c r="GE127">
        <v>0</v>
      </c>
      <c r="GF127">
        <v>24.733799999999999</v>
      </c>
      <c r="GG127">
        <v>999.9</v>
      </c>
      <c r="GH127">
        <v>44.079000000000001</v>
      </c>
      <c r="GI127">
        <v>32.206000000000003</v>
      </c>
      <c r="GJ127">
        <v>23.5198</v>
      </c>
      <c r="GK127">
        <v>61.4711</v>
      </c>
      <c r="GL127">
        <v>16.742799999999999</v>
      </c>
      <c r="GM127">
        <v>2</v>
      </c>
      <c r="GN127">
        <v>6.2573699999999996E-2</v>
      </c>
      <c r="GO127">
        <v>1.1172899999999999</v>
      </c>
      <c r="GP127">
        <v>20.349699999999999</v>
      </c>
      <c r="GQ127">
        <v>5.2216300000000002</v>
      </c>
      <c r="GR127">
        <v>11.962</v>
      </c>
      <c r="GS127">
        <v>4.9856999999999996</v>
      </c>
      <c r="GT127">
        <v>3.3010000000000002</v>
      </c>
      <c r="GU127">
        <v>999.9</v>
      </c>
      <c r="GV127">
        <v>9999</v>
      </c>
      <c r="GW127">
        <v>9999</v>
      </c>
      <c r="GX127">
        <v>9999</v>
      </c>
      <c r="GY127">
        <v>1.8841399999999999</v>
      </c>
      <c r="GZ127">
        <v>1.8811</v>
      </c>
      <c r="HA127">
        <v>1.88269</v>
      </c>
      <c r="HB127">
        <v>1.8813299999999999</v>
      </c>
      <c r="HC127">
        <v>1.8827799999999999</v>
      </c>
      <c r="HD127">
        <v>1.88202</v>
      </c>
      <c r="HE127">
        <v>1.8839999999999999</v>
      </c>
      <c r="HF127">
        <v>1.8812599999999999</v>
      </c>
      <c r="HG127">
        <v>5</v>
      </c>
      <c r="HH127">
        <v>0</v>
      </c>
      <c r="HI127">
        <v>0</v>
      </c>
      <c r="HJ127">
        <v>0</v>
      </c>
      <c r="HK127" t="s">
        <v>401</v>
      </c>
      <c r="HL127" t="s">
        <v>402</v>
      </c>
      <c r="HM127" t="s">
        <v>403</v>
      </c>
      <c r="HN127" t="s">
        <v>403</v>
      </c>
      <c r="HO127" t="s">
        <v>403</v>
      </c>
      <c r="HP127" t="s">
        <v>403</v>
      </c>
      <c r="HQ127">
        <v>0</v>
      </c>
      <c r="HR127">
        <v>100</v>
      </c>
      <c r="HS127">
        <v>100</v>
      </c>
      <c r="HT127">
        <v>-0.372</v>
      </c>
      <c r="HU127">
        <v>-7.0999999999999994E-2</v>
      </c>
      <c r="HV127">
        <v>-0.372</v>
      </c>
      <c r="HW127">
        <v>0</v>
      </c>
      <c r="HX127">
        <v>0</v>
      </c>
      <c r="HY127">
        <v>0</v>
      </c>
      <c r="HZ127">
        <v>-7.0999999999999994E-2</v>
      </c>
      <c r="IA127">
        <v>0</v>
      </c>
      <c r="IB127">
        <v>0</v>
      </c>
      <c r="IC127">
        <v>0</v>
      </c>
      <c r="ID127">
        <v>-1</v>
      </c>
      <c r="IE127">
        <v>-1</v>
      </c>
      <c r="IF127">
        <v>-1</v>
      </c>
      <c r="IG127">
        <v>-1</v>
      </c>
      <c r="IH127">
        <v>82</v>
      </c>
      <c r="II127">
        <v>-1699086</v>
      </c>
      <c r="IJ127">
        <v>1.2951699999999999</v>
      </c>
      <c r="IK127">
        <v>2.6013199999999999</v>
      </c>
      <c r="IL127">
        <v>2.1008300000000002</v>
      </c>
      <c r="IM127">
        <v>2.65625</v>
      </c>
      <c r="IN127">
        <v>2.2485400000000002</v>
      </c>
      <c r="IO127">
        <v>2.2888199999999999</v>
      </c>
      <c r="IP127">
        <v>35.941200000000002</v>
      </c>
      <c r="IQ127">
        <v>13.7468</v>
      </c>
      <c r="IR127">
        <v>18</v>
      </c>
      <c r="IS127">
        <v>750.03899999999999</v>
      </c>
      <c r="IT127">
        <v>519.101</v>
      </c>
      <c r="IU127">
        <v>24.001000000000001</v>
      </c>
      <c r="IV127">
        <v>28.130700000000001</v>
      </c>
      <c r="IW127">
        <v>30.000399999999999</v>
      </c>
      <c r="IX127">
        <v>28.059000000000001</v>
      </c>
      <c r="IY127">
        <v>28.052700000000002</v>
      </c>
      <c r="IZ127">
        <v>25.870799999999999</v>
      </c>
      <c r="JA127">
        <v>15.610200000000001</v>
      </c>
      <c r="JB127">
        <v>26.124600000000001</v>
      </c>
      <c r="JC127">
        <v>24</v>
      </c>
      <c r="JD127">
        <v>400</v>
      </c>
      <c r="JE127">
        <v>19.281500000000001</v>
      </c>
      <c r="JF127">
        <v>101.23699999999999</v>
      </c>
      <c r="JG127">
        <v>100.536</v>
      </c>
    </row>
    <row r="128" spans="1:267" x14ac:dyDescent="0.25">
      <c r="A128">
        <v>110</v>
      </c>
      <c r="B128">
        <v>1530555868.5999999</v>
      </c>
      <c r="C128">
        <v>6396</v>
      </c>
      <c r="D128" t="s">
        <v>729</v>
      </c>
      <c r="E128" t="s">
        <v>730</v>
      </c>
      <c r="F128" t="s">
        <v>394</v>
      </c>
      <c r="I128">
        <v>1530555868.5999999</v>
      </c>
      <c r="J128">
        <f t="shared" si="138"/>
        <v>4.6589797569153473E-4</v>
      </c>
      <c r="K128">
        <f t="shared" si="139"/>
        <v>0.46589797569153474</v>
      </c>
      <c r="L128">
        <f t="shared" si="140"/>
        <v>4.0447913757454437</v>
      </c>
      <c r="M128">
        <f t="shared" si="141"/>
        <v>394.54399999999998</v>
      </c>
      <c r="N128">
        <f t="shared" si="142"/>
        <v>149.9888800903758</v>
      </c>
      <c r="O128">
        <f t="shared" si="143"/>
        <v>13.594858301310623</v>
      </c>
      <c r="P128">
        <f t="shared" si="144"/>
        <v>35.761116226752002</v>
      </c>
      <c r="Q128">
        <f t="shared" si="145"/>
        <v>2.7422072664970813E-2</v>
      </c>
      <c r="R128">
        <f t="shared" si="146"/>
        <v>2.7555933520980953</v>
      </c>
      <c r="S128">
        <f t="shared" si="147"/>
        <v>2.7271367450111376E-2</v>
      </c>
      <c r="T128">
        <f t="shared" si="148"/>
        <v>1.7058075744040342E-2</v>
      </c>
      <c r="U128">
        <f t="shared" si="149"/>
        <v>99.22660245752617</v>
      </c>
      <c r="V128">
        <f t="shared" si="150"/>
        <v>26.290983357682343</v>
      </c>
      <c r="W128">
        <f t="shared" si="151"/>
        <v>25.7547</v>
      </c>
      <c r="X128">
        <f t="shared" si="152"/>
        <v>3.3255897288577128</v>
      </c>
      <c r="Y128">
        <f t="shared" si="153"/>
        <v>54.615131989137844</v>
      </c>
      <c r="Z128">
        <f t="shared" si="154"/>
        <v>1.8210937662036002</v>
      </c>
      <c r="AA128">
        <f t="shared" si="155"/>
        <v>3.3344124602056975</v>
      </c>
      <c r="AB128">
        <f t="shared" si="156"/>
        <v>1.5044959626541126</v>
      </c>
      <c r="AC128">
        <f t="shared" si="157"/>
        <v>-20.546100727996681</v>
      </c>
      <c r="AD128">
        <f t="shared" si="158"/>
        <v>6.6406118312843985</v>
      </c>
      <c r="AE128">
        <f t="shared" si="159"/>
        <v>0.51374295742120335</v>
      </c>
      <c r="AF128">
        <f t="shared" si="160"/>
        <v>85.8348565182351</v>
      </c>
      <c r="AG128">
        <v>0</v>
      </c>
      <c r="AH128">
        <v>0</v>
      </c>
      <c r="AI128">
        <f t="shared" si="161"/>
        <v>1</v>
      </c>
      <c r="AJ128">
        <f t="shared" si="162"/>
        <v>0</v>
      </c>
      <c r="AK128">
        <f t="shared" si="163"/>
        <v>47994.797592537718</v>
      </c>
      <c r="AL128" t="s">
        <v>395</v>
      </c>
      <c r="AM128">
        <v>8228.31</v>
      </c>
      <c r="AN128">
        <v>707.99599999999998</v>
      </c>
      <c r="AO128">
        <v>2598.1</v>
      </c>
      <c r="AP128">
        <f t="shared" si="164"/>
        <v>0.72749470767099034</v>
      </c>
      <c r="AQ128">
        <v>-0.89989093716372304</v>
      </c>
      <c r="AR128" t="s">
        <v>731</v>
      </c>
      <c r="AS128">
        <v>8236.81</v>
      </c>
      <c r="AT128">
        <v>1258.175</v>
      </c>
      <c r="AU128">
        <v>1800.13</v>
      </c>
      <c r="AV128">
        <f t="shared" si="165"/>
        <v>0.30106436757345312</v>
      </c>
      <c r="AW128">
        <v>0.5</v>
      </c>
      <c r="AX128">
        <f t="shared" si="166"/>
        <v>505.88477184327786</v>
      </c>
      <c r="AY128">
        <f t="shared" si="167"/>
        <v>4.0447913757454437</v>
      </c>
      <c r="AZ128">
        <f t="shared" si="168"/>
        <v>76.151939450018531</v>
      </c>
      <c r="BA128">
        <f t="shared" si="169"/>
        <v>9.7743252774586762E-3</v>
      </c>
      <c r="BB128">
        <f t="shared" si="170"/>
        <v>0.44328465166404635</v>
      </c>
      <c r="BC128">
        <f t="shared" si="171"/>
        <v>631.68953766081188</v>
      </c>
      <c r="BD128" t="s">
        <v>397</v>
      </c>
      <c r="BE128">
        <v>0</v>
      </c>
      <c r="BF128">
        <f t="shared" si="172"/>
        <v>631.68953766081188</v>
      </c>
      <c r="BG128">
        <f t="shared" si="173"/>
        <v>0.64908671170370369</v>
      </c>
      <c r="BH128">
        <f t="shared" si="174"/>
        <v>0.46382765529620562</v>
      </c>
      <c r="BI128">
        <f t="shared" si="175"/>
        <v>0.40580032260953114</v>
      </c>
      <c r="BJ128">
        <f t="shared" si="176"/>
        <v>0.49623489425290318</v>
      </c>
      <c r="BK128">
        <f t="shared" si="177"/>
        <v>0.42218311796599545</v>
      </c>
      <c r="BL128">
        <f t="shared" si="178"/>
        <v>0.23287307181302963</v>
      </c>
      <c r="BM128">
        <f t="shared" si="179"/>
        <v>0.76712692818697037</v>
      </c>
      <c r="BN128" t="s">
        <v>397</v>
      </c>
      <c r="BO128" t="s">
        <v>397</v>
      </c>
      <c r="BP128" t="s">
        <v>397</v>
      </c>
      <c r="BQ128" t="s">
        <v>397</v>
      </c>
      <c r="BR128" t="s">
        <v>397</v>
      </c>
      <c r="BS128" t="s">
        <v>397</v>
      </c>
      <c r="BT128" t="s">
        <v>397</v>
      </c>
      <c r="BU128" t="s">
        <v>397</v>
      </c>
      <c r="BV128" t="s">
        <v>397</v>
      </c>
      <c r="BW128" t="s">
        <v>397</v>
      </c>
      <c r="BX128" t="s">
        <v>397</v>
      </c>
      <c r="BY128" t="s">
        <v>397</v>
      </c>
      <c r="BZ128" t="s">
        <v>397</v>
      </c>
      <c r="CA128" t="s">
        <v>397</v>
      </c>
      <c r="CB128" t="s">
        <v>397</v>
      </c>
      <c r="CC128" t="s">
        <v>397</v>
      </c>
      <c r="CD128" t="s">
        <v>397</v>
      </c>
      <c r="CE128" t="s">
        <v>397</v>
      </c>
      <c r="CF128">
        <f t="shared" si="180"/>
        <v>600.11699999999996</v>
      </c>
      <c r="CG128">
        <f t="shared" si="181"/>
        <v>505.88477184327786</v>
      </c>
      <c r="CH128">
        <f t="shared" si="182"/>
        <v>0.84297690590881091</v>
      </c>
      <c r="CI128">
        <f t="shared" si="183"/>
        <v>0.16534542840400485</v>
      </c>
      <c r="CJ128">
        <v>9</v>
      </c>
      <c r="CK128">
        <v>0.5</v>
      </c>
      <c r="CL128" t="s">
        <v>398</v>
      </c>
      <c r="CM128">
        <v>1530555868.5999999</v>
      </c>
      <c r="CN128">
        <v>394.54399999999998</v>
      </c>
      <c r="CO128">
        <v>399.98099999999999</v>
      </c>
      <c r="CP128">
        <v>20.091699999999999</v>
      </c>
      <c r="CQ128">
        <v>19.5047</v>
      </c>
      <c r="CR128">
        <v>394.916</v>
      </c>
      <c r="CS128">
        <v>20.162700000000001</v>
      </c>
      <c r="CT128">
        <v>699.97199999999998</v>
      </c>
      <c r="CU128">
        <v>90.539000000000001</v>
      </c>
      <c r="CV128">
        <v>0.100108</v>
      </c>
      <c r="CW128">
        <v>25.799399999999999</v>
      </c>
      <c r="CX128">
        <v>25.7547</v>
      </c>
      <c r="CY128">
        <v>999.9</v>
      </c>
      <c r="CZ128">
        <v>0</v>
      </c>
      <c r="DA128">
        <v>0</v>
      </c>
      <c r="DB128">
        <v>9984.3799999999992</v>
      </c>
      <c r="DC128">
        <v>0</v>
      </c>
      <c r="DD128">
        <v>0.21912699999999999</v>
      </c>
      <c r="DE128">
        <v>-5.4362199999999996</v>
      </c>
      <c r="DF128">
        <v>402.63400000000001</v>
      </c>
      <c r="DG128">
        <v>407.93700000000001</v>
      </c>
      <c r="DH128">
        <v>0.58706999999999998</v>
      </c>
      <c r="DI128">
        <v>399.98099999999999</v>
      </c>
      <c r="DJ128">
        <v>19.5047</v>
      </c>
      <c r="DK128">
        <v>1.81908</v>
      </c>
      <c r="DL128">
        <v>1.76593</v>
      </c>
      <c r="DM128">
        <v>15.9518</v>
      </c>
      <c r="DN128">
        <v>15.4885</v>
      </c>
      <c r="DO128">
        <v>600.11699999999996</v>
      </c>
      <c r="DP128">
        <v>0.89993500000000004</v>
      </c>
      <c r="DQ128">
        <v>0.100065</v>
      </c>
      <c r="DR128">
        <v>0</v>
      </c>
      <c r="DS128">
        <v>1184.18</v>
      </c>
      <c r="DT128">
        <v>4.9997400000000001</v>
      </c>
      <c r="DU128">
        <v>7266.99</v>
      </c>
      <c r="DV128">
        <v>4581.84</v>
      </c>
      <c r="DW128">
        <v>39.875</v>
      </c>
      <c r="DX128">
        <v>41.625</v>
      </c>
      <c r="DY128">
        <v>41.061999999999998</v>
      </c>
      <c r="DZ128">
        <v>41.561999999999998</v>
      </c>
      <c r="EA128">
        <v>42.125</v>
      </c>
      <c r="EB128">
        <v>535.57000000000005</v>
      </c>
      <c r="EC128">
        <v>59.55</v>
      </c>
      <c r="ED128">
        <v>0</v>
      </c>
      <c r="EE128">
        <v>49.899999856948902</v>
      </c>
      <c r="EF128">
        <v>0</v>
      </c>
      <c r="EG128">
        <v>1258.175</v>
      </c>
      <c r="EH128">
        <v>-661.947008685578</v>
      </c>
      <c r="EI128">
        <v>-3898.1292313323702</v>
      </c>
      <c r="EJ128">
        <v>7750.8661538461502</v>
      </c>
      <c r="EK128">
        <v>15</v>
      </c>
      <c r="EL128">
        <v>0</v>
      </c>
      <c r="EM128" t="s">
        <v>399</v>
      </c>
      <c r="EN128">
        <v>1530550897.5999999</v>
      </c>
      <c r="EO128">
        <v>1632500976.0999999</v>
      </c>
      <c r="EP128">
        <v>0</v>
      </c>
      <c r="EQ128">
        <v>-3.5000000000000003E-2</v>
      </c>
      <c r="ER128">
        <v>-0.02</v>
      </c>
      <c r="ES128">
        <v>-0.372</v>
      </c>
      <c r="ET128">
        <v>-7.0999999999999994E-2</v>
      </c>
      <c r="EU128">
        <v>400</v>
      </c>
      <c r="EV128">
        <v>21</v>
      </c>
      <c r="EW128">
        <v>0.63</v>
      </c>
      <c r="EX128">
        <v>0.14000000000000001</v>
      </c>
      <c r="EY128">
        <v>-4.9602182926829297</v>
      </c>
      <c r="EZ128">
        <v>-6.5948462717770102</v>
      </c>
      <c r="FA128">
        <v>0.78360952790215399</v>
      </c>
      <c r="FB128">
        <v>0</v>
      </c>
      <c r="FC128">
        <v>0.66060613904117305</v>
      </c>
      <c r="FD128">
        <v>0</v>
      </c>
      <c r="FE128">
        <v>0</v>
      </c>
      <c r="FF128">
        <v>0</v>
      </c>
      <c r="FG128">
        <v>0.60547975609756099</v>
      </c>
      <c r="FH128">
        <v>-6.7676550522646803E-2</v>
      </c>
      <c r="FI128">
        <v>1.6966058719605399E-2</v>
      </c>
      <c r="FJ128">
        <v>1</v>
      </c>
      <c r="FK128">
        <v>1</v>
      </c>
      <c r="FL128">
        <v>3</v>
      </c>
      <c r="FM128" t="s">
        <v>400</v>
      </c>
      <c r="FN128">
        <v>3.44611</v>
      </c>
      <c r="FO128">
        <v>2.7795299999999998</v>
      </c>
      <c r="FP128">
        <v>8.2975300000000002E-2</v>
      </c>
      <c r="FQ128">
        <v>8.3751199999999998E-2</v>
      </c>
      <c r="FR128">
        <v>8.7948399999999996E-2</v>
      </c>
      <c r="FS128">
        <v>8.5142899999999994E-2</v>
      </c>
      <c r="FT128">
        <v>19573.8</v>
      </c>
      <c r="FU128">
        <v>23858.400000000001</v>
      </c>
      <c r="FV128">
        <v>20798.2</v>
      </c>
      <c r="FW128">
        <v>25127.8</v>
      </c>
      <c r="FX128">
        <v>30096.6</v>
      </c>
      <c r="FY128">
        <v>33856.300000000003</v>
      </c>
      <c r="FZ128">
        <v>37558.300000000003</v>
      </c>
      <c r="GA128">
        <v>41706.5</v>
      </c>
      <c r="GB128">
        <v>2.28708</v>
      </c>
      <c r="GC128">
        <v>2.0344500000000001</v>
      </c>
      <c r="GD128">
        <v>5.50188E-2</v>
      </c>
      <c r="GE128">
        <v>0</v>
      </c>
      <c r="GF128">
        <v>24.852399999999999</v>
      </c>
      <c r="GG128">
        <v>999.9</v>
      </c>
      <c r="GH128">
        <v>44.054000000000002</v>
      </c>
      <c r="GI128">
        <v>32.206000000000003</v>
      </c>
      <c r="GJ128">
        <v>23.5075</v>
      </c>
      <c r="GK128">
        <v>61.601100000000002</v>
      </c>
      <c r="GL128">
        <v>16.750800000000002</v>
      </c>
      <c r="GM128">
        <v>2</v>
      </c>
      <c r="GN128">
        <v>6.7156999999999994E-2</v>
      </c>
      <c r="GO128">
        <v>1.1478600000000001</v>
      </c>
      <c r="GP128">
        <v>20.349799999999998</v>
      </c>
      <c r="GQ128">
        <v>5.2228300000000001</v>
      </c>
      <c r="GR128">
        <v>11.962</v>
      </c>
      <c r="GS128">
        <v>4.9857500000000003</v>
      </c>
      <c r="GT128">
        <v>3.3010000000000002</v>
      </c>
      <c r="GU128">
        <v>999.9</v>
      </c>
      <c r="GV128">
        <v>9999</v>
      </c>
      <c r="GW128">
        <v>9999</v>
      </c>
      <c r="GX128">
        <v>9999</v>
      </c>
      <c r="GY128">
        <v>1.8841600000000001</v>
      </c>
      <c r="GZ128">
        <v>1.8811</v>
      </c>
      <c r="HA128">
        <v>1.8826700000000001</v>
      </c>
      <c r="HB128">
        <v>1.8813599999999999</v>
      </c>
      <c r="HC128">
        <v>1.8827799999999999</v>
      </c>
      <c r="HD128">
        <v>1.88202</v>
      </c>
      <c r="HE128">
        <v>1.8839999999999999</v>
      </c>
      <c r="HF128">
        <v>1.88127</v>
      </c>
      <c r="HG128">
        <v>5</v>
      </c>
      <c r="HH128">
        <v>0</v>
      </c>
      <c r="HI128">
        <v>0</v>
      </c>
      <c r="HJ128">
        <v>0</v>
      </c>
      <c r="HK128" t="s">
        <v>401</v>
      </c>
      <c r="HL128" t="s">
        <v>402</v>
      </c>
      <c r="HM128" t="s">
        <v>403</v>
      </c>
      <c r="HN128" t="s">
        <v>403</v>
      </c>
      <c r="HO128" t="s">
        <v>403</v>
      </c>
      <c r="HP128" t="s">
        <v>403</v>
      </c>
      <c r="HQ128">
        <v>0</v>
      </c>
      <c r="HR128">
        <v>100</v>
      </c>
      <c r="HS128">
        <v>100</v>
      </c>
      <c r="HT128">
        <v>-0.372</v>
      </c>
      <c r="HU128">
        <v>-7.0999999999999994E-2</v>
      </c>
      <c r="HV128">
        <v>-0.372</v>
      </c>
      <c r="HW128">
        <v>0</v>
      </c>
      <c r="HX128">
        <v>0</v>
      </c>
      <c r="HY128">
        <v>0</v>
      </c>
      <c r="HZ128">
        <v>-7.0999999999999994E-2</v>
      </c>
      <c r="IA128">
        <v>0</v>
      </c>
      <c r="IB128">
        <v>0</v>
      </c>
      <c r="IC128">
        <v>0</v>
      </c>
      <c r="ID128">
        <v>-1</v>
      </c>
      <c r="IE128">
        <v>-1</v>
      </c>
      <c r="IF128">
        <v>-1</v>
      </c>
      <c r="IG128">
        <v>-1</v>
      </c>
      <c r="IH128">
        <v>82.8</v>
      </c>
      <c r="II128">
        <v>-1699085.1</v>
      </c>
      <c r="IJ128">
        <v>1.2951699999999999</v>
      </c>
      <c r="IK128">
        <v>2.6037599999999999</v>
      </c>
      <c r="IL128">
        <v>2.1008300000000002</v>
      </c>
      <c r="IM128">
        <v>2.65625</v>
      </c>
      <c r="IN128">
        <v>2.2485400000000002</v>
      </c>
      <c r="IO128">
        <v>2.3083499999999999</v>
      </c>
      <c r="IP128">
        <v>35.987900000000003</v>
      </c>
      <c r="IQ128">
        <v>13.7293</v>
      </c>
      <c r="IR128">
        <v>18</v>
      </c>
      <c r="IS128">
        <v>757.26199999999994</v>
      </c>
      <c r="IT128">
        <v>519.13</v>
      </c>
      <c r="IU128">
        <v>23.999500000000001</v>
      </c>
      <c r="IV128">
        <v>28.190100000000001</v>
      </c>
      <c r="IW128">
        <v>30.000599999999999</v>
      </c>
      <c r="IX128">
        <v>28.104199999999999</v>
      </c>
      <c r="IY128">
        <v>28.097100000000001</v>
      </c>
      <c r="IZ128">
        <v>25.879100000000001</v>
      </c>
      <c r="JA128">
        <v>13.882999999999999</v>
      </c>
      <c r="JB128">
        <v>26.124600000000001</v>
      </c>
      <c r="JC128">
        <v>24</v>
      </c>
      <c r="JD128">
        <v>400</v>
      </c>
      <c r="JE128">
        <v>19.592500000000001</v>
      </c>
      <c r="JF128">
        <v>101.227</v>
      </c>
      <c r="JG128">
        <v>100.526</v>
      </c>
    </row>
    <row r="129" spans="1:267" x14ac:dyDescent="0.25">
      <c r="A129">
        <v>111</v>
      </c>
      <c r="B129">
        <v>1530555916.0999999</v>
      </c>
      <c r="C129">
        <v>6443.5</v>
      </c>
      <c r="D129" t="s">
        <v>732</v>
      </c>
      <c r="E129" t="s">
        <v>733</v>
      </c>
      <c r="F129" t="s">
        <v>394</v>
      </c>
      <c r="I129">
        <v>1530555916.0999999</v>
      </c>
      <c r="J129">
        <f t="shared" si="138"/>
        <v>3.5784043717423513E-4</v>
      </c>
      <c r="K129">
        <f t="shared" si="139"/>
        <v>0.35784043717423514</v>
      </c>
      <c r="L129">
        <f t="shared" si="140"/>
        <v>3.6766921466392501</v>
      </c>
      <c r="M129">
        <f t="shared" si="141"/>
        <v>395.06400000000002</v>
      </c>
      <c r="N129">
        <f t="shared" si="142"/>
        <v>106.80721427916106</v>
      </c>
      <c r="O129">
        <f t="shared" si="143"/>
        <v>9.6804266546979605</v>
      </c>
      <c r="P129">
        <f t="shared" si="144"/>
        <v>35.806458409408805</v>
      </c>
      <c r="Q129">
        <f t="shared" si="145"/>
        <v>2.0981896224478838E-2</v>
      </c>
      <c r="R129">
        <f t="shared" si="146"/>
        <v>2.7590113271775656</v>
      </c>
      <c r="S129">
        <f t="shared" si="147"/>
        <v>2.08936519001931E-2</v>
      </c>
      <c r="T129">
        <f t="shared" si="148"/>
        <v>1.3066429796550559E-2</v>
      </c>
      <c r="U129">
        <f t="shared" si="149"/>
        <v>99.229404528347558</v>
      </c>
      <c r="V129">
        <f t="shared" si="150"/>
        <v>26.348063912745655</v>
      </c>
      <c r="W129">
        <f t="shared" si="151"/>
        <v>25.814599999999999</v>
      </c>
      <c r="X129">
        <f t="shared" si="152"/>
        <v>3.3374172382949494</v>
      </c>
      <c r="Y129">
        <f t="shared" si="153"/>
        <v>54.773202720262113</v>
      </c>
      <c r="Z129">
        <f t="shared" si="154"/>
        <v>1.8293864230281405</v>
      </c>
      <c r="AA129">
        <f t="shared" si="155"/>
        <v>3.3399296228325173</v>
      </c>
      <c r="AB129">
        <f t="shared" si="156"/>
        <v>1.5080308152668089</v>
      </c>
      <c r="AC129">
        <f t="shared" si="157"/>
        <v>-15.78076327938377</v>
      </c>
      <c r="AD129">
        <f t="shared" si="158"/>
        <v>1.8890464971194745</v>
      </c>
      <c r="AE129">
        <f t="shared" si="159"/>
        <v>0.14602711282741412</v>
      </c>
      <c r="AF129">
        <f t="shared" si="160"/>
        <v>85.483714858910687</v>
      </c>
      <c r="AG129">
        <v>0</v>
      </c>
      <c r="AH129">
        <v>0</v>
      </c>
      <c r="AI129">
        <f t="shared" si="161"/>
        <v>1</v>
      </c>
      <c r="AJ129">
        <f t="shared" si="162"/>
        <v>0</v>
      </c>
      <c r="AK129">
        <f t="shared" si="163"/>
        <v>48083.420091479304</v>
      </c>
      <c r="AL129" t="s">
        <v>395</v>
      </c>
      <c r="AM129">
        <v>8228.31</v>
      </c>
      <c r="AN129">
        <v>707.99599999999998</v>
      </c>
      <c r="AO129">
        <v>2598.1</v>
      </c>
      <c r="AP129">
        <f t="shared" si="164"/>
        <v>0.72749470767099034</v>
      </c>
      <c r="AQ129">
        <v>-0.89989093716372304</v>
      </c>
      <c r="AR129" t="s">
        <v>734</v>
      </c>
      <c r="AS129">
        <v>8237.31</v>
      </c>
      <c r="AT129">
        <v>1037.8626538461499</v>
      </c>
      <c r="AU129">
        <v>1403.67</v>
      </c>
      <c r="AV129">
        <f t="shared" si="165"/>
        <v>0.26060779681395918</v>
      </c>
      <c r="AW129">
        <v>0.5</v>
      </c>
      <c r="AX129">
        <f t="shared" si="166"/>
        <v>505.91575861572409</v>
      </c>
      <c r="AY129">
        <f t="shared" si="167"/>
        <v>3.6766921466392501</v>
      </c>
      <c r="AZ129">
        <f t="shared" si="168"/>
        <v>65.922795613153326</v>
      </c>
      <c r="BA129">
        <f t="shared" si="169"/>
        <v>9.0461366460007527E-3</v>
      </c>
      <c r="BB129">
        <f t="shared" si="170"/>
        <v>0.85093362399994288</v>
      </c>
      <c r="BC129">
        <f t="shared" si="171"/>
        <v>574.72623095973074</v>
      </c>
      <c r="BD129" t="s">
        <v>397</v>
      </c>
      <c r="BE129">
        <v>0</v>
      </c>
      <c r="BF129">
        <f t="shared" si="172"/>
        <v>574.72623095973074</v>
      </c>
      <c r="BG129">
        <f t="shared" si="173"/>
        <v>0.59055459548203593</v>
      </c>
      <c r="BH129">
        <f t="shared" si="174"/>
        <v>0.44129331785360171</v>
      </c>
      <c r="BI129">
        <f t="shared" si="175"/>
        <v>0.59031604455688103</v>
      </c>
      <c r="BJ129">
        <f t="shared" si="176"/>
        <v>0.52583156213089766</v>
      </c>
      <c r="BK129">
        <f t="shared" si="177"/>
        <v>0.63193877162314871</v>
      </c>
      <c r="BL129">
        <f t="shared" si="178"/>
        <v>0.2443703358800223</v>
      </c>
      <c r="BM129">
        <f t="shared" si="179"/>
        <v>0.75562966411997767</v>
      </c>
      <c r="BN129" t="s">
        <v>397</v>
      </c>
      <c r="BO129" t="s">
        <v>397</v>
      </c>
      <c r="BP129" t="s">
        <v>397</v>
      </c>
      <c r="BQ129" t="s">
        <v>397</v>
      </c>
      <c r="BR129" t="s">
        <v>397</v>
      </c>
      <c r="BS129" t="s">
        <v>397</v>
      </c>
      <c r="BT129" t="s">
        <v>397</v>
      </c>
      <c r="BU129" t="s">
        <v>397</v>
      </c>
      <c r="BV129" t="s">
        <v>397</v>
      </c>
      <c r="BW129" t="s">
        <v>397</v>
      </c>
      <c r="BX129" t="s">
        <v>397</v>
      </c>
      <c r="BY129" t="s">
        <v>397</v>
      </c>
      <c r="BZ129" t="s">
        <v>397</v>
      </c>
      <c r="CA129" t="s">
        <v>397</v>
      </c>
      <c r="CB129" t="s">
        <v>397</v>
      </c>
      <c r="CC129" t="s">
        <v>397</v>
      </c>
      <c r="CD129" t="s">
        <v>397</v>
      </c>
      <c r="CE129" t="s">
        <v>397</v>
      </c>
      <c r="CF129">
        <f t="shared" si="180"/>
        <v>600.15599999999995</v>
      </c>
      <c r="CG129">
        <f t="shared" si="181"/>
        <v>505.91575861572409</v>
      </c>
      <c r="CH129">
        <f t="shared" si="182"/>
        <v>0.84297375784916606</v>
      </c>
      <c r="CI129">
        <f t="shared" si="183"/>
        <v>0.16533935264889058</v>
      </c>
      <c r="CJ129">
        <v>9</v>
      </c>
      <c r="CK129">
        <v>0.5</v>
      </c>
      <c r="CL129" t="s">
        <v>398</v>
      </c>
      <c r="CM129">
        <v>1530555916.0999999</v>
      </c>
      <c r="CN129">
        <v>395.06400000000002</v>
      </c>
      <c r="CO129">
        <v>399.97300000000001</v>
      </c>
      <c r="CP129">
        <v>20.184200000000001</v>
      </c>
      <c r="CQ129">
        <v>19.7334</v>
      </c>
      <c r="CR129">
        <v>395.43599999999998</v>
      </c>
      <c r="CS129">
        <v>20.255199999999999</v>
      </c>
      <c r="CT129">
        <v>699.99099999999999</v>
      </c>
      <c r="CU129">
        <v>90.535300000000007</v>
      </c>
      <c r="CV129">
        <v>9.9276699999999996E-2</v>
      </c>
      <c r="CW129">
        <v>25.827300000000001</v>
      </c>
      <c r="CX129">
        <v>25.814599999999999</v>
      </c>
      <c r="CY129">
        <v>999.9</v>
      </c>
      <c r="CZ129">
        <v>0</v>
      </c>
      <c r="DA129">
        <v>0</v>
      </c>
      <c r="DB129">
        <v>10005</v>
      </c>
      <c r="DC129">
        <v>0</v>
      </c>
      <c r="DD129">
        <v>0.21912699999999999</v>
      </c>
      <c r="DE129">
        <v>-4.9087500000000004</v>
      </c>
      <c r="DF129">
        <v>403.20299999999997</v>
      </c>
      <c r="DG129">
        <v>408.02499999999998</v>
      </c>
      <c r="DH129">
        <v>0.450874</v>
      </c>
      <c r="DI129">
        <v>399.97300000000001</v>
      </c>
      <c r="DJ129">
        <v>19.7334</v>
      </c>
      <c r="DK129">
        <v>1.8273900000000001</v>
      </c>
      <c r="DL129">
        <v>1.78657</v>
      </c>
      <c r="DM129">
        <v>16.023</v>
      </c>
      <c r="DN129">
        <v>15.669700000000001</v>
      </c>
      <c r="DO129">
        <v>600.15599999999995</v>
      </c>
      <c r="DP129">
        <v>0.90003900000000003</v>
      </c>
      <c r="DQ129">
        <v>9.99607E-2</v>
      </c>
      <c r="DR129">
        <v>0</v>
      </c>
      <c r="DS129">
        <v>991.96500000000003</v>
      </c>
      <c r="DT129">
        <v>4.9997400000000001</v>
      </c>
      <c r="DU129">
        <v>6211.21</v>
      </c>
      <c r="DV129">
        <v>4582.32</v>
      </c>
      <c r="DW129">
        <v>40</v>
      </c>
      <c r="DX129">
        <v>41.686999999999998</v>
      </c>
      <c r="DY129">
        <v>41.061999999999998</v>
      </c>
      <c r="DZ129">
        <v>41.75</v>
      </c>
      <c r="EA129">
        <v>42.186999999999998</v>
      </c>
      <c r="EB129">
        <v>535.66</v>
      </c>
      <c r="EC129">
        <v>59.49</v>
      </c>
      <c r="ED129">
        <v>0</v>
      </c>
      <c r="EE129">
        <v>47</v>
      </c>
      <c r="EF129">
        <v>0</v>
      </c>
      <c r="EG129">
        <v>1037.8626538461499</v>
      </c>
      <c r="EH129">
        <v>-398.71641055118198</v>
      </c>
      <c r="EI129">
        <v>-2408.9600014268399</v>
      </c>
      <c r="EJ129">
        <v>6533.3984615384597</v>
      </c>
      <c r="EK129">
        <v>15</v>
      </c>
      <c r="EL129">
        <v>0</v>
      </c>
      <c r="EM129" t="s">
        <v>399</v>
      </c>
      <c r="EN129">
        <v>1530550897.5999999</v>
      </c>
      <c r="EO129">
        <v>1632500976.0999999</v>
      </c>
      <c r="EP129">
        <v>0</v>
      </c>
      <c r="EQ129">
        <v>-3.5000000000000003E-2</v>
      </c>
      <c r="ER129">
        <v>-0.02</v>
      </c>
      <c r="ES129">
        <v>-0.372</v>
      </c>
      <c r="ET129">
        <v>-7.0999999999999994E-2</v>
      </c>
      <c r="EU129">
        <v>400</v>
      </c>
      <c r="EV129">
        <v>21</v>
      </c>
      <c r="EW129">
        <v>0.63</v>
      </c>
      <c r="EX129">
        <v>0.14000000000000001</v>
      </c>
      <c r="EY129">
        <v>-4.9841060975609803</v>
      </c>
      <c r="EZ129">
        <v>-1.3425574912894899E-2</v>
      </c>
      <c r="FA129">
        <v>7.9343832559681499E-2</v>
      </c>
      <c r="FB129">
        <v>1</v>
      </c>
      <c r="FC129">
        <v>0.64908671170370402</v>
      </c>
      <c r="FD129">
        <v>0</v>
      </c>
      <c r="FE129">
        <v>0</v>
      </c>
      <c r="FF129">
        <v>0</v>
      </c>
      <c r="FG129">
        <v>0.39677102439024398</v>
      </c>
      <c r="FH129">
        <v>0.37372731010452898</v>
      </c>
      <c r="FI129">
        <v>4.0676674325944101E-2</v>
      </c>
      <c r="FJ129">
        <v>1</v>
      </c>
      <c r="FK129">
        <v>2</v>
      </c>
      <c r="FL129">
        <v>3</v>
      </c>
      <c r="FM129" t="s">
        <v>735</v>
      </c>
      <c r="FN129">
        <v>3.4461200000000001</v>
      </c>
      <c r="FO129">
        <v>2.77888</v>
      </c>
      <c r="FP129">
        <v>8.3046499999999995E-2</v>
      </c>
      <c r="FQ129">
        <v>8.3739499999999994E-2</v>
      </c>
      <c r="FR129">
        <v>8.8228299999999996E-2</v>
      </c>
      <c r="FS129">
        <v>8.5852100000000001E-2</v>
      </c>
      <c r="FT129">
        <v>19569.7</v>
      </c>
      <c r="FU129">
        <v>23855.7</v>
      </c>
      <c r="FV129">
        <v>20795.7</v>
      </c>
      <c r="FW129">
        <v>25124.9</v>
      </c>
      <c r="FX129">
        <v>30084.2</v>
      </c>
      <c r="FY129">
        <v>33826.6</v>
      </c>
      <c r="FZ129">
        <v>37554.400000000001</v>
      </c>
      <c r="GA129">
        <v>41702.400000000001</v>
      </c>
      <c r="GB129">
        <v>2.2900700000000001</v>
      </c>
      <c r="GC129">
        <v>2.0333000000000001</v>
      </c>
      <c r="GD129">
        <v>5.5667000000000001E-2</v>
      </c>
      <c r="GE129">
        <v>0</v>
      </c>
      <c r="GF129">
        <v>24.901800000000001</v>
      </c>
      <c r="GG129">
        <v>999.9</v>
      </c>
      <c r="GH129">
        <v>44.054000000000002</v>
      </c>
      <c r="GI129">
        <v>32.237000000000002</v>
      </c>
      <c r="GJ129">
        <v>23.5473</v>
      </c>
      <c r="GK129">
        <v>61.601199999999999</v>
      </c>
      <c r="GL129">
        <v>16.7348</v>
      </c>
      <c r="GM129">
        <v>2</v>
      </c>
      <c r="GN129">
        <v>7.1814000000000003E-2</v>
      </c>
      <c r="GO129">
        <v>1.16716</v>
      </c>
      <c r="GP129">
        <v>20.3492</v>
      </c>
      <c r="GQ129">
        <v>5.2208800000000002</v>
      </c>
      <c r="GR129">
        <v>11.962</v>
      </c>
      <c r="GS129">
        <v>4.9854500000000002</v>
      </c>
      <c r="GT129">
        <v>3.3004699999999998</v>
      </c>
      <c r="GU129">
        <v>999.9</v>
      </c>
      <c r="GV129">
        <v>9999</v>
      </c>
      <c r="GW129">
        <v>9999</v>
      </c>
      <c r="GX129">
        <v>9999</v>
      </c>
      <c r="GY129">
        <v>1.8841300000000001</v>
      </c>
      <c r="GZ129">
        <v>1.8811</v>
      </c>
      <c r="HA129">
        <v>1.88266</v>
      </c>
      <c r="HB129">
        <v>1.8813800000000001</v>
      </c>
      <c r="HC129">
        <v>1.8827799999999999</v>
      </c>
      <c r="HD129">
        <v>1.88202</v>
      </c>
      <c r="HE129">
        <v>1.8839999999999999</v>
      </c>
      <c r="HF129">
        <v>1.8812599999999999</v>
      </c>
      <c r="HG129">
        <v>5</v>
      </c>
      <c r="HH129">
        <v>0</v>
      </c>
      <c r="HI129">
        <v>0</v>
      </c>
      <c r="HJ129">
        <v>0</v>
      </c>
      <c r="HK129" t="s">
        <v>401</v>
      </c>
      <c r="HL129" t="s">
        <v>402</v>
      </c>
      <c r="HM129" t="s">
        <v>403</v>
      </c>
      <c r="HN129" t="s">
        <v>403</v>
      </c>
      <c r="HO129" t="s">
        <v>403</v>
      </c>
      <c r="HP129" t="s">
        <v>403</v>
      </c>
      <c r="HQ129">
        <v>0</v>
      </c>
      <c r="HR129">
        <v>100</v>
      </c>
      <c r="HS129">
        <v>100</v>
      </c>
      <c r="HT129">
        <v>-0.372</v>
      </c>
      <c r="HU129">
        <v>-7.0999999999999994E-2</v>
      </c>
      <c r="HV129">
        <v>-0.372</v>
      </c>
      <c r="HW129">
        <v>0</v>
      </c>
      <c r="HX129">
        <v>0</v>
      </c>
      <c r="HY129">
        <v>0</v>
      </c>
      <c r="HZ129">
        <v>-7.0999999999999994E-2</v>
      </c>
      <c r="IA129">
        <v>0</v>
      </c>
      <c r="IB129">
        <v>0</v>
      </c>
      <c r="IC129">
        <v>0</v>
      </c>
      <c r="ID129">
        <v>-1</v>
      </c>
      <c r="IE129">
        <v>-1</v>
      </c>
      <c r="IF129">
        <v>-1</v>
      </c>
      <c r="IG129">
        <v>-1</v>
      </c>
      <c r="IH129">
        <v>83.6</v>
      </c>
      <c r="II129">
        <v>-1699084.3</v>
      </c>
      <c r="IJ129">
        <v>1.2951699999999999</v>
      </c>
      <c r="IK129">
        <v>2.6098599999999998</v>
      </c>
      <c r="IL129">
        <v>2.1008300000000002</v>
      </c>
      <c r="IM129">
        <v>2.65747</v>
      </c>
      <c r="IN129">
        <v>2.2485400000000002</v>
      </c>
      <c r="IO129">
        <v>2.3095699999999999</v>
      </c>
      <c r="IP129">
        <v>36.034700000000001</v>
      </c>
      <c r="IQ129">
        <v>13.702999999999999</v>
      </c>
      <c r="IR129">
        <v>18</v>
      </c>
      <c r="IS129">
        <v>760.55100000000004</v>
      </c>
      <c r="IT129">
        <v>518.71299999999997</v>
      </c>
      <c r="IU129">
        <v>24.001799999999999</v>
      </c>
      <c r="IV129">
        <v>28.252500000000001</v>
      </c>
      <c r="IW129">
        <v>30.000499999999999</v>
      </c>
      <c r="IX129">
        <v>28.150500000000001</v>
      </c>
      <c r="IY129">
        <v>28.139399999999998</v>
      </c>
      <c r="IZ129">
        <v>25.884799999999998</v>
      </c>
      <c r="JA129">
        <v>12.854699999999999</v>
      </c>
      <c r="JB129">
        <v>26.124600000000001</v>
      </c>
      <c r="JC129">
        <v>24</v>
      </c>
      <c r="JD129">
        <v>400</v>
      </c>
      <c r="JE129">
        <v>19.712900000000001</v>
      </c>
      <c r="JF129">
        <v>101.21599999999999</v>
      </c>
      <c r="JG129">
        <v>100.51600000000001</v>
      </c>
    </row>
    <row r="130" spans="1:267" x14ac:dyDescent="0.25">
      <c r="A130">
        <v>112</v>
      </c>
      <c r="B130">
        <v>1530555987.0999999</v>
      </c>
      <c r="C130">
        <v>6514.5</v>
      </c>
      <c r="D130" t="s">
        <v>736</v>
      </c>
      <c r="E130" t="s">
        <v>737</v>
      </c>
      <c r="F130" t="s">
        <v>394</v>
      </c>
      <c r="I130">
        <v>1530555987.0999999</v>
      </c>
      <c r="J130">
        <f t="shared" si="138"/>
        <v>3.5689127585329558E-4</v>
      </c>
      <c r="K130">
        <f t="shared" si="139"/>
        <v>0.35689127585329555</v>
      </c>
      <c r="L130">
        <f t="shared" si="140"/>
        <v>3.4646811211357487</v>
      </c>
      <c r="M130">
        <f t="shared" si="141"/>
        <v>395.37799999999999</v>
      </c>
      <c r="N130">
        <f t="shared" si="142"/>
        <v>120.66842164451263</v>
      </c>
      <c r="O130">
        <f t="shared" si="143"/>
        <v>10.937226153871</v>
      </c>
      <c r="P130">
        <f t="shared" si="144"/>
        <v>35.836539032594999</v>
      </c>
      <c r="Q130">
        <f t="shared" si="145"/>
        <v>2.0790012305597093E-2</v>
      </c>
      <c r="R130">
        <f t="shared" si="146"/>
        <v>2.7597188643859338</v>
      </c>
      <c r="S130">
        <f t="shared" si="147"/>
        <v>2.0703393143143699E-2</v>
      </c>
      <c r="T130">
        <f t="shared" si="148"/>
        <v>1.2947372914108005E-2</v>
      </c>
      <c r="U130">
        <f t="shared" si="149"/>
        <v>99.209177510885752</v>
      </c>
      <c r="V130">
        <f t="shared" si="150"/>
        <v>26.285198523370916</v>
      </c>
      <c r="W130">
        <f t="shared" si="151"/>
        <v>25.861799999999999</v>
      </c>
      <c r="X130">
        <f t="shared" si="152"/>
        <v>3.346762945769282</v>
      </c>
      <c r="Y130">
        <f t="shared" si="153"/>
        <v>54.963633315623049</v>
      </c>
      <c r="Z130">
        <f t="shared" si="154"/>
        <v>1.8289162984627501</v>
      </c>
      <c r="AA130">
        <f t="shared" si="155"/>
        <v>3.3275025469302308</v>
      </c>
      <c r="AB130">
        <f t="shared" si="156"/>
        <v>1.517846647306532</v>
      </c>
      <c r="AC130">
        <f t="shared" si="157"/>
        <v>-15.738905265130334</v>
      </c>
      <c r="AD130">
        <f t="shared" si="158"/>
        <v>-14.491363236793891</v>
      </c>
      <c r="AE130">
        <f t="shared" si="159"/>
        <v>-1.1198362422106036</v>
      </c>
      <c r="AF130">
        <f t="shared" si="160"/>
        <v>67.859072766750927</v>
      </c>
      <c r="AG130">
        <v>0</v>
      </c>
      <c r="AH130">
        <v>0</v>
      </c>
      <c r="AI130">
        <f t="shared" si="161"/>
        <v>1</v>
      </c>
      <c r="AJ130">
        <f t="shared" si="162"/>
        <v>0</v>
      </c>
      <c r="AK130">
        <f t="shared" si="163"/>
        <v>48112.919844563672</v>
      </c>
      <c r="AL130" t="s">
        <v>395</v>
      </c>
      <c r="AM130">
        <v>8228.31</v>
      </c>
      <c r="AN130">
        <v>707.99599999999998</v>
      </c>
      <c r="AO130">
        <v>2598.1</v>
      </c>
      <c r="AP130">
        <f t="shared" si="164"/>
        <v>0.72749470767099034</v>
      </c>
      <c r="AQ130">
        <v>-0.89989093716372304</v>
      </c>
      <c r="AR130" t="s">
        <v>738</v>
      </c>
      <c r="AS130">
        <v>8219.26</v>
      </c>
      <c r="AT130">
        <v>775.56046153846205</v>
      </c>
      <c r="AU130">
        <v>1153.72</v>
      </c>
      <c r="AV130">
        <f t="shared" si="165"/>
        <v>0.32777410330196055</v>
      </c>
      <c r="AW130">
        <v>0.5</v>
      </c>
      <c r="AX130">
        <f t="shared" si="166"/>
        <v>505.81212969475945</v>
      </c>
      <c r="AY130">
        <f t="shared" si="167"/>
        <v>3.4646811211357487</v>
      </c>
      <c r="AZ130">
        <f t="shared" si="168"/>
        <v>82.896058624977371</v>
      </c>
      <c r="BA130">
        <f t="shared" si="169"/>
        <v>8.6288402394251468E-3</v>
      </c>
      <c r="BB130">
        <f t="shared" si="170"/>
        <v>1.2519328779946606</v>
      </c>
      <c r="BC130">
        <f t="shared" si="171"/>
        <v>527.8988927551452</v>
      </c>
      <c r="BD130" t="s">
        <v>397</v>
      </c>
      <c r="BE130">
        <v>0</v>
      </c>
      <c r="BF130">
        <f t="shared" si="172"/>
        <v>527.8988927551452</v>
      </c>
      <c r="BG130">
        <f t="shared" si="173"/>
        <v>0.54243759945641479</v>
      </c>
      <c r="BH130">
        <f t="shared" si="174"/>
        <v>0.60426140007703777</v>
      </c>
      <c r="BI130">
        <f t="shared" si="175"/>
        <v>0.69770033208139159</v>
      </c>
      <c r="BJ130">
        <f t="shared" si="176"/>
        <v>0.84841637080690724</v>
      </c>
      <c r="BK130">
        <f t="shared" si="177"/>
        <v>0.76418017209635025</v>
      </c>
      <c r="BL130">
        <f t="shared" si="178"/>
        <v>0.41130116845122661</v>
      </c>
      <c r="BM130">
        <f t="shared" si="179"/>
        <v>0.58869883154877334</v>
      </c>
      <c r="BN130" t="s">
        <v>397</v>
      </c>
      <c r="BO130" t="s">
        <v>397</v>
      </c>
      <c r="BP130" t="s">
        <v>397</v>
      </c>
      <c r="BQ130" t="s">
        <v>397</v>
      </c>
      <c r="BR130" t="s">
        <v>397</v>
      </c>
      <c r="BS130" t="s">
        <v>397</v>
      </c>
      <c r="BT130" t="s">
        <v>397</v>
      </c>
      <c r="BU130" t="s">
        <v>397</v>
      </c>
      <c r="BV130" t="s">
        <v>397</v>
      </c>
      <c r="BW130" t="s">
        <v>397</v>
      </c>
      <c r="BX130" t="s">
        <v>397</v>
      </c>
      <c r="BY130" t="s">
        <v>397</v>
      </c>
      <c r="BZ130" t="s">
        <v>397</v>
      </c>
      <c r="CA130" t="s">
        <v>397</v>
      </c>
      <c r="CB130" t="s">
        <v>397</v>
      </c>
      <c r="CC130" t="s">
        <v>397</v>
      </c>
      <c r="CD130" t="s">
        <v>397</v>
      </c>
      <c r="CE130" t="s">
        <v>397</v>
      </c>
      <c r="CF130">
        <f t="shared" si="180"/>
        <v>600.03300000000002</v>
      </c>
      <c r="CG130">
        <f t="shared" si="181"/>
        <v>505.81212969475945</v>
      </c>
      <c r="CH130">
        <f t="shared" si="182"/>
        <v>0.84297385259603963</v>
      </c>
      <c r="CI130">
        <f t="shared" si="183"/>
        <v>0.16533953551035652</v>
      </c>
      <c r="CJ130">
        <v>9</v>
      </c>
      <c r="CK130">
        <v>0.5</v>
      </c>
      <c r="CL130" t="s">
        <v>398</v>
      </c>
      <c r="CM130">
        <v>1530555987.0999999</v>
      </c>
      <c r="CN130">
        <v>395.37799999999999</v>
      </c>
      <c r="CO130">
        <v>400.01400000000001</v>
      </c>
      <c r="CP130">
        <v>20.178100000000001</v>
      </c>
      <c r="CQ130">
        <v>19.7285</v>
      </c>
      <c r="CR130">
        <v>395.75</v>
      </c>
      <c r="CS130">
        <v>20.249099999999999</v>
      </c>
      <c r="CT130">
        <v>700.00199999999995</v>
      </c>
      <c r="CU130">
        <v>90.538799999999995</v>
      </c>
      <c r="CV130">
        <v>9.9877499999999994E-2</v>
      </c>
      <c r="CW130">
        <v>25.764399999999998</v>
      </c>
      <c r="CX130">
        <v>25.861799999999999</v>
      </c>
      <c r="CY130">
        <v>999.9</v>
      </c>
      <c r="CZ130">
        <v>0</v>
      </c>
      <c r="DA130">
        <v>0</v>
      </c>
      <c r="DB130">
        <v>10008.799999999999</v>
      </c>
      <c r="DC130">
        <v>0</v>
      </c>
      <c r="DD130">
        <v>0.21912699999999999</v>
      </c>
      <c r="DE130">
        <v>-4.6357100000000004</v>
      </c>
      <c r="DF130">
        <v>403.52</v>
      </c>
      <c r="DG130">
        <v>408.06400000000002</v>
      </c>
      <c r="DH130">
        <v>0.4496</v>
      </c>
      <c r="DI130">
        <v>400.01400000000001</v>
      </c>
      <c r="DJ130">
        <v>19.7285</v>
      </c>
      <c r="DK130">
        <v>1.8269</v>
      </c>
      <c r="DL130">
        <v>1.7861899999999999</v>
      </c>
      <c r="DM130">
        <v>16.018899999999999</v>
      </c>
      <c r="DN130">
        <v>15.666499999999999</v>
      </c>
      <c r="DO130">
        <v>600.03300000000002</v>
      </c>
      <c r="DP130">
        <v>0.90003999999999995</v>
      </c>
      <c r="DQ130">
        <v>9.9959699999999999E-2</v>
      </c>
      <c r="DR130">
        <v>0</v>
      </c>
      <c r="DS130">
        <v>753.86500000000001</v>
      </c>
      <c r="DT130">
        <v>4.9997400000000001</v>
      </c>
      <c r="DU130">
        <v>4640.3500000000004</v>
      </c>
      <c r="DV130">
        <v>4581.37</v>
      </c>
      <c r="DW130">
        <v>39.686999999999998</v>
      </c>
      <c r="DX130">
        <v>41.75</v>
      </c>
      <c r="DY130">
        <v>41.125</v>
      </c>
      <c r="DZ130">
        <v>41.625</v>
      </c>
      <c r="EA130">
        <v>42.186999999999998</v>
      </c>
      <c r="EB130">
        <v>535.54999999999995</v>
      </c>
      <c r="EC130">
        <v>59.48</v>
      </c>
      <c r="ED130">
        <v>0</v>
      </c>
      <c r="EE130">
        <v>70.299999952316298</v>
      </c>
      <c r="EF130">
        <v>0</v>
      </c>
      <c r="EG130">
        <v>775.56046153846205</v>
      </c>
      <c r="EH130">
        <v>-186.682939911397</v>
      </c>
      <c r="EI130">
        <v>-1356.9497418451101</v>
      </c>
      <c r="EJ130">
        <v>4818.1630769230796</v>
      </c>
      <c r="EK130">
        <v>15</v>
      </c>
      <c r="EL130">
        <v>0</v>
      </c>
      <c r="EM130" t="s">
        <v>399</v>
      </c>
      <c r="EN130">
        <v>1530550897.5999999</v>
      </c>
      <c r="EO130">
        <v>1632500976.0999999</v>
      </c>
      <c r="EP130">
        <v>0</v>
      </c>
      <c r="EQ130">
        <v>-3.5000000000000003E-2</v>
      </c>
      <c r="ER130">
        <v>-0.02</v>
      </c>
      <c r="ES130">
        <v>-0.372</v>
      </c>
      <c r="ET130">
        <v>-7.0999999999999994E-2</v>
      </c>
      <c r="EU130">
        <v>400</v>
      </c>
      <c r="EV130">
        <v>21</v>
      </c>
      <c r="EW130">
        <v>0.63</v>
      </c>
      <c r="EX130">
        <v>0.14000000000000001</v>
      </c>
      <c r="EY130">
        <v>-4.6631475609756103</v>
      </c>
      <c r="EZ130">
        <v>0.35417686411149102</v>
      </c>
      <c r="FA130">
        <v>3.9832756821520397E-2</v>
      </c>
      <c r="FB130">
        <v>0</v>
      </c>
      <c r="FC130">
        <v>0.59055459548203604</v>
      </c>
      <c r="FD130">
        <v>0</v>
      </c>
      <c r="FE130">
        <v>0</v>
      </c>
      <c r="FF130">
        <v>0</v>
      </c>
      <c r="FG130">
        <v>0.459656634146341</v>
      </c>
      <c r="FH130">
        <v>-6.0400871080139203E-2</v>
      </c>
      <c r="FI130">
        <v>6.32730266484009E-3</v>
      </c>
      <c r="FJ130">
        <v>1</v>
      </c>
      <c r="FK130">
        <v>1</v>
      </c>
      <c r="FL130">
        <v>3</v>
      </c>
      <c r="FM130" t="s">
        <v>400</v>
      </c>
      <c r="FN130">
        <v>3.4460999999999999</v>
      </c>
      <c r="FO130">
        <v>2.7795100000000001</v>
      </c>
      <c r="FP130">
        <v>8.3087800000000003E-2</v>
      </c>
      <c r="FQ130">
        <v>8.3738199999999999E-2</v>
      </c>
      <c r="FR130">
        <v>8.8199799999999995E-2</v>
      </c>
      <c r="FS130">
        <v>8.5829299999999997E-2</v>
      </c>
      <c r="FT130">
        <v>19567.3</v>
      </c>
      <c r="FU130">
        <v>23851.9</v>
      </c>
      <c r="FV130">
        <v>20794.3</v>
      </c>
      <c r="FW130">
        <v>25121.200000000001</v>
      </c>
      <c r="FX130">
        <v>30082.7</v>
      </c>
      <c r="FY130">
        <v>33822.1</v>
      </c>
      <c r="FZ130">
        <v>37551.599999999999</v>
      </c>
      <c r="GA130">
        <v>41696</v>
      </c>
      <c r="GB130">
        <v>2.2919800000000001</v>
      </c>
      <c r="GC130">
        <v>2.03112</v>
      </c>
      <c r="GD130">
        <v>5.45941E-2</v>
      </c>
      <c r="GE130">
        <v>0</v>
      </c>
      <c r="GF130">
        <v>24.966699999999999</v>
      </c>
      <c r="GG130">
        <v>999.9</v>
      </c>
      <c r="GH130">
        <v>44.054000000000002</v>
      </c>
      <c r="GI130">
        <v>32.267000000000003</v>
      </c>
      <c r="GJ130">
        <v>23.589400000000001</v>
      </c>
      <c r="GK130">
        <v>61.5212</v>
      </c>
      <c r="GL130">
        <v>16.462299999999999</v>
      </c>
      <c r="GM130">
        <v>2</v>
      </c>
      <c r="GN130">
        <v>7.7327199999999999E-2</v>
      </c>
      <c r="GO130">
        <v>1.2059299999999999</v>
      </c>
      <c r="GP130">
        <v>20.349299999999999</v>
      </c>
      <c r="GQ130">
        <v>5.2220800000000001</v>
      </c>
      <c r="GR130">
        <v>11.962</v>
      </c>
      <c r="GS130">
        <v>4.9857500000000003</v>
      </c>
      <c r="GT130">
        <v>3.3010000000000002</v>
      </c>
      <c r="GU130">
        <v>999.9</v>
      </c>
      <c r="GV130">
        <v>9999</v>
      </c>
      <c r="GW130">
        <v>9999</v>
      </c>
      <c r="GX130">
        <v>9999</v>
      </c>
      <c r="GY130">
        <v>1.88412</v>
      </c>
      <c r="GZ130">
        <v>1.8811</v>
      </c>
      <c r="HA130">
        <v>1.8826799999999999</v>
      </c>
      <c r="HB130">
        <v>1.8813599999999999</v>
      </c>
      <c r="HC130">
        <v>1.88279</v>
      </c>
      <c r="HD130">
        <v>1.88202</v>
      </c>
      <c r="HE130">
        <v>1.8839999999999999</v>
      </c>
      <c r="HF130">
        <v>1.8812599999999999</v>
      </c>
      <c r="HG130">
        <v>5</v>
      </c>
      <c r="HH130">
        <v>0</v>
      </c>
      <c r="HI130">
        <v>0</v>
      </c>
      <c r="HJ130">
        <v>0</v>
      </c>
      <c r="HK130" t="s">
        <v>401</v>
      </c>
      <c r="HL130" t="s">
        <v>402</v>
      </c>
      <c r="HM130" t="s">
        <v>403</v>
      </c>
      <c r="HN130" t="s">
        <v>403</v>
      </c>
      <c r="HO130" t="s">
        <v>403</v>
      </c>
      <c r="HP130" t="s">
        <v>403</v>
      </c>
      <c r="HQ130">
        <v>0</v>
      </c>
      <c r="HR130">
        <v>100</v>
      </c>
      <c r="HS130">
        <v>100</v>
      </c>
      <c r="HT130">
        <v>-0.372</v>
      </c>
      <c r="HU130">
        <v>-7.0999999999999994E-2</v>
      </c>
      <c r="HV130">
        <v>-0.372</v>
      </c>
      <c r="HW130">
        <v>0</v>
      </c>
      <c r="HX130">
        <v>0</v>
      </c>
      <c r="HY130">
        <v>0</v>
      </c>
      <c r="HZ130">
        <v>-7.0999999999999994E-2</v>
      </c>
      <c r="IA130">
        <v>0</v>
      </c>
      <c r="IB130">
        <v>0</v>
      </c>
      <c r="IC130">
        <v>0</v>
      </c>
      <c r="ID130">
        <v>-1</v>
      </c>
      <c r="IE130">
        <v>-1</v>
      </c>
      <c r="IF130">
        <v>-1</v>
      </c>
      <c r="IG130">
        <v>-1</v>
      </c>
      <c r="IH130">
        <v>84.8</v>
      </c>
      <c r="II130">
        <v>-1699083.1</v>
      </c>
      <c r="IJ130">
        <v>1.2951699999999999</v>
      </c>
      <c r="IK130">
        <v>2.6110799999999998</v>
      </c>
      <c r="IL130">
        <v>2.1008300000000002</v>
      </c>
      <c r="IM130">
        <v>2.65503</v>
      </c>
      <c r="IN130">
        <v>2.2485400000000002</v>
      </c>
      <c r="IO130">
        <v>2.32178</v>
      </c>
      <c r="IP130">
        <v>36.081600000000002</v>
      </c>
      <c r="IQ130">
        <v>13.6942</v>
      </c>
      <c r="IR130">
        <v>18</v>
      </c>
      <c r="IS130">
        <v>763.01700000000005</v>
      </c>
      <c r="IT130">
        <v>517.65499999999997</v>
      </c>
      <c r="IU130">
        <v>24.000900000000001</v>
      </c>
      <c r="IV130">
        <v>28.334499999999998</v>
      </c>
      <c r="IW130">
        <v>30.000399999999999</v>
      </c>
      <c r="IX130">
        <v>28.208200000000001</v>
      </c>
      <c r="IY130">
        <v>28.190799999999999</v>
      </c>
      <c r="IZ130">
        <v>25.880800000000001</v>
      </c>
      <c r="JA130">
        <v>13.118399999999999</v>
      </c>
      <c r="JB130">
        <v>26.124600000000001</v>
      </c>
      <c r="JC130">
        <v>24</v>
      </c>
      <c r="JD130">
        <v>400</v>
      </c>
      <c r="JE130">
        <v>19.6815</v>
      </c>
      <c r="JF130">
        <v>101.208</v>
      </c>
      <c r="JG130">
        <v>100.501</v>
      </c>
    </row>
    <row r="131" spans="1:267" x14ac:dyDescent="0.25">
      <c r="A131">
        <v>113</v>
      </c>
      <c r="B131">
        <v>1530556029.0999999</v>
      </c>
      <c r="C131">
        <v>6556.5</v>
      </c>
      <c r="D131" t="s">
        <v>739</v>
      </c>
      <c r="E131" t="s">
        <v>740</v>
      </c>
      <c r="F131" t="s">
        <v>394</v>
      </c>
      <c r="I131">
        <v>1530556029.0999999</v>
      </c>
      <c r="J131">
        <f t="shared" si="138"/>
        <v>6.3250040126503523E-4</v>
      </c>
      <c r="K131">
        <f t="shared" si="139"/>
        <v>0.63250040126503526</v>
      </c>
      <c r="L131">
        <f t="shared" si="140"/>
        <v>4.7543246634353471</v>
      </c>
      <c r="M131">
        <f t="shared" si="141"/>
        <v>393.63900000000001</v>
      </c>
      <c r="N131">
        <f t="shared" si="142"/>
        <v>185.60172199252264</v>
      </c>
      <c r="O131">
        <f t="shared" si="143"/>
        <v>16.821646994205128</v>
      </c>
      <c r="P131">
        <f t="shared" si="144"/>
        <v>35.676696477086999</v>
      </c>
      <c r="Q131">
        <f t="shared" si="145"/>
        <v>3.8224552563262952E-2</v>
      </c>
      <c r="R131">
        <f t="shared" si="146"/>
        <v>2.7548357691331136</v>
      </c>
      <c r="S131">
        <f t="shared" si="147"/>
        <v>3.7932327527504181E-2</v>
      </c>
      <c r="T131">
        <f t="shared" si="148"/>
        <v>2.3733773606682839E-2</v>
      </c>
      <c r="U131">
        <f t="shared" si="149"/>
        <v>99.179929149255528</v>
      </c>
      <c r="V131">
        <f t="shared" si="150"/>
        <v>26.277191113112391</v>
      </c>
      <c r="W131">
        <f t="shared" si="151"/>
        <v>25.738299999999999</v>
      </c>
      <c r="X131">
        <f t="shared" si="152"/>
        <v>3.3223578706663415</v>
      </c>
      <c r="Y131">
        <f t="shared" si="153"/>
        <v>55.503501486106735</v>
      </c>
      <c r="Z131">
        <f t="shared" si="154"/>
        <v>1.8542612221469998</v>
      </c>
      <c r="AA131">
        <f t="shared" si="155"/>
        <v>3.3408004405112104</v>
      </c>
      <c r="AB131">
        <f t="shared" si="156"/>
        <v>1.4680966485193416</v>
      </c>
      <c r="AC131">
        <f t="shared" si="157"/>
        <v>-27.893267695788055</v>
      </c>
      <c r="AD131">
        <f t="shared" si="158"/>
        <v>13.871647139046498</v>
      </c>
      <c r="AE131">
        <f t="shared" si="159"/>
        <v>1.0735441507547427</v>
      </c>
      <c r="AF131">
        <f t="shared" si="160"/>
        <v>86.231852743268718</v>
      </c>
      <c r="AG131">
        <v>0</v>
      </c>
      <c r="AH131">
        <v>0</v>
      </c>
      <c r="AI131">
        <f t="shared" si="161"/>
        <v>1</v>
      </c>
      <c r="AJ131">
        <f t="shared" si="162"/>
        <v>0</v>
      </c>
      <c r="AK131">
        <f t="shared" si="163"/>
        <v>47968.824499698625</v>
      </c>
      <c r="AL131" t="s">
        <v>395</v>
      </c>
      <c r="AM131">
        <v>8228.31</v>
      </c>
      <c r="AN131">
        <v>707.99599999999998</v>
      </c>
      <c r="AO131">
        <v>2598.1</v>
      </c>
      <c r="AP131">
        <f t="shared" si="164"/>
        <v>0.72749470767099034</v>
      </c>
      <c r="AQ131">
        <v>-0.89989093716372304</v>
      </c>
      <c r="AR131" t="s">
        <v>741</v>
      </c>
      <c r="AS131">
        <v>8281.06</v>
      </c>
      <c r="AT131">
        <v>1618.79923076923</v>
      </c>
      <c r="AU131">
        <v>2269.9</v>
      </c>
      <c r="AV131">
        <f t="shared" si="165"/>
        <v>0.28684116887562006</v>
      </c>
      <c r="AW131">
        <v>0.5</v>
      </c>
      <c r="AX131">
        <f t="shared" si="166"/>
        <v>505.65005779754176</v>
      </c>
      <c r="AY131">
        <f t="shared" si="167"/>
        <v>4.7543246634353471</v>
      </c>
      <c r="AZ131">
        <f t="shared" si="168"/>
        <v>72.520626810335855</v>
      </c>
      <c r="BA131">
        <f t="shared" si="169"/>
        <v>1.1182072489474474E-2</v>
      </c>
      <c r="BB131">
        <f t="shared" si="170"/>
        <v>0.14458786730692974</v>
      </c>
      <c r="BC131">
        <f t="shared" si="171"/>
        <v>681.15773209278598</v>
      </c>
      <c r="BD131" t="s">
        <v>397</v>
      </c>
      <c r="BE131">
        <v>0</v>
      </c>
      <c r="BF131">
        <f t="shared" si="172"/>
        <v>681.15773209278598</v>
      </c>
      <c r="BG131">
        <f t="shared" si="173"/>
        <v>0.6999172949941469</v>
      </c>
      <c r="BH131">
        <f t="shared" si="174"/>
        <v>0.40982151880961709</v>
      </c>
      <c r="BI131">
        <f t="shared" si="175"/>
        <v>0.17121016396508698</v>
      </c>
      <c r="BJ131">
        <f t="shared" si="176"/>
        <v>0.41686350072140804</v>
      </c>
      <c r="BK131">
        <f t="shared" si="177"/>
        <v>0.17364123878897661</v>
      </c>
      <c r="BL131">
        <f t="shared" si="178"/>
        <v>0.17244454470276113</v>
      </c>
      <c r="BM131">
        <f t="shared" si="179"/>
        <v>0.82755545529723884</v>
      </c>
      <c r="BN131" t="s">
        <v>397</v>
      </c>
      <c r="BO131" t="s">
        <v>397</v>
      </c>
      <c r="BP131" t="s">
        <v>397</v>
      </c>
      <c r="BQ131" t="s">
        <v>397</v>
      </c>
      <c r="BR131" t="s">
        <v>397</v>
      </c>
      <c r="BS131" t="s">
        <v>397</v>
      </c>
      <c r="BT131" t="s">
        <v>397</v>
      </c>
      <c r="BU131" t="s">
        <v>397</v>
      </c>
      <c r="BV131" t="s">
        <v>397</v>
      </c>
      <c r="BW131" t="s">
        <v>397</v>
      </c>
      <c r="BX131" t="s">
        <v>397</v>
      </c>
      <c r="BY131" t="s">
        <v>397</v>
      </c>
      <c r="BZ131" t="s">
        <v>397</v>
      </c>
      <c r="CA131" t="s">
        <v>397</v>
      </c>
      <c r="CB131" t="s">
        <v>397</v>
      </c>
      <c r="CC131" t="s">
        <v>397</v>
      </c>
      <c r="CD131" t="s">
        <v>397</v>
      </c>
      <c r="CE131" t="s">
        <v>397</v>
      </c>
      <c r="CF131">
        <f t="shared" si="180"/>
        <v>599.83900000000006</v>
      </c>
      <c r="CG131">
        <f t="shared" si="181"/>
        <v>505.65005779754176</v>
      </c>
      <c r="CH131">
        <f t="shared" si="182"/>
        <v>0.842976294968386</v>
      </c>
      <c r="CI131">
        <f t="shared" si="183"/>
        <v>0.16534424928898508</v>
      </c>
      <c r="CJ131">
        <v>9</v>
      </c>
      <c r="CK131">
        <v>0.5</v>
      </c>
      <c r="CL131" t="s">
        <v>398</v>
      </c>
      <c r="CM131">
        <v>1530556029.0999999</v>
      </c>
      <c r="CN131">
        <v>393.63900000000001</v>
      </c>
      <c r="CO131">
        <v>400.072</v>
      </c>
      <c r="CP131">
        <v>20.459</v>
      </c>
      <c r="CQ131">
        <v>19.662400000000002</v>
      </c>
      <c r="CR131">
        <v>394.01100000000002</v>
      </c>
      <c r="CS131">
        <v>20.53</v>
      </c>
      <c r="CT131">
        <v>699.98</v>
      </c>
      <c r="CU131">
        <v>90.532499999999999</v>
      </c>
      <c r="CV131">
        <v>0.100533</v>
      </c>
      <c r="CW131">
        <v>25.831700000000001</v>
      </c>
      <c r="CX131">
        <v>25.738299999999999</v>
      </c>
      <c r="CY131">
        <v>999.9</v>
      </c>
      <c r="CZ131">
        <v>0</v>
      </c>
      <c r="DA131">
        <v>0</v>
      </c>
      <c r="DB131">
        <v>9980.6200000000008</v>
      </c>
      <c r="DC131">
        <v>0</v>
      </c>
      <c r="DD131">
        <v>0.21912699999999999</v>
      </c>
      <c r="DE131">
        <v>-6.4331399999999999</v>
      </c>
      <c r="DF131">
        <v>401.86</v>
      </c>
      <c r="DG131">
        <v>408.096</v>
      </c>
      <c r="DH131">
        <v>0.79660399999999998</v>
      </c>
      <c r="DI131">
        <v>400.072</v>
      </c>
      <c r="DJ131">
        <v>19.662400000000002</v>
      </c>
      <c r="DK131">
        <v>1.8522099999999999</v>
      </c>
      <c r="DL131">
        <v>1.78009</v>
      </c>
      <c r="DM131">
        <v>16.234500000000001</v>
      </c>
      <c r="DN131">
        <v>15.613</v>
      </c>
      <c r="DO131">
        <v>599.83900000000006</v>
      </c>
      <c r="DP131">
        <v>0.89995599999999998</v>
      </c>
      <c r="DQ131">
        <v>0.10004399999999999</v>
      </c>
      <c r="DR131">
        <v>0</v>
      </c>
      <c r="DS131">
        <v>1572.98</v>
      </c>
      <c r="DT131">
        <v>4.9997400000000001</v>
      </c>
      <c r="DU131">
        <v>9628.31</v>
      </c>
      <c r="DV131">
        <v>4579.7299999999996</v>
      </c>
      <c r="DW131">
        <v>39.75</v>
      </c>
      <c r="DX131">
        <v>41.811999999999998</v>
      </c>
      <c r="DY131">
        <v>41.186999999999998</v>
      </c>
      <c r="DZ131">
        <v>41.561999999999998</v>
      </c>
      <c r="EA131">
        <v>42.25</v>
      </c>
      <c r="EB131">
        <v>535.33000000000004</v>
      </c>
      <c r="EC131">
        <v>59.51</v>
      </c>
      <c r="ED131">
        <v>0</v>
      </c>
      <c r="EE131">
        <v>41.700000047683702</v>
      </c>
      <c r="EF131">
        <v>0</v>
      </c>
      <c r="EG131">
        <v>1618.79923076923</v>
      </c>
      <c r="EH131">
        <v>-427.61435881496902</v>
      </c>
      <c r="EI131">
        <v>-2421.3364091533399</v>
      </c>
      <c r="EJ131">
        <v>9890.0980769230791</v>
      </c>
      <c r="EK131">
        <v>15</v>
      </c>
      <c r="EL131">
        <v>0</v>
      </c>
      <c r="EM131" t="s">
        <v>399</v>
      </c>
      <c r="EN131">
        <v>1530550897.5999999</v>
      </c>
      <c r="EO131">
        <v>1632500976.0999999</v>
      </c>
      <c r="EP131">
        <v>0</v>
      </c>
      <c r="EQ131">
        <v>-3.5000000000000003E-2</v>
      </c>
      <c r="ER131">
        <v>-0.02</v>
      </c>
      <c r="ES131">
        <v>-0.372</v>
      </c>
      <c r="ET131">
        <v>-7.0999999999999994E-2</v>
      </c>
      <c r="EU131">
        <v>400</v>
      </c>
      <c r="EV131">
        <v>21</v>
      </c>
      <c r="EW131">
        <v>0.63</v>
      </c>
      <c r="EX131">
        <v>0.14000000000000001</v>
      </c>
      <c r="EY131">
        <v>-5.2445295121951201</v>
      </c>
      <c r="EZ131">
        <v>-11.6206348432056</v>
      </c>
      <c r="FA131">
        <v>1.28953214861135</v>
      </c>
      <c r="FB131">
        <v>0</v>
      </c>
      <c r="FC131">
        <v>0.54243759945641501</v>
      </c>
      <c r="FD131">
        <v>0</v>
      </c>
      <c r="FE131">
        <v>0</v>
      </c>
      <c r="FF131">
        <v>0</v>
      </c>
      <c r="FG131">
        <v>0.41984319512195101</v>
      </c>
      <c r="FH131">
        <v>2.9233413052264798</v>
      </c>
      <c r="FI131">
        <v>0.30409808666729798</v>
      </c>
      <c r="FJ131">
        <v>0</v>
      </c>
      <c r="FK131">
        <v>0</v>
      </c>
      <c r="FL131">
        <v>3</v>
      </c>
      <c r="FM131" t="s">
        <v>407</v>
      </c>
      <c r="FN131">
        <v>3.4460500000000001</v>
      </c>
      <c r="FO131">
        <v>2.7799200000000002</v>
      </c>
      <c r="FP131">
        <v>8.2799700000000004E-2</v>
      </c>
      <c r="FQ131">
        <v>8.37368E-2</v>
      </c>
      <c r="FR131">
        <v>8.9076500000000003E-2</v>
      </c>
      <c r="FS131">
        <v>8.5611300000000001E-2</v>
      </c>
      <c r="FT131">
        <v>19571.599999999999</v>
      </c>
      <c r="FU131">
        <v>23850.799999999999</v>
      </c>
      <c r="FV131">
        <v>20792.3</v>
      </c>
      <c r="FW131">
        <v>25120</v>
      </c>
      <c r="FX131">
        <v>30051.1</v>
      </c>
      <c r="FY131">
        <v>33829.5</v>
      </c>
      <c r="FZ131">
        <v>37548.300000000003</v>
      </c>
      <c r="GA131">
        <v>41695.199999999997</v>
      </c>
      <c r="GB131">
        <v>2.2826</v>
      </c>
      <c r="GC131">
        <v>2.0314199999999998</v>
      </c>
      <c r="GD131">
        <v>4.74826E-2</v>
      </c>
      <c r="GE131">
        <v>0</v>
      </c>
      <c r="GF131">
        <v>24.959700000000002</v>
      </c>
      <c r="GG131">
        <v>999.9</v>
      </c>
      <c r="GH131">
        <v>44.03</v>
      </c>
      <c r="GI131">
        <v>32.277000000000001</v>
      </c>
      <c r="GJ131">
        <v>23.590699999999998</v>
      </c>
      <c r="GK131">
        <v>61.581200000000003</v>
      </c>
      <c r="GL131">
        <v>16.622599999999998</v>
      </c>
      <c r="GM131">
        <v>2</v>
      </c>
      <c r="GN131">
        <v>7.8856700000000002E-2</v>
      </c>
      <c r="GO131">
        <v>1.20601</v>
      </c>
      <c r="GP131">
        <v>20.349299999999999</v>
      </c>
      <c r="GQ131">
        <v>5.2214799999999997</v>
      </c>
      <c r="GR131">
        <v>11.962</v>
      </c>
      <c r="GS131">
        <v>4.9856999999999996</v>
      </c>
      <c r="GT131">
        <v>3.3010000000000002</v>
      </c>
      <c r="GU131">
        <v>999.9</v>
      </c>
      <c r="GV131">
        <v>9999</v>
      </c>
      <c r="GW131">
        <v>9999</v>
      </c>
      <c r="GX131">
        <v>9999</v>
      </c>
      <c r="GY131">
        <v>1.8841300000000001</v>
      </c>
      <c r="GZ131">
        <v>1.8811</v>
      </c>
      <c r="HA131">
        <v>1.8827</v>
      </c>
      <c r="HB131">
        <v>1.8813599999999999</v>
      </c>
      <c r="HC131">
        <v>1.88279</v>
      </c>
      <c r="HD131">
        <v>1.88202</v>
      </c>
      <c r="HE131">
        <v>1.8839999999999999</v>
      </c>
      <c r="HF131">
        <v>1.88127</v>
      </c>
      <c r="HG131">
        <v>5</v>
      </c>
      <c r="HH131">
        <v>0</v>
      </c>
      <c r="HI131">
        <v>0</v>
      </c>
      <c r="HJ131">
        <v>0</v>
      </c>
      <c r="HK131" t="s">
        <v>401</v>
      </c>
      <c r="HL131" t="s">
        <v>402</v>
      </c>
      <c r="HM131" t="s">
        <v>403</v>
      </c>
      <c r="HN131" t="s">
        <v>403</v>
      </c>
      <c r="HO131" t="s">
        <v>403</v>
      </c>
      <c r="HP131" t="s">
        <v>403</v>
      </c>
      <c r="HQ131">
        <v>0</v>
      </c>
      <c r="HR131">
        <v>100</v>
      </c>
      <c r="HS131">
        <v>100</v>
      </c>
      <c r="HT131">
        <v>-0.372</v>
      </c>
      <c r="HU131">
        <v>-7.0999999999999994E-2</v>
      </c>
      <c r="HV131">
        <v>-0.372</v>
      </c>
      <c r="HW131">
        <v>0</v>
      </c>
      <c r="HX131">
        <v>0</v>
      </c>
      <c r="HY131">
        <v>0</v>
      </c>
      <c r="HZ131">
        <v>-7.0999999999999994E-2</v>
      </c>
      <c r="IA131">
        <v>0</v>
      </c>
      <c r="IB131">
        <v>0</v>
      </c>
      <c r="IC131">
        <v>0</v>
      </c>
      <c r="ID131">
        <v>-1</v>
      </c>
      <c r="IE131">
        <v>-1</v>
      </c>
      <c r="IF131">
        <v>-1</v>
      </c>
      <c r="IG131">
        <v>-1</v>
      </c>
      <c r="IH131">
        <v>85.5</v>
      </c>
      <c r="II131">
        <v>-1699082.4</v>
      </c>
      <c r="IJ131">
        <v>1.2951699999999999</v>
      </c>
      <c r="IK131">
        <v>2.6025399999999999</v>
      </c>
      <c r="IL131">
        <v>2.1008300000000002</v>
      </c>
      <c r="IM131">
        <v>2.65625</v>
      </c>
      <c r="IN131">
        <v>2.2485400000000002</v>
      </c>
      <c r="IO131">
        <v>2.3022499999999999</v>
      </c>
      <c r="IP131">
        <v>36.104999999999997</v>
      </c>
      <c r="IQ131">
        <v>13.6942</v>
      </c>
      <c r="IR131">
        <v>18</v>
      </c>
      <c r="IS131">
        <v>754.96699999999998</v>
      </c>
      <c r="IT131">
        <v>518.06600000000003</v>
      </c>
      <c r="IU131">
        <v>23.999300000000002</v>
      </c>
      <c r="IV131">
        <v>28.3566</v>
      </c>
      <c r="IW131">
        <v>30.0001</v>
      </c>
      <c r="IX131">
        <v>28.231400000000001</v>
      </c>
      <c r="IY131">
        <v>28.2117</v>
      </c>
      <c r="IZ131">
        <v>25.877099999999999</v>
      </c>
      <c r="JA131">
        <v>13.9976</v>
      </c>
      <c r="JB131">
        <v>26.124600000000001</v>
      </c>
      <c r="JC131">
        <v>24</v>
      </c>
      <c r="JD131">
        <v>400</v>
      </c>
      <c r="JE131">
        <v>19.45</v>
      </c>
      <c r="JF131">
        <v>101.199</v>
      </c>
      <c r="JG131">
        <v>100.498</v>
      </c>
    </row>
    <row r="132" spans="1:267" x14ac:dyDescent="0.25">
      <c r="A132">
        <v>114</v>
      </c>
      <c r="B132">
        <v>1530556064.5999999</v>
      </c>
      <c r="C132">
        <v>6592</v>
      </c>
      <c r="D132" t="s">
        <v>742</v>
      </c>
      <c r="E132" t="s">
        <v>743</v>
      </c>
      <c r="F132" t="s">
        <v>394</v>
      </c>
      <c r="I132">
        <v>1530556064.5999999</v>
      </c>
      <c r="J132">
        <f t="shared" si="138"/>
        <v>7.4192827794230837E-4</v>
      </c>
      <c r="K132">
        <f t="shared" si="139"/>
        <v>0.74192827794230842</v>
      </c>
      <c r="L132">
        <f t="shared" si="140"/>
        <v>6.4196155510140116</v>
      </c>
      <c r="M132">
        <f t="shared" si="141"/>
        <v>391.32100000000003</v>
      </c>
      <c r="N132">
        <f t="shared" si="142"/>
        <v>156.53176116029942</v>
      </c>
      <c r="O132">
        <f t="shared" si="143"/>
        <v>14.18694874438482</v>
      </c>
      <c r="P132">
        <f t="shared" si="144"/>
        <v>35.466610280556004</v>
      </c>
      <c r="Q132">
        <f t="shared" si="145"/>
        <v>4.5486181170182431E-2</v>
      </c>
      <c r="R132">
        <f t="shared" si="146"/>
        <v>2.7571711091011557</v>
      </c>
      <c r="S132">
        <f t="shared" si="147"/>
        <v>4.5073374132513555E-2</v>
      </c>
      <c r="T132">
        <f t="shared" si="148"/>
        <v>2.8207635543988793E-2</v>
      </c>
      <c r="U132">
        <f t="shared" si="149"/>
        <v>99.172138834587869</v>
      </c>
      <c r="V132">
        <f t="shared" si="150"/>
        <v>26.228663684160818</v>
      </c>
      <c r="W132">
        <f t="shared" si="151"/>
        <v>25.5916</v>
      </c>
      <c r="X132">
        <f t="shared" si="152"/>
        <v>3.2935703210495193</v>
      </c>
      <c r="Y132">
        <f t="shared" si="153"/>
        <v>55.255030221526837</v>
      </c>
      <c r="Z132">
        <f t="shared" si="154"/>
        <v>1.8439925605452001</v>
      </c>
      <c r="AA132">
        <f t="shared" si="155"/>
        <v>3.3372392579504879</v>
      </c>
      <c r="AB132">
        <f t="shared" si="156"/>
        <v>1.4495777605043192</v>
      </c>
      <c r="AC132">
        <f t="shared" si="157"/>
        <v>-32.719037057255797</v>
      </c>
      <c r="AD132">
        <f t="shared" si="158"/>
        <v>33.013967622000806</v>
      </c>
      <c r="AE132">
        <f t="shared" si="159"/>
        <v>2.5507182906047929</v>
      </c>
      <c r="AF132">
        <f t="shared" si="160"/>
        <v>102.01778768993766</v>
      </c>
      <c r="AG132">
        <v>4</v>
      </c>
      <c r="AH132">
        <v>1</v>
      </c>
      <c r="AI132">
        <f t="shared" si="161"/>
        <v>1</v>
      </c>
      <c r="AJ132">
        <f t="shared" si="162"/>
        <v>0</v>
      </c>
      <c r="AK132">
        <f t="shared" si="163"/>
        <v>48035.378483555294</v>
      </c>
      <c r="AL132" t="s">
        <v>395</v>
      </c>
      <c r="AM132">
        <v>8228.31</v>
      </c>
      <c r="AN132">
        <v>707.99599999999998</v>
      </c>
      <c r="AO132">
        <v>2598.1</v>
      </c>
      <c r="AP132">
        <f t="shared" si="164"/>
        <v>0.72749470767099034</v>
      </c>
      <c r="AQ132">
        <v>-0.89989093716372304</v>
      </c>
      <c r="AR132" t="s">
        <v>744</v>
      </c>
      <c r="AS132">
        <v>8258.9</v>
      </c>
      <c r="AT132">
        <v>1284.4312</v>
      </c>
      <c r="AU132">
        <v>2015.17</v>
      </c>
      <c r="AV132">
        <f t="shared" si="165"/>
        <v>0.36261893537517931</v>
      </c>
      <c r="AW132">
        <v>0.5</v>
      </c>
      <c r="AX132">
        <f t="shared" si="166"/>
        <v>505.61724374849115</v>
      </c>
      <c r="AY132">
        <f t="shared" si="167"/>
        <v>6.4196155510140116</v>
      </c>
      <c r="AZ132">
        <f t="shared" si="168"/>
        <v>91.673193317705199</v>
      </c>
      <c r="BA132">
        <f t="shared" si="169"/>
        <v>1.4476378285505373E-2</v>
      </c>
      <c r="BB132">
        <f t="shared" si="170"/>
        <v>0.28927088037237542</v>
      </c>
      <c r="BC132">
        <f t="shared" si="171"/>
        <v>656.26411363444311</v>
      </c>
      <c r="BD132" t="s">
        <v>397</v>
      </c>
      <c r="BE132">
        <v>0</v>
      </c>
      <c r="BF132">
        <f t="shared" si="172"/>
        <v>656.26411363444311</v>
      </c>
      <c r="BG132">
        <f t="shared" si="173"/>
        <v>0.67433808877938684</v>
      </c>
      <c r="BH132">
        <f t="shared" si="174"/>
        <v>0.53774055093277107</v>
      </c>
      <c r="BI132">
        <f t="shared" si="175"/>
        <v>0.30019529667413997</v>
      </c>
      <c r="BJ132">
        <f t="shared" si="176"/>
        <v>0.55902182876954409</v>
      </c>
      <c r="BK132">
        <f t="shared" si="177"/>
        <v>0.30841160063149958</v>
      </c>
      <c r="BL132">
        <f t="shared" si="178"/>
        <v>0.27475183258020525</v>
      </c>
      <c r="BM132">
        <f t="shared" si="179"/>
        <v>0.72524816741979481</v>
      </c>
      <c r="BN132" t="s">
        <v>397</v>
      </c>
      <c r="BO132" t="s">
        <v>397</v>
      </c>
      <c r="BP132" t="s">
        <v>397</v>
      </c>
      <c r="BQ132" t="s">
        <v>397</v>
      </c>
      <c r="BR132" t="s">
        <v>397</v>
      </c>
      <c r="BS132" t="s">
        <v>397</v>
      </c>
      <c r="BT132" t="s">
        <v>397</v>
      </c>
      <c r="BU132" t="s">
        <v>397</v>
      </c>
      <c r="BV132" t="s">
        <v>397</v>
      </c>
      <c r="BW132" t="s">
        <v>397</v>
      </c>
      <c r="BX132" t="s">
        <v>397</v>
      </c>
      <c r="BY132" t="s">
        <v>397</v>
      </c>
      <c r="BZ132" t="s">
        <v>397</v>
      </c>
      <c r="CA132" t="s">
        <v>397</v>
      </c>
      <c r="CB132" t="s">
        <v>397</v>
      </c>
      <c r="CC132" t="s">
        <v>397</v>
      </c>
      <c r="CD132" t="s">
        <v>397</v>
      </c>
      <c r="CE132" t="s">
        <v>397</v>
      </c>
      <c r="CF132">
        <f t="shared" si="180"/>
        <v>599.80100000000004</v>
      </c>
      <c r="CG132">
        <f t="shared" si="181"/>
        <v>505.61724374849115</v>
      </c>
      <c r="CH132">
        <f t="shared" si="182"/>
        <v>0.84297499295348144</v>
      </c>
      <c r="CI132">
        <f t="shared" si="183"/>
        <v>0.16534173640021918</v>
      </c>
      <c r="CJ132">
        <v>9</v>
      </c>
      <c r="CK132">
        <v>0.5</v>
      </c>
      <c r="CL132" t="s">
        <v>398</v>
      </c>
      <c r="CM132">
        <v>1530556064.5999999</v>
      </c>
      <c r="CN132">
        <v>391.32100000000003</v>
      </c>
      <c r="CO132">
        <v>399.94900000000001</v>
      </c>
      <c r="CP132">
        <v>20.345700000000001</v>
      </c>
      <c r="CQ132">
        <v>19.411100000000001</v>
      </c>
      <c r="CR132">
        <v>391.69299999999998</v>
      </c>
      <c r="CS132">
        <v>20.416699999999999</v>
      </c>
      <c r="CT132">
        <v>699.92499999999995</v>
      </c>
      <c r="CU132">
        <v>90.532899999999998</v>
      </c>
      <c r="CV132">
        <v>0.100136</v>
      </c>
      <c r="CW132">
        <v>25.813700000000001</v>
      </c>
      <c r="CX132">
        <v>25.5916</v>
      </c>
      <c r="CY132">
        <v>999.9</v>
      </c>
      <c r="CZ132">
        <v>0</v>
      </c>
      <c r="DA132">
        <v>0</v>
      </c>
      <c r="DB132">
        <v>9994.3799999999992</v>
      </c>
      <c r="DC132">
        <v>0</v>
      </c>
      <c r="DD132">
        <v>0.21912699999999999</v>
      </c>
      <c r="DE132">
        <v>-8.6285100000000003</v>
      </c>
      <c r="DF132">
        <v>399.44799999999998</v>
      </c>
      <c r="DG132">
        <v>407.86599999999999</v>
      </c>
      <c r="DH132">
        <v>0.93462000000000001</v>
      </c>
      <c r="DI132">
        <v>399.94900000000001</v>
      </c>
      <c r="DJ132">
        <v>19.411100000000001</v>
      </c>
      <c r="DK132">
        <v>1.84195</v>
      </c>
      <c r="DL132">
        <v>1.7573399999999999</v>
      </c>
      <c r="DM132">
        <v>16.147400000000001</v>
      </c>
      <c r="DN132">
        <v>15.4124</v>
      </c>
      <c r="DO132">
        <v>599.80100000000004</v>
      </c>
      <c r="DP132">
        <v>0.90000500000000005</v>
      </c>
      <c r="DQ132">
        <v>9.9994799999999995E-2</v>
      </c>
      <c r="DR132">
        <v>0</v>
      </c>
      <c r="DS132">
        <v>1216</v>
      </c>
      <c r="DT132">
        <v>4.9997400000000001</v>
      </c>
      <c r="DU132">
        <v>7440.67</v>
      </c>
      <c r="DV132">
        <v>4579.53</v>
      </c>
      <c r="DW132">
        <v>39.25</v>
      </c>
      <c r="DX132">
        <v>41.936999999999998</v>
      </c>
      <c r="DY132">
        <v>41.061999999999998</v>
      </c>
      <c r="DZ132">
        <v>42.25</v>
      </c>
      <c r="EA132">
        <v>42</v>
      </c>
      <c r="EB132">
        <v>535.32000000000005</v>
      </c>
      <c r="EC132">
        <v>59.48</v>
      </c>
      <c r="ED132">
        <v>0</v>
      </c>
      <c r="EE132">
        <v>34.899999856948902</v>
      </c>
      <c r="EF132">
        <v>0</v>
      </c>
      <c r="EG132">
        <v>1284.4312</v>
      </c>
      <c r="EH132">
        <v>-696.55000103751695</v>
      </c>
      <c r="EI132">
        <v>-3654.2500052895698</v>
      </c>
      <c r="EJ132">
        <v>7778.8083999999999</v>
      </c>
      <c r="EK132">
        <v>15</v>
      </c>
      <c r="EL132">
        <v>0</v>
      </c>
      <c r="EM132" t="s">
        <v>399</v>
      </c>
      <c r="EN132">
        <v>1530550897.5999999</v>
      </c>
      <c r="EO132">
        <v>1632500976.0999999</v>
      </c>
      <c r="EP132">
        <v>0</v>
      </c>
      <c r="EQ132">
        <v>-3.5000000000000003E-2</v>
      </c>
      <c r="ER132">
        <v>-0.02</v>
      </c>
      <c r="ES132">
        <v>-0.372</v>
      </c>
      <c r="ET132">
        <v>-7.0999999999999994E-2</v>
      </c>
      <c r="EU132">
        <v>400</v>
      </c>
      <c r="EV132">
        <v>21</v>
      </c>
      <c r="EW132">
        <v>0.63</v>
      </c>
      <c r="EX132">
        <v>0.14000000000000001</v>
      </c>
      <c r="EY132">
        <v>-7.1505026829268301</v>
      </c>
      <c r="EZ132">
        <v>-15.356414425087101</v>
      </c>
      <c r="FA132">
        <v>1.71789808420274</v>
      </c>
      <c r="FB132">
        <v>0</v>
      </c>
      <c r="FC132">
        <v>0.69991729499414701</v>
      </c>
      <c r="FD132">
        <v>0</v>
      </c>
      <c r="FE132">
        <v>0</v>
      </c>
      <c r="FF132">
        <v>0</v>
      </c>
      <c r="FG132">
        <v>0.57697936341463396</v>
      </c>
      <c r="FH132">
        <v>3.1709195393728198</v>
      </c>
      <c r="FI132">
        <v>0.33873269482984503</v>
      </c>
      <c r="FJ132">
        <v>0</v>
      </c>
      <c r="FK132">
        <v>0</v>
      </c>
      <c r="FL132">
        <v>3</v>
      </c>
      <c r="FM132" t="s">
        <v>407</v>
      </c>
      <c r="FN132">
        <v>3.4459499999999998</v>
      </c>
      <c r="FO132">
        <v>2.7796400000000001</v>
      </c>
      <c r="FP132">
        <v>8.2423200000000002E-2</v>
      </c>
      <c r="FQ132">
        <v>8.3713599999999999E-2</v>
      </c>
      <c r="FR132">
        <v>8.8717299999999999E-2</v>
      </c>
      <c r="FS132">
        <v>8.4815699999999994E-2</v>
      </c>
      <c r="FT132">
        <v>19579.5</v>
      </c>
      <c r="FU132">
        <v>23850.5</v>
      </c>
      <c r="FV132">
        <v>20792.2</v>
      </c>
      <c r="FW132">
        <v>25119.1</v>
      </c>
      <c r="FX132">
        <v>30062.9</v>
      </c>
      <c r="FY132">
        <v>33857.599999999999</v>
      </c>
      <c r="FZ132">
        <v>37548.300000000003</v>
      </c>
      <c r="GA132">
        <v>41693.699999999997</v>
      </c>
      <c r="GB132">
        <v>2.2654299999999998</v>
      </c>
      <c r="GC132">
        <v>2.03023</v>
      </c>
      <c r="GD132">
        <v>4.0151199999999998E-2</v>
      </c>
      <c r="GE132">
        <v>0</v>
      </c>
      <c r="GF132">
        <v>24.9331</v>
      </c>
      <c r="GG132">
        <v>999.9</v>
      </c>
      <c r="GH132">
        <v>44.006</v>
      </c>
      <c r="GI132">
        <v>32.277000000000001</v>
      </c>
      <c r="GJ132">
        <v>23.576599999999999</v>
      </c>
      <c r="GK132">
        <v>61.441200000000002</v>
      </c>
      <c r="GL132">
        <v>16.654599999999999</v>
      </c>
      <c r="GM132">
        <v>2</v>
      </c>
      <c r="GN132">
        <v>7.9169199999999995E-2</v>
      </c>
      <c r="GO132">
        <v>1.17936</v>
      </c>
      <c r="GP132">
        <v>20.349499999999999</v>
      </c>
      <c r="GQ132">
        <v>5.2219300000000004</v>
      </c>
      <c r="GR132">
        <v>11.962</v>
      </c>
      <c r="GS132">
        <v>4.9858000000000002</v>
      </c>
      <c r="GT132">
        <v>3.3010000000000002</v>
      </c>
      <c r="GU132">
        <v>999.9</v>
      </c>
      <c r="GV132">
        <v>9999</v>
      </c>
      <c r="GW132">
        <v>9999</v>
      </c>
      <c r="GX132">
        <v>9999</v>
      </c>
      <c r="GY132">
        <v>1.8841399999999999</v>
      </c>
      <c r="GZ132">
        <v>1.8811</v>
      </c>
      <c r="HA132">
        <v>1.8826799999999999</v>
      </c>
      <c r="HB132">
        <v>1.8813500000000001</v>
      </c>
      <c r="HC132">
        <v>1.8827799999999999</v>
      </c>
      <c r="HD132">
        <v>1.88202</v>
      </c>
      <c r="HE132">
        <v>1.8839999999999999</v>
      </c>
      <c r="HF132">
        <v>1.8812599999999999</v>
      </c>
      <c r="HG132">
        <v>5</v>
      </c>
      <c r="HH132">
        <v>0</v>
      </c>
      <c r="HI132">
        <v>0</v>
      </c>
      <c r="HJ132">
        <v>0</v>
      </c>
      <c r="HK132" t="s">
        <v>401</v>
      </c>
      <c r="HL132" t="s">
        <v>402</v>
      </c>
      <c r="HM132" t="s">
        <v>403</v>
      </c>
      <c r="HN132" t="s">
        <v>403</v>
      </c>
      <c r="HO132" t="s">
        <v>403</v>
      </c>
      <c r="HP132" t="s">
        <v>403</v>
      </c>
      <c r="HQ132">
        <v>0</v>
      </c>
      <c r="HR132">
        <v>100</v>
      </c>
      <c r="HS132">
        <v>100</v>
      </c>
      <c r="HT132">
        <v>-0.372</v>
      </c>
      <c r="HU132">
        <v>-7.0999999999999994E-2</v>
      </c>
      <c r="HV132">
        <v>-0.372</v>
      </c>
      <c r="HW132">
        <v>0</v>
      </c>
      <c r="HX132">
        <v>0</v>
      </c>
      <c r="HY132">
        <v>0</v>
      </c>
      <c r="HZ132">
        <v>-7.0999999999999994E-2</v>
      </c>
      <c r="IA132">
        <v>0</v>
      </c>
      <c r="IB132">
        <v>0</v>
      </c>
      <c r="IC132">
        <v>0</v>
      </c>
      <c r="ID132">
        <v>-1</v>
      </c>
      <c r="IE132">
        <v>-1</v>
      </c>
      <c r="IF132">
        <v>-1</v>
      </c>
      <c r="IG132">
        <v>-1</v>
      </c>
      <c r="IH132">
        <v>86.1</v>
      </c>
      <c r="II132">
        <v>-1699081.9</v>
      </c>
      <c r="IJ132">
        <v>1.2951699999999999</v>
      </c>
      <c r="IK132">
        <v>2.6086399999999998</v>
      </c>
      <c r="IL132">
        <v>2.1008300000000002</v>
      </c>
      <c r="IM132">
        <v>2.65747</v>
      </c>
      <c r="IN132">
        <v>2.2485400000000002</v>
      </c>
      <c r="IO132">
        <v>2.3071299999999999</v>
      </c>
      <c r="IP132">
        <v>36.128500000000003</v>
      </c>
      <c r="IQ132">
        <v>13.685499999999999</v>
      </c>
      <c r="IR132">
        <v>18</v>
      </c>
      <c r="IS132">
        <v>739.952</v>
      </c>
      <c r="IT132">
        <v>517.30499999999995</v>
      </c>
      <c r="IU132">
        <v>23.999400000000001</v>
      </c>
      <c r="IV132">
        <v>28.359000000000002</v>
      </c>
      <c r="IW132">
        <v>30.0002</v>
      </c>
      <c r="IX132">
        <v>28.241099999999999</v>
      </c>
      <c r="IY132">
        <v>28.221299999999999</v>
      </c>
      <c r="IZ132">
        <v>25.869399999999999</v>
      </c>
      <c r="JA132">
        <v>14.8644</v>
      </c>
      <c r="JB132">
        <v>26.124600000000001</v>
      </c>
      <c r="JC132">
        <v>24</v>
      </c>
      <c r="JD132">
        <v>400</v>
      </c>
      <c r="JE132">
        <v>19.355899999999998</v>
      </c>
      <c r="JF132">
        <v>101.199</v>
      </c>
      <c r="JG132">
        <v>100.494</v>
      </c>
    </row>
    <row r="133" spans="1:267" x14ac:dyDescent="0.25">
      <c r="A133">
        <v>115</v>
      </c>
      <c r="B133">
        <v>1530556098.5999999</v>
      </c>
      <c r="C133">
        <v>6626</v>
      </c>
      <c r="D133" t="s">
        <v>745</v>
      </c>
      <c r="E133" t="s">
        <v>746</v>
      </c>
      <c r="F133" t="s">
        <v>394</v>
      </c>
      <c r="I133">
        <v>1530556098.5999999</v>
      </c>
      <c r="J133">
        <f t="shared" si="138"/>
        <v>6.9940010217073539E-4</v>
      </c>
      <c r="K133">
        <f t="shared" si="139"/>
        <v>0.69940010217073534</v>
      </c>
      <c r="L133">
        <f t="shared" si="140"/>
        <v>6.4505374201979704</v>
      </c>
      <c r="M133">
        <f t="shared" si="141"/>
        <v>391.30399999999997</v>
      </c>
      <c r="N133">
        <f t="shared" si="142"/>
        <v>139.30028255013795</v>
      </c>
      <c r="O133">
        <f t="shared" si="143"/>
        <v>12.625198886559305</v>
      </c>
      <c r="P133">
        <f t="shared" si="144"/>
        <v>35.465045258095998</v>
      </c>
      <c r="Q133">
        <f t="shared" si="145"/>
        <v>4.2441763934902739E-2</v>
      </c>
      <c r="R133">
        <f t="shared" si="146"/>
        <v>2.7559006444888383</v>
      </c>
      <c r="S133">
        <f t="shared" si="147"/>
        <v>4.2081966507286378E-2</v>
      </c>
      <c r="T133">
        <f t="shared" si="148"/>
        <v>2.6333301080100797E-2</v>
      </c>
      <c r="U133">
        <f t="shared" si="149"/>
        <v>99.233589807144682</v>
      </c>
      <c r="V133">
        <f t="shared" si="150"/>
        <v>26.247339609961017</v>
      </c>
      <c r="W133">
        <f t="shared" si="151"/>
        <v>25.607299999999999</v>
      </c>
      <c r="X133">
        <f t="shared" si="152"/>
        <v>3.2966407486073468</v>
      </c>
      <c r="Y133">
        <f t="shared" si="153"/>
        <v>54.903382235065756</v>
      </c>
      <c r="Z133">
        <f t="shared" si="154"/>
        <v>1.8329522028785998</v>
      </c>
      <c r="AA133">
        <f t="shared" si="155"/>
        <v>3.3385050761188402</v>
      </c>
      <c r="AB133">
        <f t="shared" si="156"/>
        <v>1.463688545728747</v>
      </c>
      <c r="AC133">
        <f t="shared" si="157"/>
        <v>-30.84354450572943</v>
      </c>
      <c r="AD133">
        <f t="shared" si="158"/>
        <v>31.616997388121398</v>
      </c>
      <c r="AE133">
        <f t="shared" si="159"/>
        <v>2.4441831941750394</v>
      </c>
      <c r="AF133">
        <f t="shared" si="160"/>
        <v>102.45122588371169</v>
      </c>
      <c r="AG133">
        <v>0</v>
      </c>
      <c r="AH133">
        <v>0</v>
      </c>
      <c r="AI133">
        <f t="shared" si="161"/>
        <v>1</v>
      </c>
      <c r="AJ133">
        <f t="shared" si="162"/>
        <v>0</v>
      </c>
      <c r="AK133">
        <f t="shared" si="163"/>
        <v>47999.715276940216</v>
      </c>
      <c r="AL133" t="s">
        <v>395</v>
      </c>
      <c r="AM133">
        <v>8228.31</v>
      </c>
      <c r="AN133">
        <v>707.99599999999998</v>
      </c>
      <c r="AO133">
        <v>2598.1</v>
      </c>
      <c r="AP133">
        <f t="shared" si="164"/>
        <v>0.72749470767099034</v>
      </c>
      <c r="AQ133">
        <v>-0.89989093716372304</v>
      </c>
      <c r="AR133" t="s">
        <v>747</v>
      </c>
      <c r="AS133">
        <v>8251.59</v>
      </c>
      <c r="AT133">
        <v>1345.9051999999999</v>
      </c>
      <c r="AU133">
        <v>2154.02</v>
      </c>
      <c r="AV133">
        <f t="shared" si="165"/>
        <v>0.37516587589715977</v>
      </c>
      <c r="AW133">
        <v>0.5</v>
      </c>
      <c r="AX133">
        <f t="shared" si="166"/>
        <v>505.92701482235475</v>
      </c>
      <c r="AY133">
        <f t="shared" si="167"/>
        <v>6.4505374201979704</v>
      </c>
      <c r="AZ133">
        <f t="shared" si="168"/>
        <v>94.903275827932021</v>
      </c>
      <c r="BA133">
        <f t="shared" si="169"/>
        <v>1.452863385827032E-2</v>
      </c>
      <c r="BB133">
        <f t="shared" si="170"/>
        <v>0.20616335967168362</v>
      </c>
      <c r="BC133">
        <f t="shared" si="171"/>
        <v>670.33611067957997</v>
      </c>
      <c r="BD133" t="s">
        <v>397</v>
      </c>
      <c r="BE133">
        <v>0</v>
      </c>
      <c r="BF133">
        <f t="shared" si="172"/>
        <v>670.33611067957997</v>
      </c>
      <c r="BG133">
        <f t="shared" si="173"/>
        <v>0.68879763851794318</v>
      </c>
      <c r="BH133">
        <f t="shared" si="174"/>
        <v>0.54466777311314307</v>
      </c>
      <c r="BI133">
        <f t="shared" si="175"/>
        <v>0.23036016104469523</v>
      </c>
      <c r="BJ133">
        <f t="shared" si="176"/>
        <v>0.55885296509601512</v>
      </c>
      <c r="BK133">
        <f t="shared" si="177"/>
        <v>0.23495003449545632</v>
      </c>
      <c r="BL133">
        <f t="shared" si="178"/>
        <v>0.27127503232855649</v>
      </c>
      <c r="BM133">
        <f t="shared" si="179"/>
        <v>0.72872496767144357</v>
      </c>
      <c r="BN133" t="s">
        <v>397</v>
      </c>
      <c r="BO133" t="s">
        <v>397</v>
      </c>
      <c r="BP133" t="s">
        <v>397</v>
      </c>
      <c r="BQ133" t="s">
        <v>397</v>
      </c>
      <c r="BR133" t="s">
        <v>397</v>
      </c>
      <c r="BS133" t="s">
        <v>397</v>
      </c>
      <c r="BT133" t="s">
        <v>397</v>
      </c>
      <c r="BU133" t="s">
        <v>397</v>
      </c>
      <c r="BV133" t="s">
        <v>397</v>
      </c>
      <c r="BW133" t="s">
        <v>397</v>
      </c>
      <c r="BX133" t="s">
        <v>397</v>
      </c>
      <c r="BY133" t="s">
        <v>397</v>
      </c>
      <c r="BZ133" t="s">
        <v>397</v>
      </c>
      <c r="CA133" t="s">
        <v>397</v>
      </c>
      <c r="CB133" t="s">
        <v>397</v>
      </c>
      <c r="CC133" t="s">
        <v>397</v>
      </c>
      <c r="CD133" t="s">
        <v>397</v>
      </c>
      <c r="CE133" t="s">
        <v>397</v>
      </c>
      <c r="CF133">
        <f t="shared" si="180"/>
        <v>600.16800000000001</v>
      </c>
      <c r="CG133">
        <f t="shared" si="181"/>
        <v>505.92701482235475</v>
      </c>
      <c r="CH133">
        <f t="shared" si="182"/>
        <v>0.84297565818629905</v>
      </c>
      <c r="CI133">
        <f t="shared" si="183"/>
        <v>0.16534302029955725</v>
      </c>
      <c r="CJ133">
        <v>9</v>
      </c>
      <c r="CK133">
        <v>0.5</v>
      </c>
      <c r="CL133" t="s">
        <v>398</v>
      </c>
      <c r="CM133">
        <v>1530556098.5999999</v>
      </c>
      <c r="CN133">
        <v>391.30399999999997</v>
      </c>
      <c r="CO133">
        <v>399.94900000000001</v>
      </c>
      <c r="CP133">
        <v>20.2239</v>
      </c>
      <c r="CQ133">
        <v>19.3429</v>
      </c>
      <c r="CR133">
        <v>391.67599999999999</v>
      </c>
      <c r="CS133">
        <v>20.294899999999998</v>
      </c>
      <c r="CT133">
        <v>700.03399999999999</v>
      </c>
      <c r="CU133">
        <v>90.532799999999995</v>
      </c>
      <c r="CV133">
        <v>0.100174</v>
      </c>
      <c r="CW133">
        <v>25.8201</v>
      </c>
      <c r="CX133">
        <v>25.607299999999999</v>
      </c>
      <c r="CY133">
        <v>999.9</v>
      </c>
      <c r="CZ133">
        <v>0</v>
      </c>
      <c r="DA133">
        <v>0</v>
      </c>
      <c r="DB133">
        <v>9986.8799999999992</v>
      </c>
      <c r="DC133">
        <v>0</v>
      </c>
      <c r="DD133">
        <v>0.21912699999999999</v>
      </c>
      <c r="DE133">
        <v>-8.6452000000000009</v>
      </c>
      <c r="DF133">
        <v>399.38099999999997</v>
      </c>
      <c r="DG133">
        <v>407.83800000000002</v>
      </c>
      <c r="DH133">
        <v>0.88100999999999996</v>
      </c>
      <c r="DI133">
        <v>399.94900000000001</v>
      </c>
      <c r="DJ133">
        <v>19.3429</v>
      </c>
      <c r="DK133">
        <v>1.8309299999999999</v>
      </c>
      <c r="DL133">
        <v>1.7511699999999999</v>
      </c>
      <c r="DM133">
        <v>16.0534</v>
      </c>
      <c r="DN133">
        <v>15.3576</v>
      </c>
      <c r="DO133">
        <v>600.16800000000001</v>
      </c>
      <c r="DP133">
        <v>0.899976</v>
      </c>
      <c r="DQ133">
        <v>0.100024</v>
      </c>
      <c r="DR133">
        <v>0</v>
      </c>
      <c r="DS133">
        <v>1261.1400000000001</v>
      </c>
      <c r="DT133">
        <v>4.9997400000000001</v>
      </c>
      <c r="DU133">
        <v>7857.3</v>
      </c>
      <c r="DV133">
        <v>4582.3100000000004</v>
      </c>
      <c r="DW133">
        <v>39.375</v>
      </c>
      <c r="DX133">
        <v>41.936999999999998</v>
      </c>
      <c r="DY133">
        <v>41.125</v>
      </c>
      <c r="DZ133">
        <v>42.311999999999998</v>
      </c>
      <c r="EA133">
        <v>42.061999999999998</v>
      </c>
      <c r="EB133">
        <v>535.64</v>
      </c>
      <c r="EC133">
        <v>59.53</v>
      </c>
      <c r="ED133">
        <v>0</v>
      </c>
      <c r="EE133">
        <v>33.200000047683702</v>
      </c>
      <c r="EF133">
        <v>0</v>
      </c>
      <c r="EG133">
        <v>1345.9051999999999</v>
      </c>
      <c r="EH133">
        <v>-827.32230656740103</v>
      </c>
      <c r="EI133">
        <v>-4663.2223015531699</v>
      </c>
      <c r="EJ133">
        <v>8358.2803999999996</v>
      </c>
      <c r="EK133">
        <v>15</v>
      </c>
      <c r="EL133">
        <v>0</v>
      </c>
      <c r="EM133" t="s">
        <v>399</v>
      </c>
      <c r="EN133">
        <v>1530550897.5999999</v>
      </c>
      <c r="EO133">
        <v>1632500976.0999999</v>
      </c>
      <c r="EP133">
        <v>0</v>
      </c>
      <c r="EQ133">
        <v>-3.5000000000000003E-2</v>
      </c>
      <c r="ER133">
        <v>-0.02</v>
      </c>
      <c r="ES133">
        <v>-0.372</v>
      </c>
      <c r="ET133">
        <v>-7.0999999999999994E-2</v>
      </c>
      <c r="EU133">
        <v>400</v>
      </c>
      <c r="EV133">
        <v>21</v>
      </c>
      <c r="EW133">
        <v>0.63</v>
      </c>
      <c r="EX133">
        <v>0.14000000000000001</v>
      </c>
      <c r="EY133">
        <v>-6.7939338292682896</v>
      </c>
      <c r="EZ133">
        <v>-19.084073728223</v>
      </c>
      <c r="FA133">
        <v>2.1983356925056001</v>
      </c>
      <c r="FB133">
        <v>0</v>
      </c>
      <c r="FC133">
        <v>0.67433808877938695</v>
      </c>
      <c r="FD133">
        <v>0</v>
      </c>
      <c r="FE133">
        <v>0</v>
      </c>
      <c r="FF133">
        <v>0</v>
      </c>
      <c r="FG133">
        <v>0.47789067073170699</v>
      </c>
      <c r="FH133">
        <v>3.9981735114982602</v>
      </c>
      <c r="FI133">
        <v>0.43228947433157</v>
      </c>
      <c r="FJ133">
        <v>0</v>
      </c>
      <c r="FK133">
        <v>0</v>
      </c>
      <c r="FL133">
        <v>3</v>
      </c>
      <c r="FM133" t="s">
        <v>407</v>
      </c>
      <c r="FN133">
        <v>3.4461499999999998</v>
      </c>
      <c r="FO133">
        <v>2.77962</v>
      </c>
      <c r="FP133">
        <v>8.2418500000000006E-2</v>
      </c>
      <c r="FQ133">
        <v>8.3711900000000006E-2</v>
      </c>
      <c r="FR133">
        <v>8.8331199999999999E-2</v>
      </c>
      <c r="FS133">
        <v>8.4598699999999999E-2</v>
      </c>
      <c r="FT133">
        <v>19579.7</v>
      </c>
      <c r="FU133">
        <v>23850.6</v>
      </c>
      <c r="FV133">
        <v>20792.3</v>
      </c>
      <c r="FW133">
        <v>25119.200000000001</v>
      </c>
      <c r="FX133">
        <v>30075.8</v>
      </c>
      <c r="FY133">
        <v>33865.9</v>
      </c>
      <c r="FZ133">
        <v>37548.5</v>
      </c>
      <c r="GA133">
        <v>41694</v>
      </c>
      <c r="GB133">
        <v>2.27413</v>
      </c>
      <c r="GC133">
        <v>2.0310199999999998</v>
      </c>
      <c r="GD133">
        <v>4.0985599999999997E-2</v>
      </c>
      <c r="GE133">
        <v>0</v>
      </c>
      <c r="GF133">
        <v>24.935199999999998</v>
      </c>
      <c r="GG133">
        <v>999.9</v>
      </c>
      <c r="GH133">
        <v>44.006</v>
      </c>
      <c r="GI133">
        <v>32.286999999999999</v>
      </c>
      <c r="GJ133">
        <v>23.592199999999998</v>
      </c>
      <c r="GK133">
        <v>61.611199999999997</v>
      </c>
      <c r="GL133">
        <v>16.5425</v>
      </c>
      <c r="GM133">
        <v>2</v>
      </c>
      <c r="GN133">
        <v>7.9186999999999994E-2</v>
      </c>
      <c r="GO133">
        <v>1.16906</v>
      </c>
      <c r="GP133">
        <v>20.349599999999999</v>
      </c>
      <c r="GQ133">
        <v>5.2216300000000002</v>
      </c>
      <c r="GR133">
        <v>11.962</v>
      </c>
      <c r="GS133">
        <v>4.9856999999999996</v>
      </c>
      <c r="GT133">
        <v>3.3010000000000002</v>
      </c>
      <c r="GU133">
        <v>999.9</v>
      </c>
      <c r="GV133">
        <v>9999</v>
      </c>
      <c r="GW133">
        <v>9999</v>
      </c>
      <c r="GX133">
        <v>9999</v>
      </c>
      <c r="GY133">
        <v>1.8841399999999999</v>
      </c>
      <c r="GZ133">
        <v>1.8811</v>
      </c>
      <c r="HA133">
        <v>1.88269</v>
      </c>
      <c r="HB133">
        <v>1.8813599999999999</v>
      </c>
      <c r="HC133">
        <v>1.8827799999999999</v>
      </c>
      <c r="HD133">
        <v>1.88202</v>
      </c>
      <c r="HE133">
        <v>1.8839999999999999</v>
      </c>
      <c r="HF133">
        <v>1.8812599999999999</v>
      </c>
      <c r="HG133">
        <v>5</v>
      </c>
      <c r="HH133">
        <v>0</v>
      </c>
      <c r="HI133">
        <v>0</v>
      </c>
      <c r="HJ133">
        <v>0</v>
      </c>
      <c r="HK133" t="s">
        <v>401</v>
      </c>
      <c r="HL133" t="s">
        <v>402</v>
      </c>
      <c r="HM133" t="s">
        <v>403</v>
      </c>
      <c r="HN133" t="s">
        <v>403</v>
      </c>
      <c r="HO133" t="s">
        <v>403</v>
      </c>
      <c r="HP133" t="s">
        <v>403</v>
      </c>
      <c r="HQ133">
        <v>0</v>
      </c>
      <c r="HR133">
        <v>100</v>
      </c>
      <c r="HS133">
        <v>100</v>
      </c>
      <c r="HT133">
        <v>-0.372</v>
      </c>
      <c r="HU133">
        <v>-7.0999999999999994E-2</v>
      </c>
      <c r="HV133">
        <v>-0.372</v>
      </c>
      <c r="HW133">
        <v>0</v>
      </c>
      <c r="HX133">
        <v>0</v>
      </c>
      <c r="HY133">
        <v>0</v>
      </c>
      <c r="HZ133">
        <v>-7.0999999999999994E-2</v>
      </c>
      <c r="IA133">
        <v>0</v>
      </c>
      <c r="IB133">
        <v>0</v>
      </c>
      <c r="IC133">
        <v>0</v>
      </c>
      <c r="ID133">
        <v>-1</v>
      </c>
      <c r="IE133">
        <v>-1</v>
      </c>
      <c r="IF133">
        <v>-1</v>
      </c>
      <c r="IG133">
        <v>-1</v>
      </c>
      <c r="IH133">
        <v>86.7</v>
      </c>
      <c r="II133">
        <v>-1699081.3</v>
      </c>
      <c r="IJ133">
        <v>1.2951699999999999</v>
      </c>
      <c r="IK133">
        <v>2.6061999999999999</v>
      </c>
      <c r="IL133">
        <v>2.1008300000000002</v>
      </c>
      <c r="IM133">
        <v>2.65625</v>
      </c>
      <c r="IN133">
        <v>2.2485400000000002</v>
      </c>
      <c r="IO133">
        <v>2.2949199999999998</v>
      </c>
      <c r="IP133">
        <v>36.152000000000001</v>
      </c>
      <c r="IQ133">
        <v>13.685499999999999</v>
      </c>
      <c r="IR133">
        <v>18</v>
      </c>
      <c r="IS133">
        <v>747.65300000000002</v>
      </c>
      <c r="IT133">
        <v>517.91700000000003</v>
      </c>
      <c r="IU133">
        <v>24</v>
      </c>
      <c r="IV133">
        <v>28.351199999999999</v>
      </c>
      <c r="IW133">
        <v>30.0002</v>
      </c>
      <c r="IX133">
        <v>28.245899999999999</v>
      </c>
      <c r="IY133">
        <v>28.226099999999999</v>
      </c>
      <c r="IZ133">
        <v>25.867799999999999</v>
      </c>
      <c r="JA133">
        <v>15.407500000000001</v>
      </c>
      <c r="JB133">
        <v>26.124600000000001</v>
      </c>
      <c r="JC133">
        <v>24</v>
      </c>
      <c r="JD133">
        <v>400</v>
      </c>
      <c r="JE133">
        <v>19.394600000000001</v>
      </c>
      <c r="JF133">
        <v>101.2</v>
      </c>
      <c r="JG133">
        <v>100.495</v>
      </c>
    </row>
    <row r="134" spans="1:267" x14ac:dyDescent="0.25">
      <c r="A134">
        <v>116</v>
      </c>
      <c r="B134">
        <v>1530556137.5999999</v>
      </c>
      <c r="C134">
        <v>6665</v>
      </c>
      <c r="D134" t="s">
        <v>748</v>
      </c>
      <c r="E134" t="s">
        <v>749</v>
      </c>
      <c r="F134" t="s">
        <v>394</v>
      </c>
      <c r="I134">
        <v>1530556137.5999999</v>
      </c>
      <c r="J134">
        <f t="shared" si="138"/>
        <v>1.1055577160272647E-3</v>
      </c>
      <c r="K134">
        <f t="shared" si="139"/>
        <v>1.1055577160272647</v>
      </c>
      <c r="L134">
        <f t="shared" si="140"/>
        <v>7.113994721087038</v>
      </c>
      <c r="M134">
        <f t="shared" si="141"/>
        <v>390.358</v>
      </c>
      <c r="N134">
        <f t="shared" si="142"/>
        <v>213.50209589640355</v>
      </c>
      <c r="O134">
        <f t="shared" si="143"/>
        <v>19.350549386478832</v>
      </c>
      <c r="P134">
        <f t="shared" si="144"/>
        <v>35.379707752716008</v>
      </c>
      <c r="Q134">
        <f t="shared" si="145"/>
        <v>6.8171525031731364E-2</v>
      </c>
      <c r="R134">
        <f t="shared" si="146"/>
        <v>2.7564433803526969</v>
      </c>
      <c r="S134">
        <f t="shared" si="147"/>
        <v>6.7248545885081432E-2</v>
      </c>
      <c r="T134">
        <f t="shared" si="148"/>
        <v>4.2112226069274887E-2</v>
      </c>
      <c r="U134">
        <f t="shared" si="149"/>
        <v>99.205878805992484</v>
      </c>
      <c r="V134">
        <f t="shared" si="150"/>
        <v>26.105420376635461</v>
      </c>
      <c r="W134">
        <f t="shared" si="151"/>
        <v>25.644400000000001</v>
      </c>
      <c r="X134">
        <f t="shared" si="152"/>
        <v>3.3039062829257433</v>
      </c>
      <c r="Y134">
        <f t="shared" si="153"/>
        <v>55.701346476386384</v>
      </c>
      <c r="Z134">
        <f t="shared" si="154"/>
        <v>1.8563112485628004</v>
      </c>
      <c r="AA134">
        <f t="shared" si="155"/>
        <v>3.3326146780845796</v>
      </c>
      <c r="AB134">
        <f t="shared" si="156"/>
        <v>1.4475950343629429</v>
      </c>
      <c r="AC134">
        <f t="shared" si="157"/>
        <v>-48.755095276802372</v>
      </c>
      <c r="AD134">
        <f t="shared" si="158"/>
        <v>21.681524288597355</v>
      </c>
      <c r="AE134">
        <f t="shared" si="159"/>
        <v>1.6758429341756131</v>
      </c>
      <c r="AF134">
        <f t="shared" si="160"/>
        <v>73.808150751963083</v>
      </c>
      <c r="AG134">
        <v>3</v>
      </c>
      <c r="AH134">
        <v>0</v>
      </c>
      <c r="AI134">
        <f t="shared" si="161"/>
        <v>1</v>
      </c>
      <c r="AJ134">
        <f t="shared" si="162"/>
        <v>0</v>
      </c>
      <c r="AK134">
        <f t="shared" si="163"/>
        <v>48019.315070693112</v>
      </c>
      <c r="AL134" t="s">
        <v>395</v>
      </c>
      <c r="AM134">
        <v>8228.31</v>
      </c>
      <c r="AN134">
        <v>707.99599999999998</v>
      </c>
      <c r="AO134">
        <v>2598.1</v>
      </c>
      <c r="AP134">
        <f t="shared" si="164"/>
        <v>0.72749470767099034</v>
      </c>
      <c r="AQ134">
        <v>-0.89989093716372304</v>
      </c>
      <c r="AR134" t="s">
        <v>750</v>
      </c>
      <c r="AS134">
        <v>8249.49</v>
      </c>
      <c r="AT134">
        <v>1262.2660000000001</v>
      </c>
      <c r="AU134">
        <v>2165.2800000000002</v>
      </c>
      <c r="AV134">
        <f t="shared" si="165"/>
        <v>0.41704259957141798</v>
      </c>
      <c r="AW134">
        <v>0.5</v>
      </c>
      <c r="AX134">
        <f t="shared" si="166"/>
        <v>505.78391482175778</v>
      </c>
      <c r="AY134">
        <f t="shared" si="167"/>
        <v>7.113994721087038</v>
      </c>
      <c r="AZ134">
        <f t="shared" si="168"/>
        <v>105.46671932933725</v>
      </c>
      <c r="BA134">
        <f t="shared" si="169"/>
        <v>1.5844485013080965E-2</v>
      </c>
      <c r="BB134">
        <f t="shared" si="170"/>
        <v>0.19989100716766409</v>
      </c>
      <c r="BC134">
        <f t="shared" si="171"/>
        <v>671.42269448127172</v>
      </c>
      <c r="BD134" t="s">
        <v>397</v>
      </c>
      <c r="BE134">
        <v>0</v>
      </c>
      <c r="BF134">
        <f t="shared" si="172"/>
        <v>671.42269448127172</v>
      </c>
      <c r="BG134">
        <f t="shared" si="173"/>
        <v>0.68991414760157044</v>
      </c>
      <c r="BH134">
        <f t="shared" si="174"/>
        <v>0.60448477686858892</v>
      </c>
      <c r="BI134">
        <f t="shared" si="175"/>
        <v>0.22464581835278824</v>
      </c>
      <c r="BJ134">
        <f t="shared" si="176"/>
        <v>0.61965546866636845</v>
      </c>
      <c r="BK134">
        <f t="shared" si="177"/>
        <v>0.22899269034931399</v>
      </c>
      <c r="BL134">
        <f t="shared" si="178"/>
        <v>0.32153666315817608</v>
      </c>
      <c r="BM134">
        <f t="shared" si="179"/>
        <v>0.67846333684182392</v>
      </c>
      <c r="BN134" t="s">
        <v>397</v>
      </c>
      <c r="BO134" t="s">
        <v>397</v>
      </c>
      <c r="BP134" t="s">
        <v>397</v>
      </c>
      <c r="BQ134" t="s">
        <v>397</v>
      </c>
      <c r="BR134" t="s">
        <v>397</v>
      </c>
      <c r="BS134" t="s">
        <v>397</v>
      </c>
      <c r="BT134" t="s">
        <v>397</v>
      </c>
      <c r="BU134" t="s">
        <v>397</v>
      </c>
      <c r="BV134" t="s">
        <v>397</v>
      </c>
      <c r="BW134" t="s">
        <v>397</v>
      </c>
      <c r="BX134" t="s">
        <v>397</v>
      </c>
      <c r="BY134" t="s">
        <v>397</v>
      </c>
      <c r="BZ134" t="s">
        <v>397</v>
      </c>
      <c r="CA134" t="s">
        <v>397</v>
      </c>
      <c r="CB134" t="s">
        <v>397</v>
      </c>
      <c r="CC134" t="s">
        <v>397</v>
      </c>
      <c r="CD134" t="s">
        <v>397</v>
      </c>
      <c r="CE134" t="s">
        <v>397</v>
      </c>
      <c r="CF134">
        <f t="shared" si="180"/>
        <v>599.99800000000005</v>
      </c>
      <c r="CG134">
        <f t="shared" si="181"/>
        <v>505.78391482175778</v>
      </c>
      <c r="CH134">
        <f t="shared" si="182"/>
        <v>0.84297600128960049</v>
      </c>
      <c r="CI134">
        <f t="shared" si="183"/>
        <v>0.16534368248892908</v>
      </c>
      <c r="CJ134">
        <v>9</v>
      </c>
      <c r="CK134">
        <v>0.5</v>
      </c>
      <c r="CL134" t="s">
        <v>398</v>
      </c>
      <c r="CM134">
        <v>1530556137.5999999</v>
      </c>
      <c r="CN134">
        <v>390.358</v>
      </c>
      <c r="CO134">
        <v>400.06</v>
      </c>
      <c r="CP134">
        <v>20.481400000000001</v>
      </c>
      <c r="CQ134">
        <v>19.088999999999999</v>
      </c>
      <c r="CR134">
        <v>390.73</v>
      </c>
      <c r="CS134">
        <v>20.552399999999999</v>
      </c>
      <c r="CT134">
        <v>699.95899999999995</v>
      </c>
      <c r="CU134">
        <v>90.533600000000007</v>
      </c>
      <c r="CV134">
        <v>0.10040200000000001</v>
      </c>
      <c r="CW134">
        <v>25.790299999999998</v>
      </c>
      <c r="CX134">
        <v>25.644400000000001</v>
      </c>
      <c r="CY134">
        <v>999.9</v>
      </c>
      <c r="CZ134">
        <v>0</v>
      </c>
      <c r="DA134">
        <v>0</v>
      </c>
      <c r="DB134">
        <v>9990</v>
      </c>
      <c r="DC134">
        <v>0</v>
      </c>
      <c r="DD134">
        <v>0.21912699999999999</v>
      </c>
      <c r="DE134">
        <v>-9.7016600000000004</v>
      </c>
      <c r="DF134">
        <v>398.52</v>
      </c>
      <c r="DG134">
        <v>407.84500000000003</v>
      </c>
      <c r="DH134">
        <v>1.3923399999999999</v>
      </c>
      <c r="DI134">
        <v>400.06</v>
      </c>
      <c r="DJ134">
        <v>19.088999999999999</v>
      </c>
      <c r="DK134">
        <v>1.85425</v>
      </c>
      <c r="DL134">
        <v>1.7282</v>
      </c>
      <c r="DM134">
        <v>16.251799999999999</v>
      </c>
      <c r="DN134">
        <v>15.152100000000001</v>
      </c>
      <c r="DO134">
        <v>599.99800000000005</v>
      </c>
      <c r="DP134">
        <v>0.89996200000000004</v>
      </c>
      <c r="DQ134">
        <v>0.100038</v>
      </c>
      <c r="DR134">
        <v>0</v>
      </c>
      <c r="DS134">
        <v>1229.53</v>
      </c>
      <c r="DT134">
        <v>4.9997400000000001</v>
      </c>
      <c r="DU134">
        <v>7814.92</v>
      </c>
      <c r="DV134">
        <v>4580.97</v>
      </c>
      <c r="DW134">
        <v>39.375</v>
      </c>
      <c r="DX134">
        <v>42</v>
      </c>
      <c r="DY134">
        <v>41.125</v>
      </c>
      <c r="DZ134">
        <v>42.311999999999998</v>
      </c>
      <c r="EA134">
        <v>42.125</v>
      </c>
      <c r="EB134">
        <v>535.48</v>
      </c>
      <c r="EC134">
        <v>59.52</v>
      </c>
      <c r="ED134">
        <v>0</v>
      </c>
      <c r="EE134">
        <v>38.700000047683702</v>
      </c>
      <c r="EF134">
        <v>0</v>
      </c>
      <c r="EG134">
        <v>1262.2660000000001</v>
      </c>
      <c r="EH134">
        <v>-313.273845694393</v>
      </c>
      <c r="EI134">
        <v>-1731.39384375239</v>
      </c>
      <c r="EJ134">
        <v>7998.7543999999998</v>
      </c>
      <c r="EK134">
        <v>15</v>
      </c>
      <c r="EL134">
        <v>0</v>
      </c>
      <c r="EM134" t="s">
        <v>399</v>
      </c>
      <c r="EN134">
        <v>1530550897.5999999</v>
      </c>
      <c r="EO134">
        <v>1632500976.0999999</v>
      </c>
      <c r="EP134">
        <v>0</v>
      </c>
      <c r="EQ134">
        <v>-3.5000000000000003E-2</v>
      </c>
      <c r="ER134">
        <v>-0.02</v>
      </c>
      <c r="ES134">
        <v>-0.372</v>
      </c>
      <c r="ET134">
        <v>-7.0999999999999994E-2</v>
      </c>
      <c r="EU134">
        <v>400</v>
      </c>
      <c r="EV134">
        <v>21</v>
      </c>
      <c r="EW134">
        <v>0.63</v>
      </c>
      <c r="EX134">
        <v>0.14000000000000001</v>
      </c>
      <c r="EY134">
        <v>-8.8804712195121898</v>
      </c>
      <c r="EZ134">
        <v>-7.0933105923345003</v>
      </c>
      <c r="FA134">
        <v>0.76060459491501198</v>
      </c>
      <c r="FB134">
        <v>0</v>
      </c>
      <c r="FC134">
        <v>0.68879763851794296</v>
      </c>
      <c r="FD134">
        <v>0</v>
      </c>
      <c r="FE134">
        <v>0</v>
      </c>
      <c r="FF134">
        <v>0</v>
      </c>
      <c r="FG134">
        <v>1.0402358292682901</v>
      </c>
      <c r="FH134">
        <v>2.32912045296167</v>
      </c>
      <c r="FI134">
        <v>0.232688692996951</v>
      </c>
      <c r="FJ134">
        <v>0</v>
      </c>
      <c r="FK134">
        <v>0</v>
      </c>
      <c r="FL134">
        <v>3</v>
      </c>
      <c r="FM134" t="s">
        <v>407</v>
      </c>
      <c r="FN134">
        <v>3.4460199999999999</v>
      </c>
      <c r="FO134">
        <v>2.7798699999999998</v>
      </c>
      <c r="FP134">
        <v>8.2267800000000002E-2</v>
      </c>
      <c r="FQ134">
        <v>8.3727700000000002E-2</v>
      </c>
      <c r="FR134">
        <v>8.9144299999999996E-2</v>
      </c>
      <c r="FS134">
        <v>8.37918E-2</v>
      </c>
      <c r="FT134">
        <v>19582.8</v>
      </c>
      <c r="FU134">
        <v>23850.2</v>
      </c>
      <c r="FV134">
        <v>20792.2</v>
      </c>
      <c r="FW134">
        <v>25119.1</v>
      </c>
      <c r="FX134">
        <v>30048.9</v>
      </c>
      <c r="FY134">
        <v>33895.599999999999</v>
      </c>
      <c r="FZ134">
        <v>37548.400000000001</v>
      </c>
      <c r="GA134">
        <v>41693.800000000003</v>
      </c>
      <c r="GB134">
        <v>2.2669000000000001</v>
      </c>
      <c r="GC134">
        <v>2.0299700000000001</v>
      </c>
      <c r="GD134">
        <v>4.2363999999999999E-2</v>
      </c>
      <c r="GE134">
        <v>0</v>
      </c>
      <c r="GF134">
        <v>24.9497</v>
      </c>
      <c r="GG134">
        <v>999.9</v>
      </c>
      <c r="GH134">
        <v>43.957000000000001</v>
      </c>
      <c r="GI134">
        <v>32.307000000000002</v>
      </c>
      <c r="GJ134">
        <v>23.589400000000001</v>
      </c>
      <c r="GK134">
        <v>61.551200000000001</v>
      </c>
      <c r="GL134">
        <v>16.622599999999998</v>
      </c>
      <c r="GM134">
        <v>2</v>
      </c>
      <c r="GN134">
        <v>7.8841499999999995E-2</v>
      </c>
      <c r="GO134">
        <v>1.157</v>
      </c>
      <c r="GP134">
        <v>20.349499999999999</v>
      </c>
      <c r="GQ134">
        <v>5.2217799999999999</v>
      </c>
      <c r="GR134">
        <v>11.962</v>
      </c>
      <c r="GS134">
        <v>4.9858000000000002</v>
      </c>
      <c r="GT134">
        <v>3.3010000000000002</v>
      </c>
      <c r="GU134">
        <v>999.9</v>
      </c>
      <c r="GV134">
        <v>9999</v>
      </c>
      <c r="GW134">
        <v>9999</v>
      </c>
      <c r="GX134">
        <v>9999</v>
      </c>
      <c r="GY134">
        <v>1.8841399999999999</v>
      </c>
      <c r="GZ134">
        <v>1.8811</v>
      </c>
      <c r="HA134">
        <v>1.88269</v>
      </c>
      <c r="HB134">
        <v>1.8813899999999999</v>
      </c>
      <c r="HC134">
        <v>1.8827799999999999</v>
      </c>
      <c r="HD134">
        <v>1.88202</v>
      </c>
      <c r="HE134">
        <v>1.8839999999999999</v>
      </c>
      <c r="HF134">
        <v>1.88127</v>
      </c>
      <c r="HG134">
        <v>5</v>
      </c>
      <c r="HH134">
        <v>0</v>
      </c>
      <c r="HI134">
        <v>0</v>
      </c>
      <c r="HJ134">
        <v>0</v>
      </c>
      <c r="HK134" t="s">
        <v>401</v>
      </c>
      <c r="HL134" t="s">
        <v>402</v>
      </c>
      <c r="HM134" t="s">
        <v>403</v>
      </c>
      <c r="HN134" t="s">
        <v>403</v>
      </c>
      <c r="HO134" t="s">
        <v>403</v>
      </c>
      <c r="HP134" t="s">
        <v>403</v>
      </c>
      <c r="HQ134">
        <v>0</v>
      </c>
      <c r="HR134">
        <v>100</v>
      </c>
      <c r="HS134">
        <v>100</v>
      </c>
      <c r="HT134">
        <v>-0.372</v>
      </c>
      <c r="HU134">
        <v>-7.0999999999999994E-2</v>
      </c>
      <c r="HV134">
        <v>-0.372</v>
      </c>
      <c r="HW134">
        <v>0</v>
      </c>
      <c r="HX134">
        <v>0</v>
      </c>
      <c r="HY134">
        <v>0</v>
      </c>
      <c r="HZ134">
        <v>-7.0999999999999994E-2</v>
      </c>
      <c r="IA134">
        <v>0</v>
      </c>
      <c r="IB134">
        <v>0</v>
      </c>
      <c r="IC134">
        <v>0</v>
      </c>
      <c r="ID134">
        <v>-1</v>
      </c>
      <c r="IE134">
        <v>-1</v>
      </c>
      <c r="IF134">
        <v>-1</v>
      </c>
      <c r="IG134">
        <v>-1</v>
      </c>
      <c r="IH134">
        <v>87.3</v>
      </c>
      <c r="II134">
        <v>-1699080.6</v>
      </c>
      <c r="IJ134">
        <v>1.2951699999999999</v>
      </c>
      <c r="IK134">
        <v>2.6049799999999999</v>
      </c>
      <c r="IL134">
        <v>2.1008300000000002</v>
      </c>
      <c r="IM134">
        <v>2.65625</v>
      </c>
      <c r="IN134">
        <v>2.2485400000000002</v>
      </c>
      <c r="IO134">
        <v>2.3083499999999999</v>
      </c>
      <c r="IP134">
        <v>36.175400000000003</v>
      </c>
      <c r="IQ134">
        <v>13.6767</v>
      </c>
      <c r="IR134">
        <v>18</v>
      </c>
      <c r="IS134">
        <v>741.34400000000005</v>
      </c>
      <c r="IT134">
        <v>517.19899999999996</v>
      </c>
      <c r="IU134">
        <v>23.999199999999998</v>
      </c>
      <c r="IV134">
        <v>28.3416</v>
      </c>
      <c r="IW134">
        <v>30.0001</v>
      </c>
      <c r="IX134">
        <v>28.2483</v>
      </c>
      <c r="IY134">
        <v>28.2285</v>
      </c>
      <c r="IZ134">
        <v>25.864799999999999</v>
      </c>
      <c r="JA134">
        <v>17.579000000000001</v>
      </c>
      <c r="JB134">
        <v>25.7545</v>
      </c>
      <c r="JC134">
        <v>24</v>
      </c>
      <c r="JD134">
        <v>400</v>
      </c>
      <c r="JE134">
        <v>18.863199999999999</v>
      </c>
      <c r="JF134">
        <v>101.199</v>
      </c>
      <c r="JG134">
        <v>100.494</v>
      </c>
    </row>
    <row r="135" spans="1:267" x14ac:dyDescent="0.25">
      <c r="A135">
        <v>117</v>
      </c>
      <c r="B135">
        <v>1530556222.5999999</v>
      </c>
      <c r="C135">
        <v>6750</v>
      </c>
      <c r="D135" t="s">
        <v>751</v>
      </c>
      <c r="E135" t="s">
        <v>752</v>
      </c>
      <c r="F135" t="s">
        <v>394</v>
      </c>
      <c r="I135">
        <v>1530556222.5999999</v>
      </c>
      <c r="J135">
        <f t="shared" si="138"/>
        <v>1.1302020664381222E-3</v>
      </c>
      <c r="K135">
        <f t="shared" si="139"/>
        <v>1.1302020664381223</v>
      </c>
      <c r="L135">
        <f t="shared" si="140"/>
        <v>5.8917142298529361</v>
      </c>
      <c r="M135">
        <f t="shared" si="141"/>
        <v>392.05</v>
      </c>
      <c r="N135">
        <f t="shared" si="142"/>
        <v>244.62287705030869</v>
      </c>
      <c r="O135">
        <f t="shared" si="143"/>
        <v>22.171245877519205</v>
      </c>
      <c r="P135">
        <f t="shared" si="144"/>
        <v>35.533213618829997</v>
      </c>
      <c r="Q135">
        <f t="shared" si="145"/>
        <v>6.8648298422923734E-2</v>
      </c>
      <c r="R135">
        <f t="shared" si="146"/>
        <v>2.7602730040923404</v>
      </c>
      <c r="S135">
        <f t="shared" si="147"/>
        <v>6.7713738884632599E-2</v>
      </c>
      <c r="T135">
        <f t="shared" si="148"/>
        <v>4.2403993277613551E-2</v>
      </c>
      <c r="U135">
        <f t="shared" si="149"/>
        <v>99.229404528347558</v>
      </c>
      <c r="V135">
        <f t="shared" si="150"/>
        <v>26.206557662238918</v>
      </c>
      <c r="W135">
        <f t="shared" si="151"/>
        <v>25.817399999999999</v>
      </c>
      <c r="X135">
        <f t="shared" si="152"/>
        <v>3.3379710079454092</v>
      </c>
      <c r="Y135">
        <f t="shared" si="153"/>
        <v>55.71345513880086</v>
      </c>
      <c r="Z135">
        <f t="shared" si="154"/>
        <v>1.8686545894305</v>
      </c>
      <c r="AA135">
        <f t="shared" si="155"/>
        <v>3.3540454182478112</v>
      </c>
      <c r="AB135">
        <f t="shared" si="156"/>
        <v>1.4693164185149092</v>
      </c>
      <c r="AC135">
        <f t="shared" si="157"/>
        <v>-49.841911129921193</v>
      </c>
      <c r="AD135">
        <f t="shared" si="158"/>
        <v>12.068640077746284</v>
      </c>
      <c r="AE135">
        <f t="shared" si="159"/>
        <v>0.93285029390821306</v>
      </c>
      <c r="AF135">
        <f t="shared" si="160"/>
        <v>62.38898377008087</v>
      </c>
      <c r="AG135">
        <v>0</v>
      </c>
      <c r="AH135">
        <v>0</v>
      </c>
      <c r="AI135">
        <f t="shared" si="161"/>
        <v>1</v>
      </c>
      <c r="AJ135">
        <f t="shared" si="162"/>
        <v>0</v>
      </c>
      <c r="AK135">
        <f t="shared" si="163"/>
        <v>48106.36178122877</v>
      </c>
      <c r="AL135" t="s">
        <v>395</v>
      </c>
      <c r="AM135">
        <v>8228.31</v>
      </c>
      <c r="AN135">
        <v>707.99599999999998</v>
      </c>
      <c r="AO135">
        <v>2598.1</v>
      </c>
      <c r="AP135">
        <f t="shared" si="164"/>
        <v>0.72749470767099034</v>
      </c>
      <c r="AQ135">
        <v>-0.89989093716372304</v>
      </c>
      <c r="AR135" t="s">
        <v>753</v>
      </c>
      <c r="AS135">
        <v>8236.9500000000007</v>
      </c>
      <c r="AT135">
        <v>1374.895</v>
      </c>
      <c r="AU135">
        <v>1918.52</v>
      </c>
      <c r="AV135">
        <f t="shared" si="165"/>
        <v>0.28335644142359739</v>
      </c>
      <c r="AW135">
        <v>0.5</v>
      </c>
      <c r="AX135">
        <f t="shared" si="166"/>
        <v>505.91575861572409</v>
      </c>
      <c r="AY135">
        <f t="shared" si="167"/>
        <v>5.8917142298529361</v>
      </c>
      <c r="AZ135">
        <f t="shared" si="168"/>
        <v>71.677244510735633</v>
      </c>
      <c r="BA135">
        <f t="shared" si="169"/>
        <v>1.3424379555995061E-2</v>
      </c>
      <c r="BB135">
        <f t="shared" si="170"/>
        <v>0.35422096199153513</v>
      </c>
      <c r="BC135">
        <f t="shared" si="171"/>
        <v>645.67123651123381</v>
      </c>
      <c r="BD135" t="s">
        <v>397</v>
      </c>
      <c r="BE135">
        <v>0</v>
      </c>
      <c r="BF135">
        <f t="shared" si="172"/>
        <v>645.67123651123381</v>
      </c>
      <c r="BG135">
        <f t="shared" si="173"/>
        <v>0.66345347637176899</v>
      </c>
      <c r="BH135">
        <f t="shared" si="174"/>
        <v>0.42709315952821597</v>
      </c>
      <c r="BI135">
        <f t="shared" si="175"/>
        <v>0.34806903724654648</v>
      </c>
      <c r="BJ135">
        <f t="shared" si="176"/>
        <v>0.44908238085325036</v>
      </c>
      <c r="BK135">
        <f t="shared" si="177"/>
        <v>0.359546353004914</v>
      </c>
      <c r="BL135">
        <f t="shared" si="178"/>
        <v>0.20056932959831322</v>
      </c>
      <c r="BM135">
        <f t="shared" si="179"/>
        <v>0.7994306704016868</v>
      </c>
      <c r="BN135" t="s">
        <v>397</v>
      </c>
      <c r="BO135" t="s">
        <v>397</v>
      </c>
      <c r="BP135" t="s">
        <v>397</v>
      </c>
      <c r="BQ135" t="s">
        <v>397</v>
      </c>
      <c r="BR135" t="s">
        <v>397</v>
      </c>
      <c r="BS135" t="s">
        <v>397</v>
      </c>
      <c r="BT135" t="s">
        <v>397</v>
      </c>
      <c r="BU135" t="s">
        <v>397</v>
      </c>
      <c r="BV135" t="s">
        <v>397</v>
      </c>
      <c r="BW135" t="s">
        <v>397</v>
      </c>
      <c r="BX135" t="s">
        <v>397</v>
      </c>
      <c r="BY135" t="s">
        <v>397</v>
      </c>
      <c r="BZ135" t="s">
        <v>397</v>
      </c>
      <c r="CA135" t="s">
        <v>397</v>
      </c>
      <c r="CB135" t="s">
        <v>397</v>
      </c>
      <c r="CC135" t="s">
        <v>397</v>
      </c>
      <c r="CD135" t="s">
        <v>397</v>
      </c>
      <c r="CE135" t="s">
        <v>397</v>
      </c>
      <c r="CF135">
        <f t="shared" si="180"/>
        <v>600.15599999999995</v>
      </c>
      <c r="CG135">
        <f t="shared" si="181"/>
        <v>505.91575861572409</v>
      </c>
      <c r="CH135">
        <f t="shared" si="182"/>
        <v>0.84297375784916606</v>
      </c>
      <c r="CI135">
        <f t="shared" si="183"/>
        <v>0.16533935264889058</v>
      </c>
      <c r="CJ135">
        <v>9</v>
      </c>
      <c r="CK135">
        <v>0.5</v>
      </c>
      <c r="CL135" t="s">
        <v>398</v>
      </c>
      <c r="CM135">
        <v>1530556222.5999999</v>
      </c>
      <c r="CN135">
        <v>392.05</v>
      </c>
      <c r="CO135">
        <v>400.19499999999999</v>
      </c>
      <c r="CP135">
        <v>20.6175</v>
      </c>
      <c r="CQ135">
        <v>19.194299999999998</v>
      </c>
      <c r="CR135">
        <v>392.42200000000003</v>
      </c>
      <c r="CS135">
        <v>20.688500000000001</v>
      </c>
      <c r="CT135">
        <v>699.97900000000004</v>
      </c>
      <c r="CU135">
        <v>90.534999999999997</v>
      </c>
      <c r="CV135">
        <v>9.9392599999999998E-2</v>
      </c>
      <c r="CW135">
        <v>25.898499999999999</v>
      </c>
      <c r="CX135">
        <v>25.817399999999999</v>
      </c>
      <c r="CY135">
        <v>999.9</v>
      </c>
      <c r="CZ135">
        <v>0</v>
      </c>
      <c r="DA135">
        <v>0</v>
      </c>
      <c r="DB135">
        <v>10012.5</v>
      </c>
      <c r="DC135">
        <v>0</v>
      </c>
      <c r="DD135">
        <v>0.21912699999999999</v>
      </c>
      <c r="DE135">
        <v>-8.1455400000000004</v>
      </c>
      <c r="DF135">
        <v>400.303</v>
      </c>
      <c r="DG135">
        <v>408.02699999999999</v>
      </c>
      <c r="DH135">
        <v>1.42323</v>
      </c>
      <c r="DI135">
        <v>400.19499999999999</v>
      </c>
      <c r="DJ135">
        <v>19.194299999999998</v>
      </c>
      <c r="DK135">
        <v>1.8666100000000001</v>
      </c>
      <c r="DL135">
        <v>1.73776</v>
      </c>
      <c r="DM135">
        <v>16.356000000000002</v>
      </c>
      <c r="DN135">
        <v>15.2379</v>
      </c>
      <c r="DO135">
        <v>600.15599999999995</v>
      </c>
      <c r="DP135">
        <v>0.90003900000000003</v>
      </c>
      <c r="DQ135">
        <v>9.99607E-2</v>
      </c>
      <c r="DR135">
        <v>0</v>
      </c>
      <c r="DS135">
        <v>1321.57</v>
      </c>
      <c r="DT135">
        <v>4.9997400000000001</v>
      </c>
      <c r="DU135">
        <v>8274.52</v>
      </c>
      <c r="DV135">
        <v>4582.32</v>
      </c>
      <c r="DW135">
        <v>40</v>
      </c>
      <c r="DX135">
        <v>42</v>
      </c>
      <c r="DY135">
        <v>41.436999999999998</v>
      </c>
      <c r="DZ135">
        <v>42</v>
      </c>
      <c r="EA135">
        <v>42.375</v>
      </c>
      <c r="EB135">
        <v>535.66</v>
      </c>
      <c r="EC135">
        <v>59.49</v>
      </c>
      <c r="ED135">
        <v>0</v>
      </c>
      <c r="EE135">
        <v>84.700000047683702</v>
      </c>
      <c r="EF135">
        <v>0</v>
      </c>
      <c r="EG135">
        <v>1374.895</v>
      </c>
      <c r="EH135">
        <v>-457.454016464441</v>
      </c>
      <c r="EI135">
        <v>-3016.71623488769</v>
      </c>
      <c r="EJ135">
        <v>8596.94038461538</v>
      </c>
      <c r="EK135">
        <v>15</v>
      </c>
      <c r="EL135">
        <v>0</v>
      </c>
      <c r="EM135" t="s">
        <v>399</v>
      </c>
      <c r="EN135">
        <v>1530550897.5999999</v>
      </c>
      <c r="EO135">
        <v>1632500976.0999999</v>
      </c>
      <c r="EP135">
        <v>0</v>
      </c>
      <c r="EQ135">
        <v>-3.5000000000000003E-2</v>
      </c>
      <c r="ER135">
        <v>-0.02</v>
      </c>
      <c r="ES135">
        <v>-0.372</v>
      </c>
      <c r="ET135">
        <v>-7.0999999999999994E-2</v>
      </c>
      <c r="EU135">
        <v>400</v>
      </c>
      <c r="EV135">
        <v>21</v>
      </c>
      <c r="EW135">
        <v>0.63</v>
      </c>
      <c r="EX135">
        <v>0.14000000000000001</v>
      </c>
      <c r="EY135">
        <v>-7.6462514634146403</v>
      </c>
      <c r="EZ135">
        <v>-5.6841351219512299</v>
      </c>
      <c r="FA135">
        <v>0.63606967502057898</v>
      </c>
      <c r="FB135">
        <v>0</v>
      </c>
      <c r="FC135">
        <v>0.68991414760156999</v>
      </c>
      <c r="FD135">
        <v>0</v>
      </c>
      <c r="FE135">
        <v>0</v>
      </c>
      <c r="FF135">
        <v>0</v>
      </c>
      <c r="FG135">
        <v>1.1106149756097601</v>
      </c>
      <c r="FH135">
        <v>3.00798075261324</v>
      </c>
      <c r="FI135">
        <v>0.30833004321861801</v>
      </c>
      <c r="FJ135">
        <v>0</v>
      </c>
      <c r="FK135">
        <v>0</v>
      </c>
      <c r="FL135">
        <v>3</v>
      </c>
      <c r="FM135" t="s">
        <v>407</v>
      </c>
      <c r="FN135">
        <v>3.4460500000000001</v>
      </c>
      <c r="FO135">
        <v>2.7790599999999999</v>
      </c>
      <c r="FP135">
        <v>8.2541299999999998E-2</v>
      </c>
      <c r="FQ135">
        <v>8.3747699999999994E-2</v>
      </c>
      <c r="FR135">
        <v>8.9571700000000004E-2</v>
      </c>
      <c r="FS135">
        <v>8.4124699999999997E-2</v>
      </c>
      <c r="FT135">
        <v>19576</v>
      </c>
      <c r="FU135">
        <v>23849.1</v>
      </c>
      <c r="FV135">
        <v>20791.099999999999</v>
      </c>
      <c r="FW135">
        <v>25118.5</v>
      </c>
      <c r="FX135">
        <v>30033.3</v>
      </c>
      <c r="FY135">
        <v>33882.699999999997</v>
      </c>
      <c r="FZ135">
        <v>37546.6</v>
      </c>
      <c r="GA135">
        <v>41693.1</v>
      </c>
      <c r="GB135">
        <v>2.2848000000000002</v>
      </c>
      <c r="GC135">
        <v>2.0321799999999999</v>
      </c>
      <c r="GD135">
        <v>4.0710000000000003E-2</v>
      </c>
      <c r="GE135">
        <v>0</v>
      </c>
      <c r="GF135">
        <v>25.15</v>
      </c>
      <c r="GG135">
        <v>999.9</v>
      </c>
      <c r="GH135">
        <v>44.079000000000001</v>
      </c>
      <c r="GI135">
        <v>32.347000000000001</v>
      </c>
      <c r="GJ135">
        <v>23.711099999999998</v>
      </c>
      <c r="GK135">
        <v>61.361199999999997</v>
      </c>
      <c r="GL135">
        <v>16.822900000000001</v>
      </c>
      <c r="GM135">
        <v>2</v>
      </c>
      <c r="GN135">
        <v>7.95376E-2</v>
      </c>
      <c r="GO135">
        <v>1.28914</v>
      </c>
      <c r="GP135">
        <v>20.348099999999999</v>
      </c>
      <c r="GQ135">
        <v>5.2181899999999999</v>
      </c>
      <c r="GR135">
        <v>11.962</v>
      </c>
      <c r="GS135">
        <v>4.9851999999999999</v>
      </c>
      <c r="GT135">
        <v>3.3002500000000001</v>
      </c>
      <c r="GU135">
        <v>999.9</v>
      </c>
      <c r="GV135">
        <v>9999</v>
      </c>
      <c r="GW135">
        <v>9999</v>
      </c>
      <c r="GX135">
        <v>9999</v>
      </c>
      <c r="GY135">
        <v>1.8841600000000001</v>
      </c>
      <c r="GZ135">
        <v>1.8811</v>
      </c>
      <c r="HA135">
        <v>1.8827100000000001</v>
      </c>
      <c r="HB135">
        <v>1.8813500000000001</v>
      </c>
      <c r="HC135">
        <v>1.8827799999999999</v>
      </c>
      <c r="HD135">
        <v>1.88202</v>
      </c>
      <c r="HE135">
        <v>1.8839999999999999</v>
      </c>
      <c r="HF135">
        <v>1.88127</v>
      </c>
      <c r="HG135">
        <v>5</v>
      </c>
      <c r="HH135">
        <v>0</v>
      </c>
      <c r="HI135">
        <v>0</v>
      </c>
      <c r="HJ135">
        <v>0</v>
      </c>
      <c r="HK135" t="s">
        <v>401</v>
      </c>
      <c r="HL135" t="s">
        <v>402</v>
      </c>
      <c r="HM135" t="s">
        <v>403</v>
      </c>
      <c r="HN135" t="s">
        <v>403</v>
      </c>
      <c r="HO135" t="s">
        <v>403</v>
      </c>
      <c r="HP135" t="s">
        <v>403</v>
      </c>
      <c r="HQ135">
        <v>0</v>
      </c>
      <c r="HR135">
        <v>100</v>
      </c>
      <c r="HS135">
        <v>100</v>
      </c>
      <c r="HT135">
        <v>-0.372</v>
      </c>
      <c r="HU135">
        <v>-7.0999999999999994E-2</v>
      </c>
      <c r="HV135">
        <v>-0.372</v>
      </c>
      <c r="HW135">
        <v>0</v>
      </c>
      <c r="HX135">
        <v>0</v>
      </c>
      <c r="HY135">
        <v>0</v>
      </c>
      <c r="HZ135">
        <v>-7.0999999999999994E-2</v>
      </c>
      <c r="IA135">
        <v>0</v>
      </c>
      <c r="IB135">
        <v>0</v>
      </c>
      <c r="IC135">
        <v>0</v>
      </c>
      <c r="ID135">
        <v>-1</v>
      </c>
      <c r="IE135">
        <v>-1</v>
      </c>
      <c r="IF135">
        <v>-1</v>
      </c>
      <c r="IG135">
        <v>-1</v>
      </c>
      <c r="IH135">
        <v>88.8</v>
      </c>
      <c r="II135">
        <v>-1699079.2</v>
      </c>
      <c r="IJ135">
        <v>1.2951699999999999</v>
      </c>
      <c r="IK135">
        <v>2.6074199999999998</v>
      </c>
      <c r="IL135">
        <v>2.1008300000000002</v>
      </c>
      <c r="IM135">
        <v>2.65625</v>
      </c>
      <c r="IN135">
        <v>2.2485400000000002</v>
      </c>
      <c r="IO135">
        <v>2.3046899999999999</v>
      </c>
      <c r="IP135">
        <v>36.198900000000002</v>
      </c>
      <c r="IQ135">
        <v>13.6417</v>
      </c>
      <c r="IR135">
        <v>18</v>
      </c>
      <c r="IS135">
        <v>757.26700000000005</v>
      </c>
      <c r="IT135">
        <v>518.91800000000001</v>
      </c>
      <c r="IU135">
        <v>24.002700000000001</v>
      </c>
      <c r="IV135">
        <v>28.344799999999999</v>
      </c>
      <c r="IW135">
        <v>30.0002</v>
      </c>
      <c r="IX135">
        <v>28.257999999999999</v>
      </c>
      <c r="IY135">
        <v>28.245799999999999</v>
      </c>
      <c r="IZ135">
        <v>25.8645</v>
      </c>
      <c r="JA135">
        <v>18.195599999999999</v>
      </c>
      <c r="JB135">
        <v>26.5383</v>
      </c>
      <c r="JC135">
        <v>24</v>
      </c>
      <c r="JD135">
        <v>400</v>
      </c>
      <c r="JE135">
        <v>18.930299999999999</v>
      </c>
      <c r="JF135">
        <v>101.194</v>
      </c>
      <c r="JG135">
        <v>100.492</v>
      </c>
    </row>
    <row r="136" spans="1:267" x14ac:dyDescent="0.25">
      <c r="A136">
        <v>118</v>
      </c>
      <c r="B136">
        <v>1530556262.0999999</v>
      </c>
      <c r="C136">
        <v>6789.5</v>
      </c>
      <c r="D136" t="s">
        <v>754</v>
      </c>
      <c r="E136" t="s">
        <v>755</v>
      </c>
      <c r="F136" t="s">
        <v>394</v>
      </c>
      <c r="I136">
        <v>1530556262.0999999</v>
      </c>
      <c r="J136">
        <f t="shared" si="138"/>
        <v>5.1266452759740329E-4</v>
      </c>
      <c r="K136">
        <f t="shared" si="139"/>
        <v>0.51266452759740333</v>
      </c>
      <c r="L136">
        <f t="shared" si="140"/>
        <v>5.5284479243323714</v>
      </c>
      <c r="M136">
        <f t="shared" si="141"/>
        <v>392.43400000000003</v>
      </c>
      <c r="N136">
        <f t="shared" si="142"/>
        <v>86.826594094753631</v>
      </c>
      <c r="O136">
        <f t="shared" si="143"/>
        <v>7.8696345447025724</v>
      </c>
      <c r="P136">
        <f t="shared" si="144"/>
        <v>35.568735536782</v>
      </c>
      <c r="Q136">
        <f t="shared" si="145"/>
        <v>2.9738867717216275E-2</v>
      </c>
      <c r="R136">
        <f t="shared" si="146"/>
        <v>2.7591295395981792</v>
      </c>
      <c r="S136">
        <f t="shared" si="147"/>
        <v>2.956193603564141E-2</v>
      </c>
      <c r="T136">
        <f t="shared" si="148"/>
        <v>1.849201874092795E-2</v>
      </c>
      <c r="U136">
        <f t="shared" si="149"/>
        <v>99.186502833502459</v>
      </c>
      <c r="V136">
        <f t="shared" si="150"/>
        <v>26.46421364059486</v>
      </c>
      <c r="W136">
        <f t="shared" si="151"/>
        <v>25.9619</v>
      </c>
      <c r="X136">
        <f t="shared" si="152"/>
        <v>3.3666586504171869</v>
      </c>
      <c r="Y136">
        <f t="shared" si="153"/>
        <v>54.574042961836192</v>
      </c>
      <c r="Z136">
        <f t="shared" si="154"/>
        <v>1.8399878358783996</v>
      </c>
      <c r="AA136">
        <f t="shared" si="155"/>
        <v>3.3715439355759464</v>
      </c>
      <c r="AB136">
        <f t="shared" si="156"/>
        <v>1.5266708145387873</v>
      </c>
      <c r="AC136">
        <f t="shared" si="157"/>
        <v>-22.608505667045485</v>
      </c>
      <c r="AD136">
        <f t="shared" si="158"/>
        <v>3.6443796976009799</v>
      </c>
      <c r="AE136">
        <f t="shared" si="159"/>
        <v>0.28213934630302334</v>
      </c>
      <c r="AF136">
        <f t="shared" si="160"/>
        <v>80.504516210360975</v>
      </c>
      <c r="AG136">
        <v>0</v>
      </c>
      <c r="AH136">
        <v>0</v>
      </c>
      <c r="AI136">
        <f t="shared" si="161"/>
        <v>1</v>
      </c>
      <c r="AJ136">
        <f t="shared" si="162"/>
        <v>0</v>
      </c>
      <c r="AK136">
        <f t="shared" si="163"/>
        <v>48061.075028033389</v>
      </c>
      <c r="AL136" t="s">
        <v>395</v>
      </c>
      <c r="AM136">
        <v>8228.31</v>
      </c>
      <c r="AN136">
        <v>707.99599999999998</v>
      </c>
      <c r="AO136">
        <v>2598.1</v>
      </c>
      <c r="AP136">
        <f t="shared" si="164"/>
        <v>0.72749470767099034</v>
      </c>
      <c r="AQ136">
        <v>-0.89989093716372304</v>
      </c>
      <c r="AR136" t="s">
        <v>756</v>
      </c>
      <c r="AS136">
        <v>8281.93</v>
      </c>
      <c r="AT136">
        <v>1342.16769230769</v>
      </c>
      <c r="AU136">
        <v>2145.34</v>
      </c>
      <c r="AV136">
        <f t="shared" si="165"/>
        <v>0.37437996200709911</v>
      </c>
      <c r="AW136">
        <v>0.5</v>
      </c>
      <c r="AX136">
        <f t="shared" si="166"/>
        <v>505.69284374792869</v>
      </c>
      <c r="AY136">
        <f t="shared" si="167"/>
        <v>5.5284479243323714</v>
      </c>
      <c r="AZ136">
        <f t="shared" si="168"/>
        <v>94.66063381480572</v>
      </c>
      <c r="BA136">
        <f t="shared" si="169"/>
        <v>1.2711943506759233E-2</v>
      </c>
      <c r="BB136">
        <f t="shared" si="170"/>
        <v>0.21104347096497511</v>
      </c>
      <c r="BC136">
        <f t="shared" si="171"/>
        <v>669.49313972674008</v>
      </c>
      <c r="BD136" t="s">
        <v>397</v>
      </c>
      <c r="BE136">
        <v>0</v>
      </c>
      <c r="BF136">
        <f t="shared" si="172"/>
        <v>669.49313972674008</v>
      </c>
      <c r="BG136">
        <f t="shared" si="173"/>
        <v>0.68793145155232271</v>
      </c>
      <c r="BH136">
        <f t="shared" si="174"/>
        <v>0.54421114365727552</v>
      </c>
      <c r="BI136">
        <f t="shared" si="175"/>
        <v>0.23476013143282567</v>
      </c>
      <c r="BJ136">
        <f t="shared" si="176"/>
        <v>0.55878920264899012</v>
      </c>
      <c r="BK136">
        <f t="shared" si="177"/>
        <v>0.23954237438786427</v>
      </c>
      <c r="BL136">
        <f t="shared" si="178"/>
        <v>0.27146058523800592</v>
      </c>
      <c r="BM136">
        <f t="shared" si="179"/>
        <v>0.72853941476199413</v>
      </c>
      <c r="BN136" t="s">
        <v>397</v>
      </c>
      <c r="BO136" t="s">
        <v>397</v>
      </c>
      <c r="BP136" t="s">
        <v>397</v>
      </c>
      <c r="BQ136" t="s">
        <v>397</v>
      </c>
      <c r="BR136" t="s">
        <v>397</v>
      </c>
      <c r="BS136" t="s">
        <v>397</v>
      </c>
      <c r="BT136" t="s">
        <v>397</v>
      </c>
      <c r="BU136" t="s">
        <v>397</v>
      </c>
      <c r="BV136" t="s">
        <v>397</v>
      </c>
      <c r="BW136" t="s">
        <v>397</v>
      </c>
      <c r="BX136" t="s">
        <v>397</v>
      </c>
      <c r="BY136" t="s">
        <v>397</v>
      </c>
      <c r="BZ136" t="s">
        <v>397</v>
      </c>
      <c r="CA136" t="s">
        <v>397</v>
      </c>
      <c r="CB136" t="s">
        <v>397</v>
      </c>
      <c r="CC136" t="s">
        <v>397</v>
      </c>
      <c r="CD136" t="s">
        <v>397</v>
      </c>
      <c r="CE136" t="s">
        <v>397</v>
      </c>
      <c r="CF136">
        <f t="shared" si="180"/>
        <v>599.89099999999996</v>
      </c>
      <c r="CG136">
        <f t="shared" si="181"/>
        <v>505.69284374792869</v>
      </c>
      <c r="CH136">
        <f t="shared" si="182"/>
        <v>0.84297454662251758</v>
      </c>
      <c r="CI136">
        <f t="shared" si="183"/>
        <v>0.16534087498145908</v>
      </c>
      <c r="CJ136">
        <v>9</v>
      </c>
      <c r="CK136">
        <v>0.5</v>
      </c>
      <c r="CL136" t="s">
        <v>398</v>
      </c>
      <c r="CM136">
        <v>1530556262.0999999</v>
      </c>
      <c r="CN136">
        <v>392.43400000000003</v>
      </c>
      <c r="CO136">
        <v>399.8</v>
      </c>
      <c r="CP136">
        <v>20.300799999999999</v>
      </c>
      <c r="CQ136">
        <v>19.655100000000001</v>
      </c>
      <c r="CR136">
        <v>392.80599999999998</v>
      </c>
      <c r="CS136">
        <v>20.3718</v>
      </c>
      <c r="CT136">
        <v>700.06399999999996</v>
      </c>
      <c r="CU136">
        <v>90.536199999999994</v>
      </c>
      <c r="CV136">
        <v>0.100023</v>
      </c>
      <c r="CW136">
        <v>25.9864</v>
      </c>
      <c r="CX136">
        <v>25.9619</v>
      </c>
      <c r="CY136">
        <v>999.9</v>
      </c>
      <c r="CZ136">
        <v>0</v>
      </c>
      <c r="DA136">
        <v>0</v>
      </c>
      <c r="DB136">
        <v>10005.6</v>
      </c>
      <c r="DC136">
        <v>0</v>
      </c>
      <c r="DD136">
        <v>0.21912699999999999</v>
      </c>
      <c r="DE136">
        <v>-7.3652600000000001</v>
      </c>
      <c r="DF136">
        <v>400.56599999999997</v>
      </c>
      <c r="DG136">
        <v>407.815</v>
      </c>
      <c r="DH136">
        <v>0.64573700000000001</v>
      </c>
      <c r="DI136">
        <v>399.8</v>
      </c>
      <c r="DJ136">
        <v>19.655100000000001</v>
      </c>
      <c r="DK136">
        <v>1.83796</v>
      </c>
      <c r="DL136">
        <v>1.77949</v>
      </c>
      <c r="DM136">
        <v>16.113399999999999</v>
      </c>
      <c r="DN136">
        <v>15.607799999999999</v>
      </c>
      <c r="DO136">
        <v>599.89099999999996</v>
      </c>
      <c r="DP136">
        <v>0.90001699999999996</v>
      </c>
      <c r="DQ136">
        <v>9.9983100000000005E-2</v>
      </c>
      <c r="DR136">
        <v>0</v>
      </c>
      <c r="DS136">
        <v>1295.96</v>
      </c>
      <c r="DT136">
        <v>4.9997400000000001</v>
      </c>
      <c r="DU136">
        <v>7995.68</v>
      </c>
      <c r="DV136">
        <v>4580.24</v>
      </c>
      <c r="DW136">
        <v>40.25</v>
      </c>
      <c r="DX136">
        <v>42.061999999999998</v>
      </c>
      <c r="DY136">
        <v>41.5</v>
      </c>
      <c r="DZ136">
        <v>41.936999999999998</v>
      </c>
      <c r="EA136">
        <v>42.5</v>
      </c>
      <c r="EB136">
        <v>535.41</v>
      </c>
      <c r="EC136">
        <v>59.48</v>
      </c>
      <c r="ED136">
        <v>0</v>
      </c>
      <c r="EE136">
        <v>39.100000143051098</v>
      </c>
      <c r="EF136">
        <v>0</v>
      </c>
      <c r="EG136">
        <v>1342.16769230769</v>
      </c>
      <c r="EH136">
        <v>-391.46393158233502</v>
      </c>
      <c r="EI136">
        <v>-2508.2249572314199</v>
      </c>
      <c r="EJ136">
        <v>8346.2838461538504</v>
      </c>
      <c r="EK136">
        <v>15</v>
      </c>
      <c r="EL136">
        <v>0</v>
      </c>
      <c r="EM136" t="s">
        <v>399</v>
      </c>
      <c r="EN136">
        <v>1530550897.5999999</v>
      </c>
      <c r="EO136">
        <v>1632500976.0999999</v>
      </c>
      <c r="EP136">
        <v>0</v>
      </c>
      <c r="EQ136">
        <v>-3.5000000000000003E-2</v>
      </c>
      <c r="ER136">
        <v>-0.02</v>
      </c>
      <c r="ES136">
        <v>-0.372</v>
      </c>
      <c r="ET136">
        <v>-7.0999999999999994E-2</v>
      </c>
      <c r="EU136">
        <v>400</v>
      </c>
      <c r="EV136">
        <v>21</v>
      </c>
      <c r="EW136">
        <v>0.63</v>
      </c>
      <c r="EX136">
        <v>0.14000000000000001</v>
      </c>
      <c r="EY136">
        <v>-7.0561512195122003</v>
      </c>
      <c r="EZ136">
        <v>-5.4095730313588897</v>
      </c>
      <c r="FA136">
        <v>0.68324198845738104</v>
      </c>
      <c r="FB136">
        <v>0</v>
      </c>
      <c r="FC136">
        <v>0.66345347637176899</v>
      </c>
      <c r="FD136">
        <v>0</v>
      </c>
      <c r="FE136">
        <v>0</v>
      </c>
      <c r="FF136">
        <v>0</v>
      </c>
      <c r="FG136">
        <v>0.77177402439024401</v>
      </c>
      <c r="FH136">
        <v>-1.15926430662021</v>
      </c>
      <c r="FI136">
        <v>0.124056274555972</v>
      </c>
      <c r="FJ136">
        <v>0</v>
      </c>
      <c r="FK136">
        <v>0</v>
      </c>
      <c r="FL136">
        <v>3</v>
      </c>
      <c r="FM136" t="s">
        <v>407</v>
      </c>
      <c r="FN136">
        <v>3.4462000000000002</v>
      </c>
      <c r="FO136">
        <v>2.77963</v>
      </c>
      <c r="FP136">
        <v>8.2597599999999993E-2</v>
      </c>
      <c r="FQ136">
        <v>8.3684700000000001E-2</v>
      </c>
      <c r="FR136">
        <v>8.8570599999999999E-2</v>
      </c>
      <c r="FS136">
        <v>8.55799E-2</v>
      </c>
      <c r="FT136">
        <v>19573.7</v>
      </c>
      <c r="FU136">
        <v>23850.3</v>
      </c>
      <c r="FV136">
        <v>20790</v>
      </c>
      <c r="FW136">
        <v>25118.2</v>
      </c>
      <c r="FX136">
        <v>30064.6</v>
      </c>
      <c r="FY136">
        <v>33828.800000000003</v>
      </c>
      <c r="FZ136">
        <v>37544.400000000001</v>
      </c>
      <c r="GA136">
        <v>41693</v>
      </c>
      <c r="GB136">
        <v>2.2740800000000001</v>
      </c>
      <c r="GC136">
        <v>2.0327999999999999</v>
      </c>
      <c r="GD136">
        <v>4.36082E-2</v>
      </c>
      <c r="GE136">
        <v>0</v>
      </c>
      <c r="GF136">
        <v>25.2471</v>
      </c>
      <c r="GG136">
        <v>999.9</v>
      </c>
      <c r="GH136">
        <v>44.152000000000001</v>
      </c>
      <c r="GI136">
        <v>32.356999999999999</v>
      </c>
      <c r="GJ136">
        <v>23.762499999999999</v>
      </c>
      <c r="GK136">
        <v>61.531199999999998</v>
      </c>
      <c r="GL136">
        <v>16.7348</v>
      </c>
      <c r="GM136">
        <v>2</v>
      </c>
      <c r="GN136">
        <v>8.1384700000000004E-2</v>
      </c>
      <c r="GO136">
        <v>1.36812</v>
      </c>
      <c r="GP136">
        <v>20.3476</v>
      </c>
      <c r="GQ136">
        <v>5.2186399999999997</v>
      </c>
      <c r="GR136">
        <v>11.962</v>
      </c>
      <c r="GS136">
        <v>4.9853500000000004</v>
      </c>
      <c r="GT136">
        <v>3.30063</v>
      </c>
      <c r="GU136">
        <v>999.9</v>
      </c>
      <c r="GV136">
        <v>9999</v>
      </c>
      <c r="GW136">
        <v>9999</v>
      </c>
      <c r="GX136">
        <v>9999</v>
      </c>
      <c r="GY136">
        <v>1.8841600000000001</v>
      </c>
      <c r="GZ136">
        <v>1.8811</v>
      </c>
      <c r="HA136">
        <v>1.88266</v>
      </c>
      <c r="HB136">
        <v>1.8814</v>
      </c>
      <c r="HC136">
        <v>1.8827799999999999</v>
      </c>
      <c r="HD136">
        <v>1.88202</v>
      </c>
      <c r="HE136">
        <v>1.8839999999999999</v>
      </c>
      <c r="HF136">
        <v>1.88127</v>
      </c>
      <c r="HG136">
        <v>5</v>
      </c>
      <c r="HH136">
        <v>0</v>
      </c>
      <c r="HI136">
        <v>0</v>
      </c>
      <c r="HJ136">
        <v>0</v>
      </c>
      <c r="HK136" t="s">
        <v>401</v>
      </c>
      <c r="HL136" t="s">
        <v>402</v>
      </c>
      <c r="HM136" t="s">
        <v>403</v>
      </c>
      <c r="HN136" t="s">
        <v>403</v>
      </c>
      <c r="HO136" t="s">
        <v>403</v>
      </c>
      <c r="HP136" t="s">
        <v>403</v>
      </c>
      <c r="HQ136">
        <v>0</v>
      </c>
      <c r="HR136">
        <v>100</v>
      </c>
      <c r="HS136">
        <v>100</v>
      </c>
      <c r="HT136">
        <v>-0.372</v>
      </c>
      <c r="HU136">
        <v>-7.0999999999999994E-2</v>
      </c>
      <c r="HV136">
        <v>-0.372</v>
      </c>
      <c r="HW136">
        <v>0</v>
      </c>
      <c r="HX136">
        <v>0</v>
      </c>
      <c r="HY136">
        <v>0</v>
      </c>
      <c r="HZ136">
        <v>-7.0999999999999994E-2</v>
      </c>
      <c r="IA136">
        <v>0</v>
      </c>
      <c r="IB136">
        <v>0</v>
      </c>
      <c r="IC136">
        <v>0</v>
      </c>
      <c r="ID136">
        <v>-1</v>
      </c>
      <c r="IE136">
        <v>-1</v>
      </c>
      <c r="IF136">
        <v>-1</v>
      </c>
      <c r="IG136">
        <v>-1</v>
      </c>
      <c r="IH136">
        <v>89.4</v>
      </c>
      <c r="II136">
        <v>-1699078.6</v>
      </c>
      <c r="IJ136">
        <v>1.2951699999999999</v>
      </c>
      <c r="IK136">
        <v>2.6061999999999999</v>
      </c>
      <c r="IL136">
        <v>2.1008300000000002</v>
      </c>
      <c r="IM136">
        <v>2.65625</v>
      </c>
      <c r="IN136">
        <v>2.2485400000000002</v>
      </c>
      <c r="IO136">
        <v>2.2900399999999999</v>
      </c>
      <c r="IP136">
        <v>36.2224</v>
      </c>
      <c r="IQ136">
        <v>13.632899999999999</v>
      </c>
      <c r="IR136">
        <v>18</v>
      </c>
      <c r="IS136">
        <v>748.03300000000002</v>
      </c>
      <c r="IT136">
        <v>519.57000000000005</v>
      </c>
      <c r="IU136">
        <v>24.001999999999999</v>
      </c>
      <c r="IV136">
        <v>28.379100000000001</v>
      </c>
      <c r="IW136">
        <v>30.000299999999999</v>
      </c>
      <c r="IX136">
        <v>28.2788</v>
      </c>
      <c r="IY136">
        <v>28.267800000000001</v>
      </c>
      <c r="IZ136">
        <v>25.8659</v>
      </c>
      <c r="JA136">
        <v>14.0198</v>
      </c>
      <c r="JB136">
        <v>26.5383</v>
      </c>
      <c r="JC136">
        <v>24</v>
      </c>
      <c r="JD136">
        <v>400</v>
      </c>
      <c r="JE136">
        <v>19.823799999999999</v>
      </c>
      <c r="JF136">
        <v>101.18899999999999</v>
      </c>
      <c r="JG136">
        <v>100.492</v>
      </c>
    </row>
    <row r="137" spans="1:267" x14ac:dyDescent="0.25">
      <c r="A137">
        <v>119</v>
      </c>
      <c r="B137">
        <v>1530556300.5999999</v>
      </c>
      <c r="C137">
        <v>6828</v>
      </c>
      <c r="D137" t="s">
        <v>757</v>
      </c>
      <c r="E137" t="s">
        <v>758</v>
      </c>
      <c r="F137" t="s">
        <v>394</v>
      </c>
      <c r="I137">
        <v>1530556300.5999999</v>
      </c>
      <c r="J137">
        <f t="shared" si="138"/>
        <v>6.2314689218601559E-4</v>
      </c>
      <c r="K137">
        <f t="shared" si="139"/>
        <v>0.6231468921860156</v>
      </c>
      <c r="L137">
        <f t="shared" si="140"/>
        <v>5.7234826597962201</v>
      </c>
      <c r="M137">
        <f t="shared" si="141"/>
        <v>392.33600000000001</v>
      </c>
      <c r="N137">
        <f t="shared" si="142"/>
        <v>133.9351024490982</v>
      </c>
      <c r="O137">
        <f t="shared" si="143"/>
        <v>12.13955218350678</v>
      </c>
      <c r="P137">
        <f t="shared" si="144"/>
        <v>35.560381545819205</v>
      </c>
      <c r="Q137">
        <f t="shared" si="145"/>
        <v>3.6685426998632011E-2</v>
      </c>
      <c r="R137">
        <f t="shared" si="146"/>
        <v>2.7558836357136736</v>
      </c>
      <c r="S137">
        <f t="shared" si="147"/>
        <v>3.6416273398867938E-2</v>
      </c>
      <c r="T137">
        <f t="shared" si="148"/>
        <v>2.2784188509274415E-2</v>
      </c>
      <c r="U137">
        <f t="shared" si="149"/>
        <v>99.205406508363595</v>
      </c>
      <c r="V137">
        <f t="shared" si="150"/>
        <v>26.4749068013837</v>
      </c>
      <c r="W137">
        <f t="shared" si="151"/>
        <v>25.980699999999999</v>
      </c>
      <c r="X137">
        <f t="shared" si="152"/>
        <v>3.3704068067023121</v>
      </c>
      <c r="Y137">
        <f t="shared" si="153"/>
        <v>55.16055636120506</v>
      </c>
      <c r="Z137">
        <f t="shared" si="154"/>
        <v>1.86422446983263</v>
      </c>
      <c r="AA137">
        <f t="shared" si="155"/>
        <v>3.3796331886597084</v>
      </c>
      <c r="AB137">
        <f t="shared" si="156"/>
        <v>1.5061823368696821</v>
      </c>
      <c r="AC137">
        <f t="shared" si="157"/>
        <v>-27.480777945403286</v>
      </c>
      <c r="AD137">
        <f t="shared" si="158"/>
        <v>6.8641741738694826</v>
      </c>
      <c r="AE137">
        <f t="shared" si="159"/>
        <v>0.53219250327718759</v>
      </c>
      <c r="AF137">
        <f t="shared" si="160"/>
        <v>79.120995240106978</v>
      </c>
      <c r="AG137">
        <v>0</v>
      </c>
      <c r="AH137">
        <v>0</v>
      </c>
      <c r="AI137">
        <f t="shared" si="161"/>
        <v>1</v>
      </c>
      <c r="AJ137">
        <f t="shared" si="162"/>
        <v>0</v>
      </c>
      <c r="AK137">
        <f t="shared" si="163"/>
        <v>47966.159634241376</v>
      </c>
      <c r="AL137" t="s">
        <v>395</v>
      </c>
      <c r="AM137">
        <v>8228.31</v>
      </c>
      <c r="AN137">
        <v>707.99599999999998</v>
      </c>
      <c r="AO137">
        <v>2598.1</v>
      </c>
      <c r="AP137">
        <f t="shared" si="164"/>
        <v>0.72749470767099034</v>
      </c>
      <c r="AQ137">
        <v>-0.89989093716372304</v>
      </c>
      <c r="AR137" t="s">
        <v>759</v>
      </c>
      <c r="AS137">
        <v>8275.33</v>
      </c>
      <c r="AT137">
        <v>1271.9780769230799</v>
      </c>
      <c r="AU137">
        <v>2055.37</v>
      </c>
      <c r="AV137">
        <f t="shared" si="165"/>
        <v>0.38114399017058731</v>
      </c>
      <c r="AW137">
        <v>0.5</v>
      </c>
      <c r="AX137">
        <f t="shared" si="166"/>
        <v>505.79502969345265</v>
      </c>
      <c r="AY137">
        <f t="shared" si="167"/>
        <v>5.7234826597962201</v>
      </c>
      <c r="AZ137">
        <f t="shared" si="168"/>
        <v>96.390367912906612</v>
      </c>
      <c r="BA137">
        <f t="shared" si="169"/>
        <v>1.3094975648483879E-2</v>
      </c>
      <c r="BB137">
        <f t="shared" si="170"/>
        <v>0.26405464709517024</v>
      </c>
      <c r="BC137">
        <f t="shared" si="171"/>
        <v>660.47096080215579</v>
      </c>
      <c r="BD137" t="s">
        <v>397</v>
      </c>
      <c r="BE137">
        <v>0</v>
      </c>
      <c r="BF137">
        <f t="shared" si="172"/>
        <v>660.47096080215579</v>
      </c>
      <c r="BG137">
        <f t="shared" si="173"/>
        <v>0.67866079547616454</v>
      </c>
      <c r="BH137">
        <f t="shared" si="174"/>
        <v>0.56161191675020461</v>
      </c>
      <c r="BI137">
        <f t="shared" si="175"/>
        <v>0.28010005476831823</v>
      </c>
      <c r="BJ137">
        <f t="shared" si="176"/>
        <v>0.58142128546114147</v>
      </c>
      <c r="BK137">
        <f t="shared" si="177"/>
        <v>0.28714292970122285</v>
      </c>
      <c r="BL137">
        <f t="shared" si="178"/>
        <v>0.29161537371086232</v>
      </c>
      <c r="BM137">
        <f t="shared" si="179"/>
        <v>0.70838462628913768</v>
      </c>
      <c r="BN137" t="s">
        <v>397</v>
      </c>
      <c r="BO137" t="s">
        <v>397</v>
      </c>
      <c r="BP137" t="s">
        <v>397</v>
      </c>
      <c r="BQ137" t="s">
        <v>397</v>
      </c>
      <c r="BR137" t="s">
        <v>397</v>
      </c>
      <c r="BS137" t="s">
        <v>397</v>
      </c>
      <c r="BT137" t="s">
        <v>397</v>
      </c>
      <c r="BU137" t="s">
        <v>397</v>
      </c>
      <c r="BV137" t="s">
        <v>397</v>
      </c>
      <c r="BW137" t="s">
        <v>397</v>
      </c>
      <c r="BX137" t="s">
        <v>397</v>
      </c>
      <c r="BY137" t="s">
        <v>397</v>
      </c>
      <c r="BZ137" t="s">
        <v>397</v>
      </c>
      <c r="CA137" t="s">
        <v>397</v>
      </c>
      <c r="CB137" t="s">
        <v>397</v>
      </c>
      <c r="CC137" t="s">
        <v>397</v>
      </c>
      <c r="CD137" t="s">
        <v>397</v>
      </c>
      <c r="CE137" t="s">
        <v>397</v>
      </c>
      <c r="CF137">
        <f t="shared" si="180"/>
        <v>600.01300000000003</v>
      </c>
      <c r="CG137">
        <f t="shared" si="181"/>
        <v>505.79502969345265</v>
      </c>
      <c r="CH137">
        <f t="shared" si="182"/>
        <v>0.84297345173096683</v>
      </c>
      <c r="CI137">
        <f t="shared" si="183"/>
        <v>0.1653387618407661</v>
      </c>
      <c r="CJ137">
        <v>9</v>
      </c>
      <c r="CK137">
        <v>0.5</v>
      </c>
      <c r="CL137" t="s">
        <v>398</v>
      </c>
      <c r="CM137">
        <v>1530556300.5999999</v>
      </c>
      <c r="CN137">
        <v>392.33600000000001</v>
      </c>
      <c r="CO137">
        <v>400.00900000000001</v>
      </c>
      <c r="CP137">
        <v>20.567900000000002</v>
      </c>
      <c r="CQ137">
        <v>19.783200000000001</v>
      </c>
      <c r="CR137">
        <v>392.70800000000003</v>
      </c>
      <c r="CS137">
        <v>20.6389</v>
      </c>
      <c r="CT137">
        <v>700.00900000000001</v>
      </c>
      <c r="CU137">
        <v>90.537599999999998</v>
      </c>
      <c r="CV137">
        <v>9.9969699999999995E-2</v>
      </c>
      <c r="CW137">
        <v>26.026900000000001</v>
      </c>
      <c r="CX137">
        <v>25.980699999999999</v>
      </c>
      <c r="CY137">
        <v>999.9</v>
      </c>
      <c r="CZ137">
        <v>0</v>
      </c>
      <c r="DA137">
        <v>0</v>
      </c>
      <c r="DB137">
        <v>9986.25</v>
      </c>
      <c r="DC137">
        <v>0</v>
      </c>
      <c r="DD137">
        <v>0.21912699999999999</v>
      </c>
      <c r="DE137">
        <v>-7.6728500000000004</v>
      </c>
      <c r="DF137">
        <v>400.57499999999999</v>
      </c>
      <c r="DG137">
        <v>408.08300000000003</v>
      </c>
      <c r="DH137">
        <v>0.78470399999999996</v>
      </c>
      <c r="DI137">
        <v>400.00900000000001</v>
      </c>
      <c r="DJ137">
        <v>19.783200000000001</v>
      </c>
      <c r="DK137">
        <v>1.8621700000000001</v>
      </c>
      <c r="DL137">
        <v>1.79112</v>
      </c>
      <c r="DM137">
        <v>16.3186</v>
      </c>
      <c r="DN137">
        <v>15.7095</v>
      </c>
      <c r="DO137">
        <v>600.01300000000003</v>
      </c>
      <c r="DP137">
        <v>0.90004799999999996</v>
      </c>
      <c r="DQ137">
        <v>9.9951600000000002E-2</v>
      </c>
      <c r="DR137">
        <v>0</v>
      </c>
      <c r="DS137">
        <v>1228.03</v>
      </c>
      <c r="DT137">
        <v>4.9997400000000001</v>
      </c>
      <c r="DU137">
        <v>7524.78</v>
      </c>
      <c r="DV137">
        <v>4581.2299999999996</v>
      </c>
      <c r="DW137">
        <v>40.125</v>
      </c>
      <c r="DX137">
        <v>42.186999999999998</v>
      </c>
      <c r="DY137">
        <v>41.5</v>
      </c>
      <c r="DZ137">
        <v>42.186999999999998</v>
      </c>
      <c r="EA137">
        <v>42.5</v>
      </c>
      <c r="EB137">
        <v>535.54</v>
      </c>
      <c r="EC137">
        <v>59.47</v>
      </c>
      <c r="ED137">
        <v>0</v>
      </c>
      <c r="EE137">
        <v>37.899999856948902</v>
      </c>
      <c r="EF137">
        <v>0</v>
      </c>
      <c r="EG137">
        <v>1271.9780769230799</v>
      </c>
      <c r="EH137">
        <v>-389.36512829953898</v>
      </c>
      <c r="EI137">
        <v>-2394.9726496114299</v>
      </c>
      <c r="EJ137">
        <v>7872.5426923076902</v>
      </c>
      <c r="EK137">
        <v>15</v>
      </c>
      <c r="EL137">
        <v>0</v>
      </c>
      <c r="EM137" t="s">
        <v>399</v>
      </c>
      <c r="EN137">
        <v>1530550897.5999999</v>
      </c>
      <c r="EO137">
        <v>1632500976.0999999</v>
      </c>
      <c r="EP137">
        <v>0</v>
      </c>
      <c r="EQ137">
        <v>-3.5000000000000003E-2</v>
      </c>
      <c r="ER137">
        <v>-0.02</v>
      </c>
      <c r="ES137">
        <v>-0.372</v>
      </c>
      <c r="ET137">
        <v>-7.0999999999999994E-2</v>
      </c>
      <c r="EU137">
        <v>400</v>
      </c>
      <c r="EV137">
        <v>21</v>
      </c>
      <c r="EW137">
        <v>0.63</v>
      </c>
      <c r="EX137">
        <v>0.14000000000000001</v>
      </c>
      <c r="EY137">
        <v>-7.3829387804878097</v>
      </c>
      <c r="EZ137">
        <v>-4.89236445993033</v>
      </c>
      <c r="FA137">
        <v>0.63878087655293203</v>
      </c>
      <c r="FB137">
        <v>0</v>
      </c>
      <c r="FC137">
        <v>0.68793145155232305</v>
      </c>
      <c r="FD137">
        <v>0</v>
      </c>
      <c r="FE137">
        <v>0</v>
      </c>
      <c r="FF137">
        <v>0</v>
      </c>
      <c r="FG137">
        <v>0.67694031707317104</v>
      </c>
      <c r="FH137">
        <v>0.97404777700348599</v>
      </c>
      <c r="FI137">
        <v>0.106444338545836</v>
      </c>
      <c r="FJ137">
        <v>0</v>
      </c>
      <c r="FK137">
        <v>0</v>
      </c>
      <c r="FL137">
        <v>3</v>
      </c>
      <c r="FM137" t="s">
        <v>407</v>
      </c>
      <c r="FN137">
        <v>3.4460700000000002</v>
      </c>
      <c r="FO137">
        <v>2.7794099999999999</v>
      </c>
      <c r="FP137">
        <v>8.2579E-2</v>
      </c>
      <c r="FQ137">
        <v>8.37146E-2</v>
      </c>
      <c r="FR137">
        <v>8.9407399999999998E-2</v>
      </c>
      <c r="FS137">
        <v>8.5978600000000002E-2</v>
      </c>
      <c r="FT137">
        <v>19572.5</v>
      </c>
      <c r="FU137">
        <v>23847.7</v>
      </c>
      <c r="FV137">
        <v>20788.400000000001</v>
      </c>
      <c r="FW137">
        <v>25116.400000000001</v>
      </c>
      <c r="FX137">
        <v>30035.3</v>
      </c>
      <c r="FY137">
        <v>33811.599999999999</v>
      </c>
      <c r="FZ137">
        <v>37542.5</v>
      </c>
      <c r="GA137">
        <v>41690.1</v>
      </c>
      <c r="GB137">
        <v>2.2873000000000001</v>
      </c>
      <c r="GC137">
        <v>2.0322300000000002</v>
      </c>
      <c r="GD137">
        <v>3.9875500000000001E-2</v>
      </c>
      <c r="GE137">
        <v>0</v>
      </c>
      <c r="GF137">
        <v>25.327200000000001</v>
      </c>
      <c r="GG137">
        <v>999.9</v>
      </c>
      <c r="GH137">
        <v>44.177</v>
      </c>
      <c r="GI137">
        <v>32.378</v>
      </c>
      <c r="GJ137">
        <v>23.8017</v>
      </c>
      <c r="GK137">
        <v>61.481200000000001</v>
      </c>
      <c r="GL137">
        <v>16.666699999999999</v>
      </c>
      <c r="GM137">
        <v>2</v>
      </c>
      <c r="GN137">
        <v>8.4024399999999999E-2</v>
      </c>
      <c r="GO137">
        <v>1.44882</v>
      </c>
      <c r="GP137">
        <v>20.347200000000001</v>
      </c>
      <c r="GQ137">
        <v>5.2217799999999999</v>
      </c>
      <c r="GR137">
        <v>11.962</v>
      </c>
      <c r="GS137">
        <v>4.9856999999999996</v>
      </c>
      <c r="GT137">
        <v>3.3010000000000002</v>
      </c>
      <c r="GU137">
        <v>999.9</v>
      </c>
      <c r="GV137">
        <v>9999</v>
      </c>
      <c r="GW137">
        <v>9999</v>
      </c>
      <c r="GX137">
        <v>9999</v>
      </c>
      <c r="GY137">
        <v>1.8841399999999999</v>
      </c>
      <c r="GZ137">
        <v>1.8811</v>
      </c>
      <c r="HA137">
        <v>1.88266</v>
      </c>
      <c r="HB137">
        <v>1.8813800000000001</v>
      </c>
      <c r="HC137">
        <v>1.8827799999999999</v>
      </c>
      <c r="HD137">
        <v>1.88202</v>
      </c>
      <c r="HE137">
        <v>1.8839999999999999</v>
      </c>
      <c r="HF137">
        <v>1.8812599999999999</v>
      </c>
      <c r="HG137">
        <v>5</v>
      </c>
      <c r="HH137">
        <v>0</v>
      </c>
      <c r="HI137">
        <v>0</v>
      </c>
      <c r="HJ137">
        <v>0</v>
      </c>
      <c r="HK137" t="s">
        <v>401</v>
      </c>
      <c r="HL137" t="s">
        <v>402</v>
      </c>
      <c r="HM137" t="s">
        <v>403</v>
      </c>
      <c r="HN137" t="s">
        <v>403</v>
      </c>
      <c r="HO137" t="s">
        <v>403</v>
      </c>
      <c r="HP137" t="s">
        <v>403</v>
      </c>
      <c r="HQ137">
        <v>0</v>
      </c>
      <c r="HR137">
        <v>100</v>
      </c>
      <c r="HS137">
        <v>100</v>
      </c>
      <c r="HT137">
        <v>-0.372</v>
      </c>
      <c r="HU137">
        <v>-7.0999999999999994E-2</v>
      </c>
      <c r="HV137">
        <v>-0.372</v>
      </c>
      <c r="HW137">
        <v>0</v>
      </c>
      <c r="HX137">
        <v>0</v>
      </c>
      <c r="HY137">
        <v>0</v>
      </c>
      <c r="HZ137">
        <v>-7.0999999999999994E-2</v>
      </c>
      <c r="IA137">
        <v>0</v>
      </c>
      <c r="IB137">
        <v>0</v>
      </c>
      <c r="IC137">
        <v>0</v>
      </c>
      <c r="ID137">
        <v>-1</v>
      </c>
      <c r="IE137">
        <v>-1</v>
      </c>
      <c r="IF137">
        <v>-1</v>
      </c>
      <c r="IG137">
        <v>-1</v>
      </c>
      <c r="IH137">
        <v>90</v>
      </c>
      <c r="II137">
        <v>-1699077.9</v>
      </c>
      <c r="IJ137">
        <v>1.2951699999999999</v>
      </c>
      <c r="IK137">
        <v>2.6037599999999999</v>
      </c>
      <c r="IL137">
        <v>2.1008300000000002</v>
      </c>
      <c r="IM137">
        <v>2.65625</v>
      </c>
      <c r="IN137">
        <v>2.2485400000000002</v>
      </c>
      <c r="IO137">
        <v>2.3010299999999999</v>
      </c>
      <c r="IP137">
        <v>36.245899999999999</v>
      </c>
      <c r="IQ137">
        <v>13.6242</v>
      </c>
      <c r="IR137">
        <v>18</v>
      </c>
      <c r="IS137">
        <v>760.15899999999999</v>
      </c>
      <c r="IT137">
        <v>519.42499999999995</v>
      </c>
      <c r="IU137">
        <v>24.002099999999999</v>
      </c>
      <c r="IV137">
        <v>28.424700000000001</v>
      </c>
      <c r="IW137">
        <v>30.000399999999999</v>
      </c>
      <c r="IX137">
        <v>28.308</v>
      </c>
      <c r="IY137">
        <v>28.2958</v>
      </c>
      <c r="IZ137">
        <v>25.881599999999999</v>
      </c>
      <c r="JA137">
        <v>14.302</v>
      </c>
      <c r="JB137">
        <v>26.5383</v>
      </c>
      <c r="JC137">
        <v>24</v>
      </c>
      <c r="JD137">
        <v>400</v>
      </c>
      <c r="JE137">
        <v>19.6633</v>
      </c>
      <c r="JF137">
        <v>101.18300000000001</v>
      </c>
      <c r="JG137">
        <v>100.48399999999999</v>
      </c>
    </row>
    <row r="138" spans="1:267" x14ac:dyDescent="0.25">
      <c r="A138">
        <v>120</v>
      </c>
      <c r="B138">
        <v>1530556335.0999999</v>
      </c>
      <c r="C138">
        <v>6862.5</v>
      </c>
      <c r="D138" t="s">
        <v>760</v>
      </c>
      <c r="E138" t="s">
        <v>761</v>
      </c>
      <c r="F138" t="s">
        <v>394</v>
      </c>
      <c r="I138">
        <v>1530556335.0999999</v>
      </c>
      <c r="J138">
        <f t="shared" si="138"/>
        <v>5.3995691889810579E-4</v>
      </c>
      <c r="K138">
        <f t="shared" si="139"/>
        <v>0.53995691889810582</v>
      </c>
      <c r="L138">
        <f t="shared" si="140"/>
        <v>4.9669811667519719</v>
      </c>
      <c r="M138">
        <f t="shared" si="141"/>
        <v>393.31700000000001</v>
      </c>
      <c r="N138">
        <f t="shared" si="142"/>
        <v>132.27482109526767</v>
      </c>
      <c r="O138">
        <f t="shared" si="143"/>
        <v>11.98917011527967</v>
      </c>
      <c r="P138">
        <f t="shared" si="144"/>
        <v>35.649599698458104</v>
      </c>
      <c r="Q138">
        <f t="shared" si="145"/>
        <v>3.1483682986379116E-2</v>
      </c>
      <c r="R138">
        <f t="shared" si="146"/>
        <v>2.7584325182376319</v>
      </c>
      <c r="S138">
        <f t="shared" si="147"/>
        <v>3.1285405592189036E-2</v>
      </c>
      <c r="T138">
        <f t="shared" si="148"/>
        <v>1.9571088696646168E-2</v>
      </c>
      <c r="U138">
        <f t="shared" si="149"/>
        <v>99.213883152242019</v>
      </c>
      <c r="V138">
        <f t="shared" si="150"/>
        <v>26.542255952410365</v>
      </c>
      <c r="W138">
        <f t="shared" si="151"/>
        <v>26.002800000000001</v>
      </c>
      <c r="X138">
        <f t="shared" si="152"/>
        <v>3.3748175439998676</v>
      </c>
      <c r="Y138">
        <f t="shared" si="153"/>
        <v>54.760668777720824</v>
      </c>
      <c r="Z138">
        <f t="shared" si="154"/>
        <v>1.8556205928210401</v>
      </c>
      <c r="AA138">
        <f t="shared" si="155"/>
        <v>3.3886010420237831</v>
      </c>
      <c r="AB138">
        <f t="shared" si="156"/>
        <v>1.5191969511788275</v>
      </c>
      <c r="AC138">
        <f t="shared" si="157"/>
        <v>-23.812100123406466</v>
      </c>
      <c r="AD138">
        <f t="shared" si="158"/>
        <v>10.246299099310251</v>
      </c>
      <c r="AE138">
        <f t="shared" si="159"/>
        <v>0.79394743404632695</v>
      </c>
      <c r="AF138">
        <f t="shared" si="160"/>
        <v>86.442029562192133</v>
      </c>
      <c r="AG138">
        <v>0</v>
      </c>
      <c r="AH138">
        <v>0</v>
      </c>
      <c r="AI138">
        <f t="shared" si="161"/>
        <v>1</v>
      </c>
      <c r="AJ138">
        <f t="shared" si="162"/>
        <v>0</v>
      </c>
      <c r="AK138">
        <f t="shared" si="163"/>
        <v>48028.429568449712</v>
      </c>
      <c r="AL138" t="s">
        <v>395</v>
      </c>
      <c r="AM138">
        <v>8228.31</v>
      </c>
      <c r="AN138">
        <v>707.99599999999998</v>
      </c>
      <c r="AO138">
        <v>2598.1</v>
      </c>
      <c r="AP138">
        <f t="shared" si="164"/>
        <v>0.72749470767099034</v>
      </c>
      <c r="AQ138">
        <v>-0.89989093716372304</v>
      </c>
      <c r="AR138" t="s">
        <v>762</v>
      </c>
      <c r="AS138">
        <v>8305.2000000000007</v>
      </c>
      <c r="AT138">
        <v>1067.1596</v>
      </c>
      <c r="AU138">
        <v>1518.16</v>
      </c>
      <c r="AV138">
        <f t="shared" si="165"/>
        <v>0.29707040101175108</v>
      </c>
      <c r="AW138">
        <v>0.5</v>
      </c>
      <c r="AX138">
        <f t="shared" si="166"/>
        <v>505.83425779908907</v>
      </c>
      <c r="AY138">
        <f t="shared" si="167"/>
        <v>4.9669811667519719</v>
      </c>
      <c r="AZ138">
        <f t="shared" si="168"/>
        <v>75.13419290492844</v>
      </c>
      <c r="BA138">
        <f t="shared" si="169"/>
        <v>1.1598408003132801E-2</v>
      </c>
      <c r="BB138">
        <f t="shared" si="170"/>
        <v>0.71134794751541319</v>
      </c>
      <c r="BC138">
        <f t="shared" si="171"/>
        <v>593.03792308928587</v>
      </c>
      <c r="BD138" t="s">
        <v>397</v>
      </c>
      <c r="BE138">
        <v>0</v>
      </c>
      <c r="BF138">
        <f t="shared" si="172"/>
        <v>593.03792308928587</v>
      </c>
      <c r="BG138">
        <f t="shared" si="173"/>
        <v>0.60937060448879832</v>
      </c>
      <c r="BH138">
        <f t="shared" si="174"/>
        <v>0.48750366168542669</v>
      </c>
      <c r="BI138">
        <f t="shared" si="175"/>
        <v>0.53860676556404186</v>
      </c>
      <c r="BJ138">
        <f t="shared" si="176"/>
        <v>0.55667790718916177</v>
      </c>
      <c r="BK138">
        <f t="shared" si="177"/>
        <v>0.57136538518515378</v>
      </c>
      <c r="BL138">
        <f t="shared" si="178"/>
        <v>0.27091370309028501</v>
      </c>
      <c r="BM138">
        <f t="shared" si="179"/>
        <v>0.72908629690971494</v>
      </c>
      <c r="BN138" t="s">
        <v>397</v>
      </c>
      <c r="BO138" t="s">
        <v>397</v>
      </c>
      <c r="BP138" t="s">
        <v>397</v>
      </c>
      <c r="BQ138" t="s">
        <v>397</v>
      </c>
      <c r="BR138" t="s">
        <v>397</v>
      </c>
      <c r="BS138" t="s">
        <v>397</v>
      </c>
      <c r="BT138" t="s">
        <v>397</v>
      </c>
      <c r="BU138" t="s">
        <v>397</v>
      </c>
      <c r="BV138" t="s">
        <v>397</v>
      </c>
      <c r="BW138" t="s">
        <v>397</v>
      </c>
      <c r="BX138" t="s">
        <v>397</v>
      </c>
      <c r="BY138" t="s">
        <v>397</v>
      </c>
      <c r="BZ138" t="s">
        <v>397</v>
      </c>
      <c r="CA138" t="s">
        <v>397</v>
      </c>
      <c r="CB138" t="s">
        <v>397</v>
      </c>
      <c r="CC138" t="s">
        <v>397</v>
      </c>
      <c r="CD138" t="s">
        <v>397</v>
      </c>
      <c r="CE138" t="s">
        <v>397</v>
      </c>
      <c r="CF138">
        <f t="shared" si="180"/>
        <v>600.05899999999997</v>
      </c>
      <c r="CG138">
        <f t="shared" si="181"/>
        <v>505.83425779908907</v>
      </c>
      <c r="CH138">
        <f t="shared" si="182"/>
        <v>0.8429742038684348</v>
      </c>
      <c r="CI138">
        <f t="shared" si="183"/>
        <v>0.16534021346607922</v>
      </c>
      <c r="CJ138">
        <v>9</v>
      </c>
      <c r="CK138">
        <v>0.5</v>
      </c>
      <c r="CL138" t="s">
        <v>398</v>
      </c>
      <c r="CM138">
        <v>1530556335.0999999</v>
      </c>
      <c r="CN138">
        <v>393.31700000000001</v>
      </c>
      <c r="CO138">
        <v>399.976</v>
      </c>
      <c r="CP138">
        <v>20.472799999999999</v>
      </c>
      <c r="CQ138">
        <v>19.7928</v>
      </c>
      <c r="CR138">
        <v>393.68900000000002</v>
      </c>
      <c r="CS138">
        <v>20.543800000000001</v>
      </c>
      <c r="CT138">
        <v>700.01800000000003</v>
      </c>
      <c r="CU138">
        <v>90.538700000000006</v>
      </c>
      <c r="CV138">
        <v>9.96393E-2</v>
      </c>
      <c r="CW138">
        <v>26.0717</v>
      </c>
      <c r="CX138">
        <v>26.002800000000001</v>
      </c>
      <c r="CY138">
        <v>999.9</v>
      </c>
      <c r="CZ138">
        <v>0</v>
      </c>
      <c r="DA138">
        <v>0</v>
      </c>
      <c r="DB138">
        <v>10001.200000000001</v>
      </c>
      <c r="DC138">
        <v>0</v>
      </c>
      <c r="DD138">
        <v>0.21912699999999999</v>
      </c>
      <c r="DE138">
        <v>-6.6589099999999997</v>
      </c>
      <c r="DF138">
        <v>401.53800000000001</v>
      </c>
      <c r="DG138">
        <v>408.053</v>
      </c>
      <c r="DH138">
        <v>0.68006500000000003</v>
      </c>
      <c r="DI138">
        <v>399.976</v>
      </c>
      <c r="DJ138">
        <v>19.7928</v>
      </c>
      <c r="DK138">
        <v>1.8535900000000001</v>
      </c>
      <c r="DL138">
        <v>1.7920100000000001</v>
      </c>
      <c r="DM138">
        <v>16.246200000000002</v>
      </c>
      <c r="DN138">
        <v>15.7173</v>
      </c>
      <c r="DO138">
        <v>600.05899999999997</v>
      </c>
      <c r="DP138">
        <v>0.90002899999999997</v>
      </c>
      <c r="DQ138">
        <v>9.9971400000000002E-2</v>
      </c>
      <c r="DR138">
        <v>0</v>
      </c>
      <c r="DS138">
        <v>1025</v>
      </c>
      <c r="DT138">
        <v>4.9997400000000001</v>
      </c>
      <c r="DU138">
        <v>6485.75</v>
      </c>
      <c r="DV138">
        <v>4581.55</v>
      </c>
      <c r="DW138">
        <v>39.625</v>
      </c>
      <c r="DX138">
        <v>42.25</v>
      </c>
      <c r="DY138">
        <v>41.375</v>
      </c>
      <c r="DZ138">
        <v>42.686999999999998</v>
      </c>
      <c r="EA138">
        <v>42.375</v>
      </c>
      <c r="EB138">
        <v>535.57000000000005</v>
      </c>
      <c r="EC138">
        <v>59.49</v>
      </c>
      <c r="ED138">
        <v>0</v>
      </c>
      <c r="EE138">
        <v>33.900000095367403</v>
      </c>
      <c r="EF138">
        <v>0</v>
      </c>
      <c r="EG138">
        <v>1067.1596</v>
      </c>
      <c r="EH138">
        <v>-440.29153846716298</v>
      </c>
      <c r="EI138">
        <v>-2617.2900000660902</v>
      </c>
      <c r="EJ138">
        <v>6800.8455999999996</v>
      </c>
      <c r="EK138">
        <v>15</v>
      </c>
      <c r="EL138">
        <v>0</v>
      </c>
      <c r="EM138" t="s">
        <v>399</v>
      </c>
      <c r="EN138">
        <v>1530550897.5999999</v>
      </c>
      <c r="EO138">
        <v>1632500976.0999999</v>
      </c>
      <c r="EP138">
        <v>0</v>
      </c>
      <c r="EQ138">
        <v>-3.5000000000000003E-2</v>
      </c>
      <c r="ER138">
        <v>-0.02</v>
      </c>
      <c r="ES138">
        <v>-0.372</v>
      </c>
      <c r="ET138">
        <v>-7.0999999999999994E-2</v>
      </c>
      <c r="EU138">
        <v>400</v>
      </c>
      <c r="EV138">
        <v>21</v>
      </c>
      <c r="EW138">
        <v>0.63</v>
      </c>
      <c r="EX138">
        <v>0.14000000000000001</v>
      </c>
      <c r="EY138">
        <v>-5.0867391219512204</v>
      </c>
      <c r="EZ138">
        <v>-17.7834528501742</v>
      </c>
      <c r="FA138">
        <v>2.05549691990054</v>
      </c>
      <c r="FB138">
        <v>0</v>
      </c>
      <c r="FC138">
        <v>0.67866079547616398</v>
      </c>
      <c r="FD138">
        <v>0</v>
      </c>
      <c r="FE138">
        <v>0</v>
      </c>
      <c r="FF138">
        <v>0</v>
      </c>
      <c r="FG138">
        <v>0.46607641219512203</v>
      </c>
      <c r="FH138">
        <v>2.4142922236933799</v>
      </c>
      <c r="FI138">
        <v>0.27807127777923002</v>
      </c>
      <c r="FJ138">
        <v>0</v>
      </c>
      <c r="FK138">
        <v>0</v>
      </c>
      <c r="FL138">
        <v>3</v>
      </c>
      <c r="FM138" t="s">
        <v>407</v>
      </c>
      <c r="FN138">
        <v>3.4460700000000002</v>
      </c>
      <c r="FO138">
        <v>2.77921</v>
      </c>
      <c r="FP138">
        <v>8.2730499999999998E-2</v>
      </c>
      <c r="FQ138">
        <v>8.3703899999999998E-2</v>
      </c>
      <c r="FR138">
        <v>8.9102399999999998E-2</v>
      </c>
      <c r="FS138">
        <v>8.6003499999999997E-2</v>
      </c>
      <c r="FT138">
        <v>19568.099999999999</v>
      </c>
      <c r="FU138">
        <v>23846.1</v>
      </c>
      <c r="FV138">
        <v>20787.400000000001</v>
      </c>
      <c r="FW138">
        <v>25114.7</v>
      </c>
      <c r="FX138">
        <v>30043.8</v>
      </c>
      <c r="FY138">
        <v>33808.699999999997</v>
      </c>
      <c r="FZ138">
        <v>37540.6</v>
      </c>
      <c r="GA138">
        <v>41687.9</v>
      </c>
      <c r="GB138">
        <v>2.2905799999999998</v>
      </c>
      <c r="GC138">
        <v>2.0316999999999998</v>
      </c>
      <c r="GD138">
        <v>3.6995899999999998E-2</v>
      </c>
      <c r="GE138">
        <v>0</v>
      </c>
      <c r="GF138">
        <v>25.3965</v>
      </c>
      <c r="GG138">
        <v>999.9</v>
      </c>
      <c r="GH138">
        <v>44.201000000000001</v>
      </c>
      <c r="GI138">
        <v>32.387999999999998</v>
      </c>
      <c r="GJ138">
        <v>23.829899999999999</v>
      </c>
      <c r="GK138">
        <v>61.5212</v>
      </c>
      <c r="GL138">
        <v>16.698699999999999</v>
      </c>
      <c r="GM138">
        <v>2</v>
      </c>
      <c r="GN138">
        <v>8.7012199999999998E-2</v>
      </c>
      <c r="GO138">
        <v>1.51372</v>
      </c>
      <c r="GP138">
        <v>20.346599999999999</v>
      </c>
      <c r="GQ138">
        <v>5.2208800000000002</v>
      </c>
      <c r="GR138">
        <v>11.962</v>
      </c>
      <c r="GS138">
        <v>4.9855499999999999</v>
      </c>
      <c r="GT138">
        <v>3.3008999999999999</v>
      </c>
      <c r="GU138">
        <v>999.9</v>
      </c>
      <c r="GV138">
        <v>9999</v>
      </c>
      <c r="GW138">
        <v>9999</v>
      </c>
      <c r="GX138">
        <v>9999</v>
      </c>
      <c r="GY138">
        <v>1.8841600000000001</v>
      </c>
      <c r="GZ138">
        <v>1.8811</v>
      </c>
      <c r="HA138">
        <v>1.8826499999999999</v>
      </c>
      <c r="HB138">
        <v>1.8813599999999999</v>
      </c>
      <c r="HC138">
        <v>1.8827799999999999</v>
      </c>
      <c r="HD138">
        <v>1.88202</v>
      </c>
      <c r="HE138">
        <v>1.8839999999999999</v>
      </c>
      <c r="HF138">
        <v>1.8812599999999999</v>
      </c>
      <c r="HG138">
        <v>5</v>
      </c>
      <c r="HH138">
        <v>0</v>
      </c>
      <c r="HI138">
        <v>0</v>
      </c>
      <c r="HJ138">
        <v>0</v>
      </c>
      <c r="HK138" t="s">
        <v>401</v>
      </c>
      <c r="HL138" t="s">
        <v>402</v>
      </c>
      <c r="HM138" t="s">
        <v>403</v>
      </c>
      <c r="HN138" t="s">
        <v>403</v>
      </c>
      <c r="HO138" t="s">
        <v>403</v>
      </c>
      <c r="HP138" t="s">
        <v>403</v>
      </c>
      <c r="HQ138">
        <v>0</v>
      </c>
      <c r="HR138">
        <v>100</v>
      </c>
      <c r="HS138">
        <v>100</v>
      </c>
      <c r="HT138">
        <v>-0.372</v>
      </c>
      <c r="HU138">
        <v>-7.0999999999999994E-2</v>
      </c>
      <c r="HV138">
        <v>-0.372</v>
      </c>
      <c r="HW138">
        <v>0</v>
      </c>
      <c r="HX138">
        <v>0</v>
      </c>
      <c r="HY138">
        <v>0</v>
      </c>
      <c r="HZ138">
        <v>-7.0999999999999994E-2</v>
      </c>
      <c r="IA138">
        <v>0</v>
      </c>
      <c r="IB138">
        <v>0</v>
      </c>
      <c r="IC138">
        <v>0</v>
      </c>
      <c r="ID138">
        <v>-1</v>
      </c>
      <c r="IE138">
        <v>-1</v>
      </c>
      <c r="IF138">
        <v>-1</v>
      </c>
      <c r="IG138">
        <v>-1</v>
      </c>
      <c r="IH138">
        <v>90.6</v>
      </c>
      <c r="II138">
        <v>-1699077.4</v>
      </c>
      <c r="IJ138">
        <v>1.2951699999999999</v>
      </c>
      <c r="IK138">
        <v>2.6061999999999999</v>
      </c>
      <c r="IL138">
        <v>2.1008300000000002</v>
      </c>
      <c r="IM138">
        <v>2.65625</v>
      </c>
      <c r="IN138">
        <v>2.2485400000000002</v>
      </c>
      <c r="IO138">
        <v>2.34619</v>
      </c>
      <c r="IP138">
        <v>36.269399999999997</v>
      </c>
      <c r="IQ138">
        <v>13.6242</v>
      </c>
      <c r="IR138">
        <v>18</v>
      </c>
      <c r="IS138">
        <v>763.52300000000002</v>
      </c>
      <c r="IT138">
        <v>519.33900000000006</v>
      </c>
      <c r="IU138">
        <v>24.002300000000002</v>
      </c>
      <c r="IV138">
        <v>28.472100000000001</v>
      </c>
      <c r="IW138">
        <v>30.000599999999999</v>
      </c>
      <c r="IX138">
        <v>28.340699999999998</v>
      </c>
      <c r="IY138">
        <v>28.3262</v>
      </c>
      <c r="IZ138">
        <v>25.877700000000001</v>
      </c>
      <c r="JA138">
        <v>14.146100000000001</v>
      </c>
      <c r="JB138">
        <v>26.5383</v>
      </c>
      <c r="JC138">
        <v>24</v>
      </c>
      <c r="JD138">
        <v>400</v>
      </c>
      <c r="JE138">
        <v>19.897200000000002</v>
      </c>
      <c r="JF138">
        <v>101.178</v>
      </c>
      <c r="JG138">
        <v>100.479</v>
      </c>
    </row>
    <row r="139" spans="1:267" x14ac:dyDescent="0.25">
      <c r="A139">
        <v>121</v>
      </c>
      <c r="B139">
        <v>1530556373.5999999</v>
      </c>
      <c r="C139">
        <v>6901</v>
      </c>
      <c r="D139" t="s">
        <v>763</v>
      </c>
      <c r="E139" t="s">
        <v>764</v>
      </c>
      <c r="F139" t="s">
        <v>394</v>
      </c>
      <c r="I139">
        <v>1530556373.5999999</v>
      </c>
      <c r="J139">
        <f t="shared" si="138"/>
        <v>7.5946157345844741E-4</v>
      </c>
      <c r="K139">
        <f t="shared" si="139"/>
        <v>0.75946157345844745</v>
      </c>
      <c r="L139">
        <f t="shared" si="140"/>
        <v>6.7654269022911393</v>
      </c>
      <c r="M139">
        <f t="shared" si="141"/>
        <v>390.983</v>
      </c>
      <c r="N139">
        <f t="shared" si="142"/>
        <v>146.04088787349784</v>
      </c>
      <c r="O139">
        <f t="shared" si="143"/>
        <v>13.23720624569965</v>
      </c>
      <c r="P139">
        <f t="shared" si="144"/>
        <v>35.438860204996004</v>
      </c>
      <c r="Q139">
        <f t="shared" si="145"/>
        <v>4.5885153998236811E-2</v>
      </c>
      <c r="R139">
        <f t="shared" si="146"/>
        <v>2.7564654217186684</v>
      </c>
      <c r="S139">
        <f t="shared" si="147"/>
        <v>4.5465003097207739E-2</v>
      </c>
      <c r="T139">
        <f t="shared" si="148"/>
        <v>2.8453055071748373E-2</v>
      </c>
      <c r="U139">
        <f t="shared" si="149"/>
        <v>99.20733381136273</v>
      </c>
      <c r="V139">
        <f t="shared" si="150"/>
        <v>26.479976861084136</v>
      </c>
      <c r="W139">
        <f t="shared" si="151"/>
        <v>25.8703</v>
      </c>
      <c r="X139">
        <f t="shared" si="152"/>
        <v>3.348448391844804</v>
      </c>
      <c r="Y139">
        <f t="shared" si="153"/>
        <v>55.42842576054737</v>
      </c>
      <c r="Z139">
        <f t="shared" si="154"/>
        <v>1.8780149523928003</v>
      </c>
      <c r="AA139">
        <f t="shared" si="155"/>
        <v>3.388180210107151</v>
      </c>
      <c r="AB139">
        <f t="shared" si="156"/>
        <v>1.4704334394520038</v>
      </c>
      <c r="AC139">
        <f t="shared" si="157"/>
        <v>-33.492255389517531</v>
      </c>
      <c r="AD139">
        <f t="shared" si="158"/>
        <v>29.617288168468519</v>
      </c>
      <c r="AE139">
        <f t="shared" si="159"/>
        <v>2.2950207397868168</v>
      </c>
      <c r="AF139">
        <f t="shared" si="160"/>
        <v>97.627387330100532</v>
      </c>
      <c r="AG139">
        <v>2</v>
      </c>
      <c r="AH139">
        <v>0</v>
      </c>
      <c r="AI139">
        <f t="shared" si="161"/>
        <v>1</v>
      </c>
      <c r="AJ139">
        <f t="shared" si="162"/>
        <v>0</v>
      </c>
      <c r="AK139">
        <f t="shared" si="163"/>
        <v>47975.216724551727</v>
      </c>
      <c r="AL139" t="s">
        <v>395</v>
      </c>
      <c r="AM139">
        <v>8228.31</v>
      </c>
      <c r="AN139">
        <v>707.99599999999998</v>
      </c>
      <c r="AO139">
        <v>2598.1</v>
      </c>
      <c r="AP139">
        <f t="shared" si="164"/>
        <v>0.72749470767099034</v>
      </c>
      <c r="AQ139">
        <v>-0.89989093716372304</v>
      </c>
      <c r="AR139" t="s">
        <v>765</v>
      </c>
      <c r="AS139">
        <v>8266.9599999999991</v>
      </c>
      <c r="AT139">
        <v>1291.7180769230799</v>
      </c>
      <c r="AU139">
        <v>2308.9699999999998</v>
      </c>
      <c r="AV139">
        <f t="shared" si="165"/>
        <v>0.4405652403785757</v>
      </c>
      <c r="AW139">
        <v>0.5</v>
      </c>
      <c r="AX139">
        <f t="shared" si="166"/>
        <v>505.79981482454031</v>
      </c>
      <c r="AY139">
        <f t="shared" si="167"/>
        <v>6.7654269022911393</v>
      </c>
      <c r="AZ139">
        <f t="shared" si="168"/>
        <v>111.41890850080634</v>
      </c>
      <c r="BA139">
        <f t="shared" si="169"/>
        <v>1.5154845088494006E-2</v>
      </c>
      <c r="BB139">
        <f t="shared" si="170"/>
        <v>0.12522033634044624</v>
      </c>
      <c r="BC139">
        <f t="shared" si="171"/>
        <v>684.63409100095816</v>
      </c>
      <c r="BD139" t="s">
        <v>397</v>
      </c>
      <c r="BE139">
        <v>0</v>
      </c>
      <c r="BF139">
        <f t="shared" si="172"/>
        <v>684.63409100095816</v>
      </c>
      <c r="BG139">
        <f t="shared" si="173"/>
        <v>0.70348939527106968</v>
      </c>
      <c r="BH139">
        <f t="shared" si="174"/>
        <v>0.626257116795366</v>
      </c>
      <c r="BI139">
        <f t="shared" si="175"/>
        <v>0.15110277044405127</v>
      </c>
      <c r="BJ139">
        <f t="shared" si="176"/>
        <v>0.63539565481820448</v>
      </c>
      <c r="BK139">
        <f t="shared" si="177"/>
        <v>0.15297041855897883</v>
      </c>
      <c r="BL139">
        <f t="shared" si="178"/>
        <v>0.3319276702478231</v>
      </c>
      <c r="BM139">
        <f t="shared" si="179"/>
        <v>0.6680723297521769</v>
      </c>
      <c r="BN139" t="s">
        <v>397</v>
      </c>
      <c r="BO139" t="s">
        <v>397</v>
      </c>
      <c r="BP139" t="s">
        <v>397</v>
      </c>
      <c r="BQ139" t="s">
        <v>397</v>
      </c>
      <c r="BR139" t="s">
        <v>397</v>
      </c>
      <c r="BS139" t="s">
        <v>397</v>
      </c>
      <c r="BT139" t="s">
        <v>397</v>
      </c>
      <c r="BU139" t="s">
        <v>397</v>
      </c>
      <c r="BV139" t="s">
        <v>397</v>
      </c>
      <c r="BW139" t="s">
        <v>397</v>
      </c>
      <c r="BX139" t="s">
        <v>397</v>
      </c>
      <c r="BY139" t="s">
        <v>397</v>
      </c>
      <c r="BZ139" t="s">
        <v>397</v>
      </c>
      <c r="CA139" t="s">
        <v>397</v>
      </c>
      <c r="CB139" t="s">
        <v>397</v>
      </c>
      <c r="CC139" t="s">
        <v>397</v>
      </c>
      <c r="CD139" t="s">
        <v>397</v>
      </c>
      <c r="CE139" t="s">
        <v>397</v>
      </c>
      <c r="CF139">
        <f t="shared" si="180"/>
        <v>600.01800000000003</v>
      </c>
      <c r="CG139">
        <f t="shared" si="181"/>
        <v>505.79981482454031</v>
      </c>
      <c r="CH139">
        <f t="shared" si="182"/>
        <v>0.84297440214216957</v>
      </c>
      <c r="CI139">
        <f t="shared" si="183"/>
        <v>0.16534059613438717</v>
      </c>
      <c r="CJ139">
        <v>9</v>
      </c>
      <c r="CK139">
        <v>0.5</v>
      </c>
      <c r="CL139" t="s">
        <v>398</v>
      </c>
      <c r="CM139">
        <v>1530556373.5999999</v>
      </c>
      <c r="CN139">
        <v>390.983</v>
      </c>
      <c r="CO139">
        <v>400.06299999999999</v>
      </c>
      <c r="CP139">
        <v>20.7194</v>
      </c>
      <c r="CQ139">
        <v>19.763200000000001</v>
      </c>
      <c r="CR139">
        <v>391.35500000000002</v>
      </c>
      <c r="CS139">
        <v>20.790400000000002</v>
      </c>
      <c r="CT139">
        <v>700.01400000000001</v>
      </c>
      <c r="CU139">
        <v>90.540400000000005</v>
      </c>
      <c r="CV139">
        <v>0.100012</v>
      </c>
      <c r="CW139">
        <v>26.069600000000001</v>
      </c>
      <c r="CX139">
        <v>25.8703</v>
      </c>
      <c r="CY139">
        <v>999.9</v>
      </c>
      <c r="CZ139">
        <v>0</v>
      </c>
      <c r="DA139">
        <v>0</v>
      </c>
      <c r="DB139">
        <v>9989.3799999999992</v>
      </c>
      <c r="DC139">
        <v>0</v>
      </c>
      <c r="DD139">
        <v>0.21912699999999999</v>
      </c>
      <c r="DE139">
        <v>-9.0808400000000002</v>
      </c>
      <c r="DF139">
        <v>399.255</v>
      </c>
      <c r="DG139">
        <v>408.12900000000002</v>
      </c>
      <c r="DH139">
        <v>0.95621299999999998</v>
      </c>
      <c r="DI139">
        <v>400.06299999999999</v>
      </c>
      <c r="DJ139">
        <v>19.763200000000001</v>
      </c>
      <c r="DK139">
        <v>1.8759399999999999</v>
      </c>
      <c r="DL139">
        <v>1.7893699999999999</v>
      </c>
      <c r="DM139">
        <v>16.4344</v>
      </c>
      <c r="DN139">
        <v>15.6942</v>
      </c>
      <c r="DO139">
        <v>600.01800000000003</v>
      </c>
      <c r="DP139">
        <v>0.90002000000000004</v>
      </c>
      <c r="DQ139">
        <v>9.9980399999999997E-2</v>
      </c>
      <c r="DR139">
        <v>0</v>
      </c>
      <c r="DS139">
        <v>1250.75</v>
      </c>
      <c r="DT139">
        <v>4.9997400000000001</v>
      </c>
      <c r="DU139">
        <v>7959.79</v>
      </c>
      <c r="DV139">
        <v>4581.22</v>
      </c>
      <c r="DW139">
        <v>40.311999999999998</v>
      </c>
      <c r="DX139">
        <v>42.311999999999998</v>
      </c>
      <c r="DY139">
        <v>41.625</v>
      </c>
      <c r="DZ139">
        <v>42.186999999999998</v>
      </c>
      <c r="EA139">
        <v>42.75</v>
      </c>
      <c r="EB139">
        <v>535.53</v>
      </c>
      <c r="EC139">
        <v>59.49</v>
      </c>
      <c r="ED139">
        <v>0</v>
      </c>
      <c r="EE139">
        <v>38.299999952316298</v>
      </c>
      <c r="EF139">
        <v>0</v>
      </c>
      <c r="EG139">
        <v>1291.7180769230799</v>
      </c>
      <c r="EH139">
        <v>-346.40717902874002</v>
      </c>
      <c r="EI139">
        <v>-1973.82119414574</v>
      </c>
      <c r="EJ139">
        <v>8196.2565384615391</v>
      </c>
      <c r="EK139">
        <v>15</v>
      </c>
      <c r="EL139">
        <v>0</v>
      </c>
      <c r="EM139" t="s">
        <v>399</v>
      </c>
      <c r="EN139">
        <v>1530550897.5999999</v>
      </c>
      <c r="EO139">
        <v>1632500976.0999999</v>
      </c>
      <c r="EP139">
        <v>0</v>
      </c>
      <c r="EQ139">
        <v>-3.5000000000000003E-2</v>
      </c>
      <c r="ER139">
        <v>-0.02</v>
      </c>
      <c r="ES139">
        <v>-0.372</v>
      </c>
      <c r="ET139">
        <v>-7.0999999999999994E-2</v>
      </c>
      <c r="EU139">
        <v>400</v>
      </c>
      <c r="EV139">
        <v>21</v>
      </c>
      <c r="EW139">
        <v>0.63</v>
      </c>
      <c r="EX139">
        <v>0.14000000000000001</v>
      </c>
      <c r="EY139">
        <v>-8.3238148780487808</v>
      </c>
      <c r="EZ139">
        <v>-7.9342952613240403</v>
      </c>
      <c r="FA139">
        <v>0.89175075068755305</v>
      </c>
      <c r="FB139">
        <v>0</v>
      </c>
      <c r="FC139">
        <v>0.60937060448879798</v>
      </c>
      <c r="FD139">
        <v>0</v>
      </c>
      <c r="FE139">
        <v>0</v>
      </c>
      <c r="FF139">
        <v>0</v>
      </c>
      <c r="FG139">
        <v>0.67601148780487796</v>
      </c>
      <c r="FH139">
        <v>1.9073581881533099</v>
      </c>
      <c r="FI139">
        <v>0.197853743240306</v>
      </c>
      <c r="FJ139">
        <v>0</v>
      </c>
      <c r="FK139">
        <v>0</v>
      </c>
      <c r="FL139">
        <v>3</v>
      </c>
      <c r="FM139" t="s">
        <v>407</v>
      </c>
      <c r="FN139">
        <v>3.44604</v>
      </c>
      <c r="FO139">
        <v>2.77948</v>
      </c>
      <c r="FP139">
        <v>8.2347699999999996E-2</v>
      </c>
      <c r="FQ139">
        <v>8.3710000000000007E-2</v>
      </c>
      <c r="FR139">
        <v>8.9868799999999999E-2</v>
      </c>
      <c r="FS139">
        <v>8.5903099999999996E-2</v>
      </c>
      <c r="FT139">
        <v>19575.900000000001</v>
      </c>
      <c r="FU139">
        <v>23844.5</v>
      </c>
      <c r="FV139">
        <v>20787.2</v>
      </c>
      <c r="FW139">
        <v>25113.3</v>
      </c>
      <c r="FX139">
        <v>30017.7</v>
      </c>
      <c r="FY139">
        <v>33810</v>
      </c>
      <c r="FZ139">
        <v>37539.699999999997</v>
      </c>
      <c r="GA139">
        <v>41685.1</v>
      </c>
      <c r="GB139">
        <v>2.2664200000000001</v>
      </c>
      <c r="GC139">
        <v>2.0299999999999998</v>
      </c>
      <c r="GD139">
        <v>2.5607600000000001E-2</v>
      </c>
      <c r="GE139">
        <v>0</v>
      </c>
      <c r="GF139">
        <v>25.450600000000001</v>
      </c>
      <c r="GG139">
        <v>999.9</v>
      </c>
      <c r="GH139">
        <v>44.225000000000001</v>
      </c>
      <c r="GI139">
        <v>32.417999999999999</v>
      </c>
      <c r="GJ139">
        <v>23.8794</v>
      </c>
      <c r="GK139">
        <v>61.381300000000003</v>
      </c>
      <c r="GL139">
        <v>16.6386</v>
      </c>
      <c r="GM139">
        <v>2</v>
      </c>
      <c r="GN139">
        <v>9.1214400000000001E-2</v>
      </c>
      <c r="GO139">
        <v>1.5480400000000001</v>
      </c>
      <c r="GP139">
        <v>20.3462</v>
      </c>
      <c r="GQ139">
        <v>5.22058</v>
      </c>
      <c r="GR139">
        <v>11.962</v>
      </c>
      <c r="GS139">
        <v>4.9856999999999996</v>
      </c>
      <c r="GT139">
        <v>3.3010000000000002</v>
      </c>
      <c r="GU139">
        <v>999.9</v>
      </c>
      <c r="GV139">
        <v>9999</v>
      </c>
      <c r="GW139">
        <v>9999</v>
      </c>
      <c r="GX139">
        <v>9999</v>
      </c>
      <c r="GY139">
        <v>1.8841600000000001</v>
      </c>
      <c r="GZ139">
        <v>1.8811</v>
      </c>
      <c r="HA139">
        <v>1.8826700000000001</v>
      </c>
      <c r="HB139">
        <v>1.8813500000000001</v>
      </c>
      <c r="HC139">
        <v>1.8827799999999999</v>
      </c>
      <c r="HD139">
        <v>1.88202</v>
      </c>
      <c r="HE139">
        <v>1.8839999999999999</v>
      </c>
      <c r="HF139">
        <v>1.8812599999999999</v>
      </c>
      <c r="HG139">
        <v>5</v>
      </c>
      <c r="HH139">
        <v>0</v>
      </c>
      <c r="HI139">
        <v>0</v>
      </c>
      <c r="HJ139">
        <v>0</v>
      </c>
      <c r="HK139" t="s">
        <v>401</v>
      </c>
      <c r="HL139" t="s">
        <v>402</v>
      </c>
      <c r="HM139" t="s">
        <v>403</v>
      </c>
      <c r="HN139" t="s">
        <v>403</v>
      </c>
      <c r="HO139" t="s">
        <v>403</v>
      </c>
      <c r="HP139" t="s">
        <v>403</v>
      </c>
      <c r="HQ139">
        <v>0</v>
      </c>
      <c r="HR139">
        <v>100</v>
      </c>
      <c r="HS139">
        <v>100</v>
      </c>
      <c r="HT139">
        <v>-0.372</v>
      </c>
      <c r="HU139">
        <v>-7.0999999999999994E-2</v>
      </c>
      <c r="HV139">
        <v>-0.372</v>
      </c>
      <c r="HW139">
        <v>0</v>
      </c>
      <c r="HX139">
        <v>0</v>
      </c>
      <c r="HY139">
        <v>0</v>
      </c>
      <c r="HZ139">
        <v>-7.0999999999999994E-2</v>
      </c>
      <c r="IA139">
        <v>0</v>
      </c>
      <c r="IB139">
        <v>0</v>
      </c>
      <c r="IC139">
        <v>0</v>
      </c>
      <c r="ID139">
        <v>-1</v>
      </c>
      <c r="IE139">
        <v>-1</v>
      </c>
      <c r="IF139">
        <v>-1</v>
      </c>
      <c r="IG139">
        <v>-1</v>
      </c>
      <c r="IH139">
        <v>91.3</v>
      </c>
      <c r="II139">
        <v>-1699076.7</v>
      </c>
      <c r="IJ139">
        <v>1.2951699999999999</v>
      </c>
      <c r="IK139">
        <v>2.6086399999999998</v>
      </c>
      <c r="IL139">
        <v>2.1008300000000002</v>
      </c>
      <c r="IM139">
        <v>2.65625</v>
      </c>
      <c r="IN139">
        <v>2.2485400000000002</v>
      </c>
      <c r="IO139">
        <v>2.3059099999999999</v>
      </c>
      <c r="IP139">
        <v>36.292900000000003</v>
      </c>
      <c r="IQ139">
        <v>13.5892</v>
      </c>
      <c r="IR139">
        <v>18</v>
      </c>
      <c r="IS139">
        <v>742.69299999999998</v>
      </c>
      <c r="IT139">
        <v>518.53399999999999</v>
      </c>
      <c r="IU139">
        <v>23.999400000000001</v>
      </c>
      <c r="IV139">
        <v>28.531700000000001</v>
      </c>
      <c r="IW139">
        <v>30.000699999999998</v>
      </c>
      <c r="IX139">
        <v>28.386099999999999</v>
      </c>
      <c r="IY139">
        <v>28.369199999999999</v>
      </c>
      <c r="IZ139">
        <v>25.8733</v>
      </c>
      <c r="JA139">
        <v>15.436</v>
      </c>
      <c r="JB139">
        <v>26.5383</v>
      </c>
      <c r="JC139">
        <v>24</v>
      </c>
      <c r="JD139">
        <v>400</v>
      </c>
      <c r="JE139">
        <v>19.5136</v>
      </c>
      <c r="JF139">
        <v>101.176</v>
      </c>
      <c r="JG139">
        <v>100.47199999999999</v>
      </c>
    </row>
    <row r="140" spans="1:267" x14ac:dyDescent="0.25">
      <c r="A140">
        <v>122</v>
      </c>
      <c r="B140">
        <v>1530556409.0999999</v>
      </c>
      <c r="C140">
        <v>6936.5</v>
      </c>
      <c r="D140" t="s">
        <v>766</v>
      </c>
      <c r="E140" t="s">
        <v>767</v>
      </c>
      <c r="F140" t="s">
        <v>394</v>
      </c>
      <c r="I140">
        <v>1530556409.0999999</v>
      </c>
      <c r="J140">
        <f t="shared" si="138"/>
        <v>6.6591759464731037E-4</v>
      </c>
      <c r="K140">
        <f t="shared" si="139"/>
        <v>0.66591759464731037</v>
      </c>
      <c r="L140">
        <f t="shared" si="140"/>
        <v>6.3161677185250635</v>
      </c>
      <c r="M140">
        <f t="shared" si="141"/>
        <v>391.56400000000002</v>
      </c>
      <c r="N140">
        <f t="shared" si="142"/>
        <v>130.91586291412432</v>
      </c>
      <c r="O140">
        <f t="shared" si="143"/>
        <v>11.866589634703894</v>
      </c>
      <c r="P140">
        <f t="shared" si="144"/>
        <v>35.492485022774794</v>
      </c>
      <c r="Q140">
        <f t="shared" si="145"/>
        <v>4.0115250419007709E-2</v>
      </c>
      <c r="R140">
        <f t="shared" si="146"/>
        <v>2.7601033269616333</v>
      </c>
      <c r="S140">
        <f t="shared" si="147"/>
        <v>3.9794141786057217E-2</v>
      </c>
      <c r="T140">
        <f t="shared" si="148"/>
        <v>2.4899974570577792E-2</v>
      </c>
      <c r="U140">
        <f t="shared" si="149"/>
        <v>99.237964151091276</v>
      </c>
      <c r="V140">
        <f t="shared" si="150"/>
        <v>26.425621032510826</v>
      </c>
      <c r="W140">
        <f t="shared" si="151"/>
        <v>25.745200000000001</v>
      </c>
      <c r="X140">
        <f t="shared" si="152"/>
        <v>3.323717281404523</v>
      </c>
      <c r="Y140">
        <f t="shared" si="153"/>
        <v>54.86542517924866</v>
      </c>
      <c r="Z140">
        <f t="shared" si="154"/>
        <v>1.8501841481542596</v>
      </c>
      <c r="AA140">
        <f t="shared" si="155"/>
        <v>3.3722223825106545</v>
      </c>
      <c r="AB140">
        <f t="shared" si="156"/>
        <v>1.4735331332502635</v>
      </c>
      <c r="AC140">
        <f t="shared" si="157"/>
        <v>-29.366965923946388</v>
      </c>
      <c r="AD140">
        <f t="shared" si="158"/>
        <v>36.397138111747616</v>
      </c>
      <c r="AE140">
        <f t="shared" si="159"/>
        <v>2.8137742367563106</v>
      </c>
      <c r="AF140">
        <f t="shared" si="160"/>
        <v>109.08191057564881</v>
      </c>
      <c r="AG140">
        <v>0</v>
      </c>
      <c r="AH140">
        <v>0</v>
      </c>
      <c r="AI140">
        <f t="shared" si="161"/>
        <v>1</v>
      </c>
      <c r="AJ140">
        <f t="shared" si="162"/>
        <v>0</v>
      </c>
      <c r="AK140">
        <f t="shared" si="163"/>
        <v>48087.223333469366</v>
      </c>
      <c r="AL140" t="s">
        <v>395</v>
      </c>
      <c r="AM140">
        <v>8228.31</v>
      </c>
      <c r="AN140">
        <v>707.99599999999998</v>
      </c>
      <c r="AO140">
        <v>2598.1</v>
      </c>
      <c r="AP140">
        <f t="shared" si="164"/>
        <v>0.72749470767099034</v>
      </c>
      <c r="AQ140">
        <v>-0.89989093716372304</v>
      </c>
      <c r="AR140" t="s">
        <v>768</v>
      </c>
      <c r="AS140">
        <v>8263.33</v>
      </c>
      <c r="AT140">
        <v>1156.3335999999999</v>
      </c>
      <c r="AU140">
        <v>1994.19</v>
      </c>
      <c r="AV140">
        <f t="shared" si="165"/>
        <v>0.42014873206665371</v>
      </c>
      <c r="AW140">
        <v>0.5</v>
      </c>
      <c r="AX140">
        <f t="shared" si="166"/>
        <v>505.95275779849288</v>
      </c>
      <c r="AY140">
        <f t="shared" si="167"/>
        <v>6.3161677185250635</v>
      </c>
      <c r="AZ140">
        <f t="shared" si="168"/>
        <v>106.28770483733176</v>
      </c>
      <c r="BA140">
        <f t="shared" si="169"/>
        <v>1.4262317073015628E-2</v>
      </c>
      <c r="BB140">
        <f t="shared" si="170"/>
        <v>0.30283473490489865</v>
      </c>
      <c r="BC140">
        <f t="shared" si="171"/>
        <v>654.0233339407248</v>
      </c>
      <c r="BD140" t="s">
        <v>397</v>
      </c>
      <c r="BE140">
        <v>0</v>
      </c>
      <c r="BF140">
        <f t="shared" si="172"/>
        <v>654.0233339407248</v>
      </c>
      <c r="BG140">
        <f t="shared" si="173"/>
        <v>0.67203559643728794</v>
      </c>
      <c r="BH140">
        <f t="shared" si="174"/>
        <v>0.6251882107049378</v>
      </c>
      <c r="BI140">
        <f t="shared" si="175"/>
        <v>0.31064104134542736</v>
      </c>
      <c r="BJ140">
        <f t="shared" si="176"/>
        <v>0.6514230357162295</v>
      </c>
      <c r="BK140">
        <f t="shared" si="177"/>
        <v>0.31951151894287294</v>
      </c>
      <c r="BL140">
        <f t="shared" si="178"/>
        <v>0.35360701955359575</v>
      </c>
      <c r="BM140">
        <f t="shared" si="179"/>
        <v>0.64639298044640425</v>
      </c>
      <c r="BN140" t="s">
        <v>397</v>
      </c>
      <c r="BO140" t="s">
        <v>397</v>
      </c>
      <c r="BP140" t="s">
        <v>397</v>
      </c>
      <c r="BQ140" t="s">
        <v>397</v>
      </c>
      <c r="BR140" t="s">
        <v>397</v>
      </c>
      <c r="BS140" t="s">
        <v>397</v>
      </c>
      <c r="BT140" t="s">
        <v>397</v>
      </c>
      <c r="BU140" t="s">
        <v>397</v>
      </c>
      <c r="BV140" t="s">
        <v>397</v>
      </c>
      <c r="BW140" t="s">
        <v>397</v>
      </c>
      <c r="BX140" t="s">
        <v>397</v>
      </c>
      <c r="BY140" t="s">
        <v>397</v>
      </c>
      <c r="BZ140" t="s">
        <v>397</v>
      </c>
      <c r="CA140" t="s">
        <v>397</v>
      </c>
      <c r="CB140" t="s">
        <v>397</v>
      </c>
      <c r="CC140" t="s">
        <v>397</v>
      </c>
      <c r="CD140" t="s">
        <v>397</v>
      </c>
      <c r="CE140" t="s">
        <v>397</v>
      </c>
      <c r="CF140">
        <f t="shared" si="180"/>
        <v>600.19899999999996</v>
      </c>
      <c r="CG140">
        <f t="shared" si="181"/>
        <v>505.95275779849288</v>
      </c>
      <c r="CH140">
        <f t="shared" si="182"/>
        <v>0.84297500961929783</v>
      </c>
      <c r="CI140">
        <f t="shared" si="183"/>
        <v>0.16534176856524466</v>
      </c>
      <c r="CJ140">
        <v>9</v>
      </c>
      <c r="CK140">
        <v>0.5</v>
      </c>
      <c r="CL140" t="s">
        <v>398</v>
      </c>
      <c r="CM140">
        <v>1530556409.0999999</v>
      </c>
      <c r="CN140">
        <v>391.56400000000002</v>
      </c>
      <c r="CO140">
        <v>400.02</v>
      </c>
      <c r="CP140">
        <v>20.411799999999999</v>
      </c>
      <c r="CQ140">
        <v>19.5731</v>
      </c>
      <c r="CR140">
        <v>391.93599999999998</v>
      </c>
      <c r="CS140">
        <v>20.482800000000001</v>
      </c>
      <c r="CT140">
        <v>700.00300000000004</v>
      </c>
      <c r="CU140">
        <v>90.543099999999995</v>
      </c>
      <c r="CV140">
        <v>9.9770700000000004E-2</v>
      </c>
      <c r="CW140">
        <v>25.989799999999999</v>
      </c>
      <c r="CX140">
        <v>25.745200000000001</v>
      </c>
      <c r="CY140">
        <v>999.9</v>
      </c>
      <c r="CZ140">
        <v>0</v>
      </c>
      <c r="DA140">
        <v>0</v>
      </c>
      <c r="DB140">
        <v>10010.6</v>
      </c>
      <c r="DC140">
        <v>0</v>
      </c>
      <c r="DD140">
        <v>0.21912699999999999</v>
      </c>
      <c r="DE140">
        <v>-8.4563000000000006</v>
      </c>
      <c r="DF140">
        <v>399.72300000000001</v>
      </c>
      <c r="DG140">
        <v>408.00599999999997</v>
      </c>
      <c r="DH140">
        <v>0.83867999999999998</v>
      </c>
      <c r="DI140">
        <v>400.02</v>
      </c>
      <c r="DJ140">
        <v>19.5731</v>
      </c>
      <c r="DK140">
        <v>1.84815</v>
      </c>
      <c r="DL140">
        <v>1.7722100000000001</v>
      </c>
      <c r="DM140">
        <v>16.200099999999999</v>
      </c>
      <c r="DN140">
        <v>15.543799999999999</v>
      </c>
      <c r="DO140">
        <v>600.19899999999996</v>
      </c>
      <c r="DP140">
        <v>0.90000500000000005</v>
      </c>
      <c r="DQ140">
        <v>9.9994799999999995E-2</v>
      </c>
      <c r="DR140">
        <v>0</v>
      </c>
      <c r="DS140">
        <v>1105.05</v>
      </c>
      <c r="DT140">
        <v>4.9997400000000001</v>
      </c>
      <c r="DU140">
        <v>7146.8</v>
      </c>
      <c r="DV140">
        <v>4582.59</v>
      </c>
      <c r="DW140">
        <v>40.186999999999998</v>
      </c>
      <c r="DX140">
        <v>42.375</v>
      </c>
      <c r="DY140">
        <v>41.75</v>
      </c>
      <c r="DZ140">
        <v>42.125</v>
      </c>
      <c r="EA140">
        <v>42.75</v>
      </c>
      <c r="EB140">
        <v>535.67999999999995</v>
      </c>
      <c r="EC140">
        <v>59.52</v>
      </c>
      <c r="ED140">
        <v>0</v>
      </c>
      <c r="EE140">
        <v>34.900000095367403</v>
      </c>
      <c r="EF140">
        <v>0</v>
      </c>
      <c r="EG140">
        <v>1156.3335999999999</v>
      </c>
      <c r="EH140">
        <v>-522.13692309856503</v>
      </c>
      <c r="EI140">
        <v>-2874.4338464070602</v>
      </c>
      <c r="EJ140">
        <v>7418.7344000000003</v>
      </c>
      <c r="EK140">
        <v>15</v>
      </c>
      <c r="EL140">
        <v>0</v>
      </c>
      <c r="EM140" t="s">
        <v>399</v>
      </c>
      <c r="EN140">
        <v>1530550897.5999999</v>
      </c>
      <c r="EO140">
        <v>1632500976.0999999</v>
      </c>
      <c r="EP140">
        <v>0</v>
      </c>
      <c r="EQ140">
        <v>-3.5000000000000003E-2</v>
      </c>
      <c r="ER140">
        <v>-0.02</v>
      </c>
      <c r="ES140">
        <v>-0.372</v>
      </c>
      <c r="ET140">
        <v>-7.0999999999999994E-2</v>
      </c>
      <c r="EU140">
        <v>400</v>
      </c>
      <c r="EV140">
        <v>21</v>
      </c>
      <c r="EW140">
        <v>0.63</v>
      </c>
      <c r="EX140">
        <v>0.14000000000000001</v>
      </c>
      <c r="EY140">
        <v>-6.4789318048780498</v>
      </c>
      <c r="EZ140">
        <v>-20.650105317073201</v>
      </c>
      <c r="FA140">
        <v>2.3450795511459401</v>
      </c>
      <c r="FB140">
        <v>0</v>
      </c>
      <c r="FC140">
        <v>0.70348939527107002</v>
      </c>
      <c r="FD140">
        <v>0</v>
      </c>
      <c r="FE140">
        <v>0</v>
      </c>
      <c r="FF140">
        <v>0</v>
      </c>
      <c r="FG140">
        <v>0.369021866609756</v>
      </c>
      <c r="FH140">
        <v>4.4101559357770004</v>
      </c>
      <c r="FI140">
        <v>0.47470059804786902</v>
      </c>
      <c r="FJ140">
        <v>0</v>
      </c>
      <c r="FK140">
        <v>0</v>
      </c>
      <c r="FL140">
        <v>3</v>
      </c>
      <c r="FM140" t="s">
        <v>407</v>
      </c>
      <c r="FN140">
        <v>3.4459900000000001</v>
      </c>
      <c r="FO140">
        <v>2.77942</v>
      </c>
      <c r="FP140">
        <v>8.2432099999999994E-2</v>
      </c>
      <c r="FQ140">
        <v>8.3695199999999997E-2</v>
      </c>
      <c r="FR140">
        <v>8.8894899999999999E-2</v>
      </c>
      <c r="FS140">
        <v>8.5298499999999999E-2</v>
      </c>
      <c r="FT140">
        <v>19569.7</v>
      </c>
      <c r="FU140">
        <v>23841.200000000001</v>
      </c>
      <c r="FV140">
        <v>20782.7</v>
      </c>
      <c r="FW140">
        <v>25109.7</v>
      </c>
      <c r="FX140">
        <v>30044.3</v>
      </c>
      <c r="FY140">
        <v>33828.5</v>
      </c>
      <c r="FZ140">
        <v>37532.800000000003</v>
      </c>
      <c r="GA140">
        <v>41680.400000000001</v>
      </c>
      <c r="GB140">
        <v>2.2738700000000001</v>
      </c>
      <c r="GC140">
        <v>2.0280499999999999</v>
      </c>
      <c r="GD140">
        <v>2.31378E-2</v>
      </c>
      <c r="GE140">
        <v>0</v>
      </c>
      <c r="GF140">
        <v>25.3659</v>
      </c>
      <c r="GG140">
        <v>999.9</v>
      </c>
      <c r="GH140">
        <v>44.274000000000001</v>
      </c>
      <c r="GI140">
        <v>32.427999999999997</v>
      </c>
      <c r="GJ140">
        <v>23.920200000000001</v>
      </c>
      <c r="GK140">
        <v>61.591299999999997</v>
      </c>
      <c r="GL140">
        <v>16.646599999999999</v>
      </c>
      <c r="GM140">
        <v>2</v>
      </c>
      <c r="GN140">
        <v>9.5678399999999997E-2</v>
      </c>
      <c r="GO140">
        <v>1.48688</v>
      </c>
      <c r="GP140">
        <v>20.346900000000002</v>
      </c>
      <c r="GQ140">
        <v>5.22133</v>
      </c>
      <c r="GR140">
        <v>11.962</v>
      </c>
      <c r="GS140">
        <v>4.9857500000000003</v>
      </c>
      <c r="GT140">
        <v>3.3010000000000002</v>
      </c>
      <c r="GU140">
        <v>999.9</v>
      </c>
      <c r="GV140">
        <v>9999</v>
      </c>
      <c r="GW140">
        <v>9999</v>
      </c>
      <c r="GX140">
        <v>9999</v>
      </c>
      <c r="GY140">
        <v>1.8841600000000001</v>
      </c>
      <c r="GZ140">
        <v>1.8811</v>
      </c>
      <c r="HA140">
        <v>1.8827</v>
      </c>
      <c r="HB140">
        <v>1.8813</v>
      </c>
      <c r="HC140">
        <v>1.8827799999999999</v>
      </c>
      <c r="HD140">
        <v>1.88202</v>
      </c>
      <c r="HE140">
        <v>1.8839900000000001</v>
      </c>
      <c r="HF140">
        <v>1.8812599999999999</v>
      </c>
      <c r="HG140">
        <v>5</v>
      </c>
      <c r="HH140">
        <v>0</v>
      </c>
      <c r="HI140">
        <v>0</v>
      </c>
      <c r="HJ140">
        <v>0</v>
      </c>
      <c r="HK140" t="s">
        <v>401</v>
      </c>
      <c r="HL140" t="s">
        <v>402</v>
      </c>
      <c r="HM140" t="s">
        <v>403</v>
      </c>
      <c r="HN140" t="s">
        <v>403</v>
      </c>
      <c r="HO140" t="s">
        <v>403</v>
      </c>
      <c r="HP140" t="s">
        <v>403</v>
      </c>
      <c r="HQ140">
        <v>0</v>
      </c>
      <c r="HR140">
        <v>100</v>
      </c>
      <c r="HS140">
        <v>100</v>
      </c>
      <c r="HT140">
        <v>-0.372</v>
      </c>
      <c r="HU140">
        <v>-7.0999999999999994E-2</v>
      </c>
      <c r="HV140">
        <v>-0.372</v>
      </c>
      <c r="HW140">
        <v>0</v>
      </c>
      <c r="HX140">
        <v>0</v>
      </c>
      <c r="HY140">
        <v>0</v>
      </c>
      <c r="HZ140">
        <v>-7.0999999999999994E-2</v>
      </c>
      <c r="IA140">
        <v>0</v>
      </c>
      <c r="IB140">
        <v>0</v>
      </c>
      <c r="IC140">
        <v>0</v>
      </c>
      <c r="ID140">
        <v>-1</v>
      </c>
      <c r="IE140">
        <v>-1</v>
      </c>
      <c r="IF140">
        <v>-1</v>
      </c>
      <c r="IG140">
        <v>-1</v>
      </c>
      <c r="IH140">
        <v>91.9</v>
      </c>
      <c r="II140">
        <v>-1699076.1</v>
      </c>
      <c r="IJ140">
        <v>1.2951699999999999</v>
      </c>
      <c r="IK140">
        <v>2.6122999999999998</v>
      </c>
      <c r="IL140">
        <v>2.1008300000000002</v>
      </c>
      <c r="IM140">
        <v>2.65625</v>
      </c>
      <c r="IN140">
        <v>2.2485400000000002</v>
      </c>
      <c r="IO140">
        <v>2.3107899999999999</v>
      </c>
      <c r="IP140">
        <v>36.340000000000003</v>
      </c>
      <c r="IQ140">
        <v>13.580399999999999</v>
      </c>
      <c r="IR140">
        <v>18</v>
      </c>
      <c r="IS140">
        <v>749.84400000000005</v>
      </c>
      <c r="IT140">
        <v>517.54200000000003</v>
      </c>
      <c r="IU140">
        <v>23.998000000000001</v>
      </c>
      <c r="IV140">
        <v>28.582999999999998</v>
      </c>
      <c r="IW140">
        <v>30.000599999999999</v>
      </c>
      <c r="IX140">
        <v>28.4313</v>
      </c>
      <c r="IY140">
        <v>28.411000000000001</v>
      </c>
      <c r="IZ140">
        <v>25.8642</v>
      </c>
      <c r="JA140">
        <v>16.089500000000001</v>
      </c>
      <c r="JB140">
        <v>26.5383</v>
      </c>
      <c r="JC140">
        <v>24</v>
      </c>
      <c r="JD140">
        <v>400</v>
      </c>
      <c r="JE140">
        <v>19.633099999999999</v>
      </c>
      <c r="JF140">
        <v>101.15600000000001</v>
      </c>
      <c r="JG140">
        <v>100.46</v>
      </c>
    </row>
    <row r="141" spans="1:267" x14ac:dyDescent="0.25">
      <c r="A141">
        <v>123</v>
      </c>
      <c r="B141">
        <v>1530556451.0999999</v>
      </c>
      <c r="C141">
        <v>6978.5</v>
      </c>
      <c r="D141" t="s">
        <v>769</v>
      </c>
      <c r="E141" t="s">
        <v>770</v>
      </c>
      <c r="F141" t="s">
        <v>394</v>
      </c>
      <c r="I141">
        <v>1530556451.0999999</v>
      </c>
      <c r="J141">
        <f t="shared" si="138"/>
        <v>1.042410084774147E-3</v>
      </c>
      <c r="K141">
        <f t="shared" si="139"/>
        <v>1.0424100847741471</v>
      </c>
      <c r="L141">
        <f t="shared" si="140"/>
        <v>7.2917520606645336</v>
      </c>
      <c r="M141">
        <f t="shared" si="141"/>
        <v>390.19900000000001</v>
      </c>
      <c r="N141">
        <f t="shared" si="142"/>
        <v>196.55153883233407</v>
      </c>
      <c r="O141">
        <f t="shared" si="143"/>
        <v>17.817529470888257</v>
      </c>
      <c r="P141">
        <f t="shared" si="144"/>
        <v>35.371802344126003</v>
      </c>
      <c r="Q141">
        <f t="shared" si="145"/>
        <v>6.3460968344213622E-2</v>
      </c>
      <c r="R141">
        <f t="shared" si="146"/>
        <v>2.7579243079040667</v>
      </c>
      <c r="S141">
        <f t="shared" si="147"/>
        <v>6.2660751710405568E-2</v>
      </c>
      <c r="T141">
        <f t="shared" si="148"/>
        <v>3.9234025348512426E-2</v>
      </c>
      <c r="U141">
        <f t="shared" si="149"/>
        <v>99.187412518398915</v>
      </c>
      <c r="V141">
        <f t="shared" si="150"/>
        <v>26.252202486548818</v>
      </c>
      <c r="W141">
        <f t="shared" si="151"/>
        <v>25.795999999999999</v>
      </c>
      <c r="X141">
        <f t="shared" si="152"/>
        <v>3.3337406622896397</v>
      </c>
      <c r="Y141">
        <f t="shared" si="153"/>
        <v>55.65202763621884</v>
      </c>
      <c r="Z141">
        <f t="shared" si="154"/>
        <v>1.8689721410602</v>
      </c>
      <c r="AA141">
        <f t="shared" si="155"/>
        <v>3.358318143010222</v>
      </c>
      <c r="AB141">
        <f t="shared" si="156"/>
        <v>1.4647685212294397</v>
      </c>
      <c r="AC141">
        <f t="shared" si="157"/>
        <v>-45.970284738539881</v>
      </c>
      <c r="AD141">
        <f t="shared" si="158"/>
        <v>18.43696669567813</v>
      </c>
      <c r="AE141">
        <f t="shared" si="159"/>
        <v>1.4263069956997108</v>
      </c>
      <c r="AF141">
        <f t="shared" si="160"/>
        <v>73.080401471236868</v>
      </c>
      <c r="AG141">
        <v>0</v>
      </c>
      <c r="AH141">
        <v>0</v>
      </c>
      <c r="AI141">
        <f t="shared" si="161"/>
        <v>1</v>
      </c>
      <c r="AJ141">
        <f t="shared" si="162"/>
        <v>0</v>
      </c>
      <c r="AK141">
        <f t="shared" si="163"/>
        <v>48039.208310337192</v>
      </c>
      <c r="AL141" t="s">
        <v>395</v>
      </c>
      <c r="AM141">
        <v>8228.31</v>
      </c>
      <c r="AN141">
        <v>707.99599999999998</v>
      </c>
      <c r="AO141">
        <v>2598.1</v>
      </c>
      <c r="AP141">
        <f t="shared" si="164"/>
        <v>0.72749470767099034</v>
      </c>
      <c r="AQ141">
        <v>-0.89989093716372304</v>
      </c>
      <c r="AR141" t="s">
        <v>771</v>
      </c>
      <c r="AS141">
        <v>8255.17</v>
      </c>
      <c r="AT141">
        <v>1217.05</v>
      </c>
      <c r="AU141">
        <v>2060.44</v>
      </c>
      <c r="AV141">
        <f t="shared" si="165"/>
        <v>0.40932519267729228</v>
      </c>
      <c r="AW141">
        <v>0.5</v>
      </c>
      <c r="AX141">
        <f t="shared" si="166"/>
        <v>505.69482969865226</v>
      </c>
      <c r="AY141">
        <f t="shared" si="167"/>
        <v>7.2917520606645336</v>
      </c>
      <c r="AZ141">
        <f t="shared" si="168"/>
        <v>103.49681680115567</v>
      </c>
      <c r="BA141">
        <f t="shared" si="169"/>
        <v>1.6198787325371163E-2</v>
      </c>
      <c r="BB141">
        <f t="shared" si="170"/>
        <v>0.26094426433189022</v>
      </c>
      <c r="BC141">
        <f t="shared" si="171"/>
        <v>660.99360840306645</v>
      </c>
      <c r="BD141" t="s">
        <v>397</v>
      </c>
      <c r="BE141">
        <v>0</v>
      </c>
      <c r="BF141">
        <f t="shared" si="172"/>
        <v>660.99360840306645</v>
      </c>
      <c r="BG141">
        <f t="shared" si="173"/>
        <v>0.67919783715950643</v>
      </c>
      <c r="BH141">
        <f t="shared" si="174"/>
        <v>0.60265974106917553</v>
      </c>
      <c r="BI141">
        <f t="shared" si="175"/>
        <v>0.27755832221314269</v>
      </c>
      <c r="BJ141">
        <f t="shared" si="176"/>
        <v>0.62360437844376559</v>
      </c>
      <c r="BK141">
        <f t="shared" si="177"/>
        <v>0.28446053762121021</v>
      </c>
      <c r="BL141">
        <f t="shared" si="178"/>
        <v>0.3273113157952196</v>
      </c>
      <c r="BM141">
        <f t="shared" si="179"/>
        <v>0.67268868420478034</v>
      </c>
      <c r="BN141" t="s">
        <v>397</v>
      </c>
      <c r="BO141" t="s">
        <v>397</v>
      </c>
      <c r="BP141" t="s">
        <v>397</v>
      </c>
      <c r="BQ141" t="s">
        <v>397</v>
      </c>
      <c r="BR141" t="s">
        <v>397</v>
      </c>
      <c r="BS141" t="s">
        <v>397</v>
      </c>
      <c r="BT141" t="s">
        <v>397</v>
      </c>
      <c r="BU141" t="s">
        <v>397</v>
      </c>
      <c r="BV141" t="s">
        <v>397</v>
      </c>
      <c r="BW141" t="s">
        <v>397</v>
      </c>
      <c r="BX141" t="s">
        <v>397</v>
      </c>
      <c r="BY141" t="s">
        <v>397</v>
      </c>
      <c r="BZ141" t="s">
        <v>397</v>
      </c>
      <c r="CA141" t="s">
        <v>397</v>
      </c>
      <c r="CB141" t="s">
        <v>397</v>
      </c>
      <c r="CC141" t="s">
        <v>397</v>
      </c>
      <c r="CD141" t="s">
        <v>397</v>
      </c>
      <c r="CE141" t="s">
        <v>397</v>
      </c>
      <c r="CF141">
        <f t="shared" si="180"/>
        <v>599.89300000000003</v>
      </c>
      <c r="CG141">
        <f t="shared" si="181"/>
        <v>505.69482969865226</v>
      </c>
      <c r="CH141">
        <f t="shared" si="182"/>
        <v>0.84297504671441781</v>
      </c>
      <c r="CI141">
        <f t="shared" si="183"/>
        <v>0.1653418401588265</v>
      </c>
      <c r="CJ141">
        <v>9</v>
      </c>
      <c r="CK141">
        <v>0.5</v>
      </c>
      <c r="CL141" t="s">
        <v>398</v>
      </c>
      <c r="CM141">
        <v>1530556451.0999999</v>
      </c>
      <c r="CN141">
        <v>390.19900000000001</v>
      </c>
      <c r="CO141">
        <v>400.09699999999998</v>
      </c>
      <c r="CP141">
        <v>20.6173</v>
      </c>
      <c r="CQ141">
        <v>19.3047</v>
      </c>
      <c r="CR141">
        <v>390.57100000000003</v>
      </c>
      <c r="CS141">
        <v>20.688300000000002</v>
      </c>
      <c r="CT141">
        <v>700.005</v>
      </c>
      <c r="CU141">
        <v>90.550600000000003</v>
      </c>
      <c r="CV141">
        <v>0.100074</v>
      </c>
      <c r="CW141">
        <v>25.92</v>
      </c>
      <c r="CX141">
        <v>25.795999999999999</v>
      </c>
      <c r="CY141">
        <v>999.9</v>
      </c>
      <c r="CZ141">
        <v>0</v>
      </c>
      <c r="DA141">
        <v>0</v>
      </c>
      <c r="DB141">
        <v>9996.8799999999992</v>
      </c>
      <c r="DC141">
        <v>0</v>
      </c>
      <c r="DD141">
        <v>0.21912699999999999</v>
      </c>
      <c r="DE141">
        <v>-9.8981300000000001</v>
      </c>
      <c r="DF141">
        <v>398.41300000000001</v>
      </c>
      <c r="DG141">
        <v>407.97300000000001</v>
      </c>
      <c r="DH141">
        <v>1.3125199999999999</v>
      </c>
      <c r="DI141">
        <v>400.09699999999998</v>
      </c>
      <c r="DJ141">
        <v>19.3047</v>
      </c>
      <c r="DK141">
        <v>1.8669</v>
      </c>
      <c r="DL141">
        <v>1.7480500000000001</v>
      </c>
      <c r="DM141">
        <v>16.358499999999999</v>
      </c>
      <c r="DN141">
        <v>15.3299</v>
      </c>
      <c r="DO141">
        <v>599.89300000000003</v>
      </c>
      <c r="DP141">
        <v>0.89999099999999999</v>
      </c>
      <c r="DQ141">
        <v>0.100009</v>
      </c>
      <c r="DR141">
        <v>0</v>
      </c>
      <c r="DS141">
        <v>1187.67</v>
      </c>
      <c r="DT141">
        <v>4.9997400000000001</v>
      </c>
      <c r="DU141">
        <v>7615.6</v>
      </c>
      <c r="DV141">
        <v>4580.21</v>
      </c>
      <c r="DW141">
        <v>40.186999999999998</v>
      </c>
      <c r="DX141">
        <v>42.375</v>
      </c>
      <c r="DY141">
        <v>41.75</v>
      </c>
      <c r="DZ141">
        <v>41.875</v>
      </c>
      <c r="EA141">
        <v>42.75</v>
      </c>
      <c r="EB141">
        <v>535.4</v>
      </c>
      <c r="EC141">
        <v>59.49</v>
      </c>
      <c r="ED141">
        <v>0</v>
      </c>
      <c r="EE141">
        <v>41.299999952316298</v>
      </c>
      <c r="EF141">
        <v>0</v>
      </c>
      <c r="EG141">
        <v>1217.05</v>
      </c>
      <c r="EH141">
        <v>-276.31230730120598</v>
      </c>
      <c r="EI141">
        <v>-1805.13615148299</v>
      </c>
      <c r="EJ141">
        <v>7815.9895999999999</v>
      </c>
      <c r="EK141">
        <v>15</v>
      </c>
      <c r="EL141">
        <v>0</v>
      </c>
      <c r="EM141" t="s">
        <v>399</v>
      </c>
      <c r="EN141">
        <v>1530550897.5999999</v>
      </c>
      <c r="EO141">
        <v>1632500976.0999999</v>
      </c>
      <c r="EP141">
        <v>0</v>
      </c>
      <c r="EQ141">
        <v>-3.5000000000000003E-2</v>
      </c>
      <c r="ER141">
        <v>-0.02</v>
      </c>
      <c r="ES141">
        <v>-0.372</v>
      </c>
      <c r="ET141">
        <v>-7.0999999999999994E-2</v>
      </c>
      <c r="EU141">
        <v>400</v>
      </c>
      <c r="EV141">
        <v>21</v>
      </c>
      <c r="EW141">
        <v>0.63</v>
      </c>
      <c r="EX141">
        <v>0.14000000000000001</v>
      </c>
      <c r="EY141">
        <v>-9.4153599999999997</v>
      </c>
      <c r="EZ141">
        <v>-4.7544815331010399</v>
      </c>
      <c r="FA141">
        <v>0.51124572445704597</v>
      </c>
      <c r="FB141">
        <v>0</v>
      </c>
      <c r="FC141">
        <v>0.67203559643728805</v>
      </c>
      <c r="FD141">
        <v>0</v>
      </c>
      <c r="FE141">
        <v>0</v>
      </c>
      <c r="FF141">
        <v>0</v>
      </c>
      <c r="FG141">
        <v>0.98940412195121996</v>
      </c>
      <c r="FH141">
        <v>2.2518855052264799</v>
      </c>
      <c r="FI141">
        <v>0.22391472390515499</v>
      </c>
      <c r="FJ141">
        <v>0</v>
      </c>
      <c r="FK141">
        <v>0</v>
      </c>
      <c r="FL141">
        <v>3</v>
      </c>
      <c r="FM141" t="s">
        <v>407</v>
      </c>
      <c r="FN141">
        <v>3.44598</v>
      </c>
      <c r="FO141">
        <v>2.7795999999999998</v>
      </c>
      <c r="FP141">
        <v>8.2212099999999996E-2</v>
      </c>
      <c r="FQ141">
        <v>8.3705000000000002E-2</v>
      </c>
      <c r="FR141">
        <v>8.9540499999999995E-2</v>
      </c>
      <c r="FS141">
        <v>8.4449499999999997E-2</v>
      </c>
      <c r="FT141">
        <v>19572.099999999999</v>
      </c>
      <c r="FU141">
        <v>23838.799999999999</v>
      </c>
      <c r="FV141">
        <v>20780.3</v>
      </c>
      <c r="FW141">
        <v>25107.5</v>
      </c>
      <c r="FX141">
        <v>30019.9</v>
      </c>
      <c r="FY141">
        <v>33857.1</v>
      </c>
      <c r="FZ141">
        <v>37529</v>
      </c>
      <c r="GA141">
        <v>41677.1</v>
      </c>
      <c r="GB141">
        <v>2.2905199999999999</v>
      </c>
      <c r="GC141">
        <v>2.0273699999999999</v>
      </c>
      <c r="GD141">
        <v>3.58447E-2</v>
      </c>
      <c r="GE141">
        <v>0</v>
      </c>
      <c r="GF141">
        <v>25.208400000000001</v>
      </c>
      <c r="GG141">
        <v>999.9</v>
      </c>
      <c r="GH141">
        <v>44.274000000000001</v>
      </c>
      <c r="GI141">
        <v>32.448</v>
      </c>
      <c r="GJ141">
        <v>23.946300000000001</v>
      </c>
      <c r="GK141">
        <v>61.501300000000001</v>
      </c>
      <c r="GL141">
        <v>16.650600000000001</v>
      </c>
      <c r="GM141">
        <v>2</v>
      </c>
      <c r="GN141">
        <v>9.8722099999999993E-2</v>
      </c>
      <c r="GO141">
        <v>1.4027099999999999</v>
      </c>
      <c r="GP141">
        <v>20.347300000000001</v>
      </c>
      <c r="GQ141">
        <v>5.22133</v>
      </c>
      <c r="GR141">
        <v>11.962</v>
      </c>
      <c r="GS141">
        <v>4.9856999999999996</v>
      </c>
      <c r="GT141">
        <v>3.3010000000000002</v>
      </c>
      <c r="GU141">
        <v>999.9</v>
      </c>
      <c r="GV141">
        <v>9999</v>
      </c>
      <c r="GW141">
        <v>9999</v>
      </c>
      <c r="GX141">
        <v>9999</v>
      </c>
      <c r="GY141">
        <v>1.8841600000000001</v>
      </c>
      <c r="GZ141">
        <v>1.8811</v>
      </c>
      <c r="HA141">
        <v>1.8826499999999999</v>
      </c>
      <c r="HB141">
        <v>1.8813800000000001</v>
      </c>
      <c r="HC141">
        <v>1.8827799999999999</v>
      </c>
      <c r="HD141">
        <v>1.88202</v>
      </c>
      <c r="HE141">
        <v>1.8839999999999999</v>
      </c>
      <c r="HF141">
        <v>1.8812599999999999</v>
      </c>
      <c r="HG141">
        <v>5</v>
      </c>
      <c r="HH141">
        <v>0</v>
      </c>
      <c r="HI141">
        <v>0</v>
      </c>
      <c r="HJ141">
        <v>0</v>
      </c>
      <c r="HK141" t="s">
        <v>401</v>
      </c>
      <c r="HL141" t="s">
        <v>402</v>
      </c>
      <c r="HM141" t="s">
        <v>403</v>
      </c>
      <c r="HN141" t="s">
        <v>403</v>
      </c>
      <c r="HO141" t="s">
        <v>403</v>
      </c>
      <c r="HP141" t="s">
        <v>403</v>
      </c>
      <c r="HQ141">
        <v>0</v>
      </c>
      <c r="HR141">
        <v>100</v>
      </c>
      <c r="HS141">
        <v>100</v>
      </c>
      <c r="HT141">
        <v>-0.372</v>
      </c>
      <c r="HU141">
        <v>-7.0999999999999994E-2</v>
      </c>
      <c r="HV141">
        <v>-0.372</v>
      </c>
      <c r="HW141">
        <v>0</v>
      </c>
      <c r="HX141">
        <v>0</v>
      </c>
      <c r="HY141">
        <v>0</v>
      </c>
      <c r="HZ141">
        <v>-7.0999999999999994E-2</v>
      </c>
      <c r="IA141">
        <v>0</v>
      </c>
      <c r="IB141">
        <v>0</v>
      </c>
      <c r="IC141">
        <v>0</v>
      </c>
      <c r="ID141">
        <v>-1</v>
      </c>
      <c r="IE141">
        <v>-1</v>
      </c>
      <c r="IF141">
        <v>-1</v>
      </c>
      <c r="IG141">
        <v>-1</v>
      </c>
      <c r="IH141">
        <v>92.6</v>
      </c>
      <c r="II141">
        <v>-1699075.4</v>
      </c>
      <c r="IJ141">
        <v>1.2939499999999999</v>
      </c>
      <c r="IK141">
        <v>2.6122999999999998</v>
      </c>
      <c r="IL141">
        <v>2.1008300000000002</v>
      </c>
      <c r="IM141">
        <v>2.65625</v>
      </c>
      <c r="IN141">
        <v>2.2485400000000002</v>
      </c>
      <c r="IO141">
        <v>2.2802699999999998</v>
      </c>
      <c r="IP141">
        <v>36.363500000000002</v>
      </c>
      <c r="IQ141">
        <v>13.580399999999999</v>
      </c>
      <c r="IR141">
        <v>18</v>
      </c>
      <c r="IS141">
        <v>765.16700000000003</v>
      </c>
      <c r="IT141">
        <v>517.36699999999996</v>
      </c>
      <c r="IU141">
        <v>23.9986</v>
      </c>
      <c r="IV141">
        <v>28.616800000000001</v>
      </c>
      <c r="IW141">
        <v>30.000399999999999</v>
      </c>
      <c r="IX141">
        <v>28.467700000000001</v>
      </c>
      <c r="IY141">
        <v>28.4435</v>
      </c>
      <c r="IZ141">
        <v>25.859100000000002</v>
      </c>
      <c r="JA141">
        <v>18.648399999999999</v>
      </c>
      <c r="JB141">
        <v>26.1646</v>
      </c>
      <c r="JC141">
        <v>24</v>
      </c>
      <c r="JD141">
        <v>400</v>
      </c>
      <c r="JE141">
        <v>19.045300000000001</v>
      </c>
      <c r="JF141">
        <v>101.145</v>
      </c>
      <c r="JG141">
        <v>100.452</v>
      </c>
    </row>
    <row r="142" spans="1:267" x14ac:dyDescent="0.25">
      <c r="A142">
        <v>124</v>
      </c>
      <c r="B142">
        <v>1530556500.0999999</v>
      </c>
      <c r="C142">
        <v>7027.5</v>
      </c>
      <c r="D142" t="s">
        <v>772</v>
      </c>
      <c r="E142" t="s">
        <v>773</v>
      </c>
      <c r="F142" t="s">
        <v>394</v>
      </c>
      <c r="I142">
        <v>1530556500.0999999</v>
      </c>
      <c r="J142">
        <f t="shared" si="138"/>
        <v>5.415153519961048E-4</v>
      </c>
      <c r="K142">
        <f t="shared" si="139"/>
        <v>0.54151535199610479</v>
      </c>
      <c r="L142">
        <f t="shared" si="140"/>
        <v>5.0514052354042649</v>
      </c>
      <c r="M142">
        <f t="shared" si="141"/>
        <v>393.245</v>
      </c>
      <c r="N142">
        <f t="shared" si="142"/>
        <v>136.1757211090283</v>
      </c>
      <c r="O142">
        <f t="shared" si="143"/>
        <v>12.345471496657799</v>
      </c>
      <c r="P142">
        <f t="shared" si="144"/>
        <v>35.650958182305004</v>
      </c>
      <c r="Q142">
        <f t="shared" si="145"/>
        <v>3.251343108096251E-2</v>
      </c>
      <c r="R142">
        <f t="shared" si="146"/>
        <v>2.7571158359079826</v>
      </c>
      <c r="S142">
        <f t="shared" si="147"/>
        <v>3.2301918062167249E-2</v>
      </c>
      <c r="T142">
        <f t="shared" si="148"/>
        <v>2.0207587549503171E-2</v>
      </c>
      <c r="U142">
        <f t="shared" si="149"/>
        <v>99.169774149544665</v>
      </c>
      <c r="V142">
        <f t="shared" si="150"/>
        <v>26.370518120270773</v>
      </c>
      <c r="W142">
        <f t="shared" si="151"/>
        <v>25.6813</v>
      </c>
      <c r="X142">
        <f t="shared" si="152"/>
        <v>3.3111465212501692</v>
      </c>
      <c r="Y142">
        <f t="shared" si="153"/>
        <v>54.687901195436261</v>
      </c>
      <c r="Z142">
        <f t="shared" si="154"/>
        <v>1.8344634355761</v>
      </c>
      <c r="AA142">
        <f t="shared" si="155"/>
        <v>3.3544228165208638</v>
      </c>
      <c r="AB142">
        <f t="shared" si="156"/>
        <v>1.4766830856740691</v>
      </c>
      <c r="AC142">
        <f t="shared" si="157"/>
        <v>-23.880827023028221</v>
      </c>
      <c r="AD142">
        <f t="shared" si="158"/>
        <v>32.567380901952873</v>
      </c>
      <c r="AE142">
        <f t="shared" si="159"/>
        <v>2.5184942775278221</v>
      </c>
      <c r="AF142">
        <f t="shared" si="160"/>
        <v>110.37482230599714</v>
      </c>
      <c r="AG142">
        <v>0</v>
      </c>
      <c r="AH142">
        <v>0</v>
      </c>
      <c r="AI142">
        <f t="shared" si="161"/>
        <v>1</v>
      </c>
      <c r="AJ142">
        <f t="shared" si="162"/>
        <v>0</v>
      </c>
      <c r="AK142">
        <f t="shared" si="163"/>
        <v>48020.486917748036</v>
      </c>
      <c r="AL142" t="s">
        <v>395</v>
      </c>
      <c r="AM142">
        <v>8228.31</v>
      </c>
      <c r="AN142">
        <v>707.99599999999998</v>
      </c>
      <c r="AO142">
        <v>2598.1</v>
      </c>
      <c r="AP142">
        <f t="shared" si="164"/>
        <v>0.72749470767099034</v>
      </c>
      <c r="AQ142">
        <v>-0.89989093716372304</v>
      </c>
      <c r="AR142" t="s">
        <v>774</v>
      </c>
      <c r="AS142">
        <v>8299.84</v>
      </c>
      <c r="AT142">
        <v>1280.9452000000001</v>
      </c>
      <c r="AU142">
        <v>2046.41</v>
      </c>
      <c r="AV142">
        <f t="shared" si="165"/>
        <v>0.37405251147130825</v>
      </c>
      <c r="AW142">
        <v>0.5</v>
      </c>
      <c r="AX142">
        <f t="shared" si="166"/>
        <v>505.59935779769148</v>
      </c>
      <c r="AY142">
        <f t="shared" si="167"/>
        <v>5.0514052354042649</v>
      </c>
      <c r="AZ142">
        <f t="shared" si="168"/>
        <v>94.560354791253545</v>
      </c>
      <c r="BA142">
        <f t="shared" si="169"/>
        <v>1.1770774785970585E-2</v>
      </c>
      <c r="BB142">
        <f t="shared" si="170"/>
        <v>0.26958918300829249</v>
      </c>
      <c r="BC142">
        <f t="shared" si="171"/>
        <v>659.54301587835198</v>
      </c>
      <c r="BD142" t="s">
        <v>397</v>
      </c>
      <c r="BE142">
        <v>0</v>
      </c>
      <c r="BF142">
        <f t="shared" si="172"/>
        <v>659.54301587835198</v>
      </c>
      <c r="BG142">
        <f t="shared" si="173"/>
        <v>0.67770729429666976</v>
      </c>
      <c r="BH142">
        <f t="shared" si="174"/>
        <v>0.55193815179384054</v>
      </c>
      <c r="BI142">
        <f t="shared" si="175"/>
        <v>0.28458797162981941</v>
      </c>
      <c r="BJ142">
        <f t="shared" si="176"/>
        <v>0.57191930150162795</v>
      </c>
      <c r="BK142">
        <f t="shared" si="177"/>
        <v>0.29188340959016007</v>
      </c>
      <c r="BL142">
        <f t="shared" si="178"/>
        <v>0.28418620344760509</v>
      </c>
      <c r="BM142">
        <f t="shared" si="179"/>
        <v>0.71581379655239497</v>
      </c>
      <c r="BN142" t="s">
        <v>397</v>
      </c>
      <c r="BO142" t="s">
        <v>397</v>
      </c>
      <c r="BP142" t="s">
        <v>397</v>
      </c>
      <c r="BQ142" t="s">
        <v>397</v>
      </c>
      <c r="BR142" t="s">
        <v>397</v>
      </c>
      <c r="BS142" t="s">
        <v>397</v>
      </c>
      <c r="BT142" t="s">
        <v>397</v>
      </c>
      <c r="BU142" t="s">
        <v>397</v>
      </c>
      <c r="BV142" t="s">
        <v>397</v>
      </c>
      <c r="BW142" t="s">
        <v>397</v>
      </c>
      <c r="BX142" t="s">
        <v>397</v>
      </c>
      <c r="BY142" t="s">
        <v>397</v>
      </c>
      <c r="BZ142" t="s">
        <v>397</v>
      </c>
      <c r="CA142" t="s">
        <v>397</v>
      </c>
      <c r="CB142" t="s">
        <v>397</v>
      </c>
      <c r="CC142" t="s">
        <v>397</v>
      </c>
      <c r="CD142" t="s">
        <v>397</v>
      </c>
      <c r="CE142" t="s">
        <v>397</v>
      </c>
      <c r="CF142">
        <f t="shared" si="180"/>
        <v>599.779</v>
      </c>
      <c r="CG142">
        <f t="shared" si="181"/>
        <v>505.59935779769148</v>
      </c>
      <c r="CH142">
        <f t="shared" si="182"/>
        <v>0.84297609252356531</v>
      </c>
      <c r="CI142">
        <f t="shared" si="183"/>
        <v>0.16534385857048123</v>
      </c>
      <c r="CJ142">
        <v>9</v>
      </c>
      <c r="CK142">
        <v>0.5</v>
      </c>
      <c r="CL142" t="s">
        <v>398</v>
      </c>
      <c r="CM142">
        <v>1530556500.0999999</v>
      </c>
      <c r="CN142">
        <v>393.245</v>
      </c>
      <c r="CO142">
        <v>400.01299999999998</v>
      </c>
      <c r="CP142">
        <v>20.2349</v>
      </c>
      <c r="CQ142">
        <v>19.552800000000001</v>
      </c>
      <c r="CR142">
        <v>393.61700000000002</v>
      </c>
      <c r="CS142">
        <v>20.305900000000001</v>
      </c>
      <c r="CT142">
        <v>700.04700000000003</v>
      </c>
      <c r="CU142">
        <v>90.558300000000003</v>
      </c>
      <c r="CV142">
        <v>0.100089</v>
      </c>
      <c r="CW142">
        <v>25.900400000000001</v>
      </c>
      <c r="CX142">
        <v>25.6813</v>
      </c>
      <c r="CY142">
        <v>999.9</v>
      </c>
      <c r="CZ142">
        <v>0</v>
      </c>
      <c r="DA142">
        <v>0</v>
      </c>
      <c r="DB142">
        <v>9991.25</v>
      </c>
      <c r="DC142">
        <v>0</v>
      </c>
      <c r="DD142">
        <v>0.21912699999999999</v>
      </c>
      <c r="DE142">
        <v>-6.7679099999999996</v>
      </c>
      <c r="DF142">
        <v>401.36700000000002</v>
      </c>
      <c r="DG142">
        <v>407.99</v>
      </c>
      <c r="DH142">
        <v>0.68212499999999998</v>
      </c>
      <c r="DI142">
        <v>400.01299999999998</v>
      </c>
      <c r="DJ142">
        <v>19.552800000000001</v>
      </c>
      <c r="DK142">
        <v>1.8324400000000001</v>
      </c>
      <c r="DL142">
        <v>1.77067</v>
      </c>
      <c r="DM142">
        <v>16.066299999999998</v>
      </c>
      <c r="DN142">
        <v>15.530200000000001</v>
      </c>
      <c r="DO142">
        <v>599.779</v>
      </c>
      <c r="DP142">
        <v>0.89996799999999999</v>
      </c>
      <c r="DQ142">
        <v>0.100032</v>
      </c>
      <c r="DR142">
        <v>0</v>
      </c>
      <c r="DS142">
        <v>1249.97</v>
      </c>
      <c r="DT142">
        <v>4.9997400000000001</v>
      </c>
      <c r="DU142">
        <v>7874.6</v>
      </c>
      <c r="DV142">
        <v>4579.29</v>
      </c>
      <c r="DW142">
        <v>40.625</v>
      </c>
      <c r="DX142">
        <v>42.311999999999998</v>
      </c>
      <c r="DY142">
        <v>41.75</v>
      </c>
      <c r="DZ142">
        <v>42.061999999999998</v>
      </c>
      <c r="EA142">
        <v>42.75</v>
      </c>
      <c r="EB142">
        <v>535.28</v>
      </c>
      <c r="EC142">
        <v>59.5</v>
      </c>
      <c r="ED142">
        <v>0</v>
      </c>
      <c r="EE142">
        <v>48.200000047683702</v>
      </c>
      <c r="EF142">
        <v>0</v>
      </c>
      <c r="EG142">
        <v>1280.9452000000001</v>
      </c>
      <c r="EH142">
        <v>-270.92230730588602</v>
      </c>
      <c r="EI142">
        <v>-1687.94922878596</v>
      </c>
      <c r="EJ142">
        <v>8088.7132000000001</v>
      </c>
      <c r="EK142">
        <v>15</v>
      </c>
      <c r="EL142">
        <v>0</v>
      </c>
      <c r="EM142" t="s">
        <v>399</v>
      </c>
      <c r="EN142">
        <v>1530550897.5999999</v>
      </c>
      <c r="EO142">
        <v>1632500976.0999999</v>
      </c>
      <c r="EP142">
        <v>0</v>
      </c>
      <c r="EQ142">
        <v>-3.5000000000000003E-2</v>
      </c>
      <c r="ER142">
        <v>-0.02</v>
      </c>
      <c r="ES142">
        <v>-0.372</v>
      </c>
      <c r="ET142">
        <v>-7.0999999999999994E-2</v>
      </c>
      <c r="EU142">
        <v>400</v>
      </c>
      <c r="EV142">
        <v>21</v>
      </c>
      <c r="EW142">
        <v>0.63</v>
      </c>
      <c r="EX142">
        <v>0.14000000000000001</v>
      </c>
      <c r="EY142">
        <v>-6.5425968292682901</v>
      </c>
      <c r="EZ142">
        <v>-1.9848815331010401</v>
      </c>
      <c r="FA142">
        <v>0.20409601642171901</v>
      </c>
      <c r="FB142">
        <v>0</v>
      </c>
      <c r="FC142">
        <v>0.67919783715950599</v>
      </c>
      <c r="FD142">
        <v>0</v>
      </c>
      <c r="FE142">
        <v>0</v>
      </c>
      <c r="FF142">
        <v>0</v>
      </c>
      <c r="FG142">
        <v>0.55707973170731695</v>
      </c>
      <c r="FH142">
        <v>0.46843597212543697</v>
      </c>
      <c r="FI142">
        <v>6.1612662012325799E-2</v>
      </c>
      <c r="FJ142">
        <v>1</v>
      </c>
      <c r="FK142">
        <v>1</v>
      </c>
      <c r="FL142">
        <v>3</v>
      </c>
      <c r="FM142" t="s">
        <v>400</v>
      </c>
      <c r="FN142">
        <v>3.4460500000000001</v>
      </c>
      <c r="FO142">
        <v>2.7795700000000001</v>
      </c>
      <c r="FP142">
        <v>8.2701899999999995E-2</v>
      </c>
      <c r="FQ142">
        <v>8.3694599999999994E-2</v>
      </c>
      <c r="FR142">
        <v>8.8336899999999996E-2</v>
      </c>
      <c r="FS142">
        <v>8.5235699999999998E-2</v>
      </c>
      <c r="FT142">
        <v>19561.3</v>
      </c>
      <c r="FU142">
        <v>23838.1</v>
      </c>
      <c r="FV142">
        <v>20780</v>
      </c>
      <c r="FW142">
        <v>25106.6</v>
      </c>
      <c r="FX142">
        <v>30059</v>
      </c>
      <c r="FY142">
        <v>33827</v>
      </c>
      <c r="FZ142">
        <v>37528.199999999997</v>
      </c>
      <c r="GA142">
        <v>41675.9</v>
      </c>
      <c r="GB142">
        <v>2.2808299999999999</v>
      </c>
      <c r="GC142">
        <v>2.02698</v>
      </c>
      <c r="GD142">
        <v>3.5002800000000001E-2</v>
      </c>
      <c r="GE142">
        <v>0</v>
      </c>
      <c r="GF142">
        <v>25.107399999999998</v>
      </c>
      <c r="GG142">
        <v>999.9</v>
      </c>
      <c r="GH142">
        <v>44.225000000000001</v>
      </c>
      <c r="GI142">
        <v>32.478000000000002</v>
      </c>
      <c r="GJ142">
        <v>23.957599999999999</v>
      </c>
      <c r="GK142">
        <v>61.521299999999997</v>
      </c>
      <c r="GL142">
        <v>16.566500000000001</v>
      </c>
      <c r="GM142">
        <v>2</v>
      </c>
      <c r="GN142">
        <v>0.10018299999999999</v>
      </c>
      <c r="GO142">
        <v>1.3737200000000001</v>
      </c>
      <c r="GP142">
        <v>20.3475</v>
      </c>
      <c r="GQ142">
        <v>5.2217799999999999</v>
      </c>
      <c r="GR142">
        <v>11.962</v>
      </c>
      <c r="GS142">
        <v>4.9857500000000003</v>
      </c>
      <c r="GT142">
        <v>3.3010000000000002</v>
      </c>
      <c r="GU142">
        <v>999.9</v>
      </c>
      <c r="GV142">
        <v>9999</v>
      </c>
      <c r="GW142">
        <v>9999</v>
      </c>
      <c r="GX142">
        <v>9999</v>
      </c>
      <c r="GY142">
        <v>1.8841600000000001</v>
      </c>
      <c r="GZ142">
        <v>1.8811</v>
      </c>
      <c r="HA142">
        <v>1.8826499999999999</v>
      </c>
      <c r="HB142">
        <v>1.8812899999999999</v>
      </c>
      <c r="HC142">
        <v>1.8827799999999999</v>
      </c>
      <c r="HD142">
        <v>1.88202</v>
      </c>
      <c r="HE142">
        <v>1.8839999999999999</v>
      </c>
      <c r="HF142">
        <v>1.8812599999999999</v>
      </c>
      <c r="HG142">
        <v>5</v>
      </c>
      <c r="HH142">
        <v>0</v>
      </c>
      <c r="HI142">
        <v>0</v>
      </c>
      <c r="HJ142">
        <v>0</v>
      </c>
      <c r="HK142" t="s">
        <v>401</v>
      </c>
      <c r="HL142" t="s">
        <v>402</v>
      </c>
      <c r="HM142" t="s">
        <v>403</v>
      </c>
      <c r="HN142" t="s">
        <v>403</v>
      </c>
      <c r="HO142" t="s">
        <v>403</v>
      </c>
      <c r="HP142" t="s">
        <v>403</v>
      </c>
      <c r="HQ142">
        <v>0</v>
      </c>
      <c r="HR142">
        <v>100</v>
      </c>
      <c r="HS142">
        <v>100</v>
      </c>
      <c r="HT142">
        <v>-0.372</v>
      </c>
      <c r="HU142">
        <v>-7.0999999999999994E-2</v>
      </c>
      <c r="HV142">
        <v>-0.372</v>
      </c>
      <c r="HW142">
        <v>0</v>
      </c>
      <c r="HX142">
        <v>0</v>
      </c>
      <c r="HY142">
        <v>0</v>
      </c>
      <c r="HZ142">
        <v>-7.0999999999999994E-2</v>
      </c>
      <c r="IA142">
        <v>0</v>
      </c>
      <c r="IB142">
        <v>0</v>
      </c>
      <c r="IC142">
        <v>0</v>
      </c>
      <c r="ID142">
        <v>-1</v>
      </c>
      <c r="IE142">
        <v>-1</v>
      </c>
      <c r="IF142">
        <v>-1</v>
      </c>
      <c r="IG142">
        <v>-1</v>
      </c>
      <c r="IH142">
        <v>93.4</v>
      </c>
      <c r="II142">
        <v>-1699074.6</v>
      </c>
      <c r="IJ142">
        <v>1.2951699999999999</v>
      </c>
      <c r="IK142">
        <v>2.6061999999999999</v>
      </c>
      <c r="IL142">
        <v>2.1008300000000002</v>
      </c>
      <c r="IM142">
        <v>2.65625</v>
      </c>
      <c r="IN142">
        <v>2.2485400000000002</v>
      </c>
      <c r="IO142">
        <v>2.32178</v>
      </c>
      <c r="IP142">
        <v>36.387099999999997</v>
      </c>
      <c r="IQ142">
        <v>13.5892</v>
      </c>
      <c r="IR142">
        <v>18</v>
      </c>
      <c r="IS142">
        <v>756.84699999999998</v>
      </c>
      <c r="IT142">
        <v>517.34500000000003</v>
      </c>
      <c r="IU142">
        <v>24.000299999999999</v>
      </c>
      <c r="IV142">
        <v>28.636600000000001</v>
      </c>
      <c r="IW142">
        <v>30.0001</v>
      </c>
      <c r="IX142">
        <v>28.495100000000001</v>
      </c>
      <c r="IY142">
        <v>28.471399999999999</v>
      </c>
      <c r="IZ142">
        <v>25.865600000000001</v>
      </c>
      <c r="JA142">
        <v>16.020900000000001</v>
      </c>
      <c r="JB142">
        <v>25.7943</v>
      </c>
      <c r="JC142">
        <v>24</v>
      </c>
      <c r="JD142">
        <v>400</v>
      </c>
      <c r="JE142">
        <v>19.589500000000001</v>
      </c>
      <c r="JF142">
        <v>101.143</v>
      </c>
      <c r="JG142">
        <v>100.44799999999999</v>
      </c>
    </row>
    <row r="143" spans="1:267" x14ac:dyDescent="0.25">
      <c r="A143">
        <v>125</v>
      </c>
      <c r="B143">
        <v>1530556578.5999999</v>
      </c>
      <c r="C143">
        <v>7106</v>
      </c>
      <c r="D143" t="s">
        <v>775</v>
      </c>
      <c r="E143" t="s">
        <v>776</v>
      </c>
      <c r="F143" t="s">
        <v>394</v>
      </c>
      <c r="I143">
        <v>1530556578.5999999</v>
      </c>
      <c r="J143">
        <f t="shared" si="138"/>
        <v>1.6776217385917037E-3</v>
      </c>
      <c r="K143">
        <f t="shared" si="139"/>
        <v>1.6776217385917036</v>
      </c>
      <c r="L143">
        <f t="shared" si="140"/>
        <v>7.3826709033535725</v>
      </c>
      <c r="M143">
        <f t="shared" si="141"/>
        <v>390.00900000000001</v>
      </c>
      <c r="N143">
        <f t="shared" si="142"/>
        <v>270.61396641038141</v>
      </c>
      <c r="O143">
        <f t="shared" si="143"/>
        <v>24.535312956239103</v>
      </c>
      <c r="P143">
        <f t="shared" si="144"/>
        <v>35.360306778249004</v>
      </c>
      <c r="Q143">
        <f t="shared" si="145"/>
        <v>0.10834381279935769</v>
      </c>
      <c r="R143">
        <f t="shared" si="146"/>
        <v>2.7595678465264153</v>
      </c>
      <c r="S143">
        <f t="shared" si="147"/>
        <v>0.10603497090142738</v>
      </c>
      <c r="T143">
        <f t="shared" si="148"/>
        <v>6.6475199088810125E-2</v>
      </c>
      <c r="U143">
        <f t="shared" si="149"/>
        <v>99.217405832427914</v>
      </c>
      <c r="V143">
        <f t="shared" si="150"/>
        <v>26.071536050365065</v>
      </c>
      <c r="W143">
        <f t="shared" si="151"/>
        <v>25.632400000000001</v>
      </c>
      <c r="X143">
        <f t="shared" si="152"/>
        <v>3.3015547158827441</v>
      </c>
      <c r="Y143">
        <f t="shared" si="153"/>
        <v>56.843400085396524</v>
      </c>
      <c r="Z143">
        <f t="shared" si="154"/>
        <v>1.9083154517918999</v>
      </c>
      <c r="AA143">
        <f t="shared" si="155"/>
        <v>3.357145154802518</v>
      </c>
      <c r="AB143">
        <f t="shared" si="156"/>
        <v>1.3932392640908442</v>
      </c>
      <c r="AC143">
        <f t="shared" si="157"/>
        <v>-73.983118671894132</v>
      </c>
      <c r="AD143">
        <f t="shared" si="158"/>
        <v>41.909585584702377</v>
      </c>
      <c r="AE143">
        <f t="shared" si="159"/>
        <v>3.2374921835651707</v>
      </c>
      <c r="AF143">
        <f t="shared" si="160"/>
        <v>70.381364928801332</v>
      </c>
      <c r="AG143">
        <v>0</v>
      </c>
      <c r="AH143">
        <v>0</v>
      </c>
      <c r="AI143">
        <f t="shared" si="161"/>
        <v>1</v>
      </c>
      <c r="AJ143">
        <f t="shared" si="162"/>
        <v>0</v>
      </c>
      <c r="AK143">
        <f t="shared" si="163"/>
        <v>48085.279639412271</v>
      </c>
      <c r="AL143" t="s">
        <v>395</v>
      </c>
      <c r="AM143">
        <v>8228.31</v>
      </c>
      <c r="AN143">
        <v>707.99599999999998</v>
      </c>
      <c r="AO143">
        <v>2598.1</v>
      </c>
      <c r="AP143">
        <f t="shared" si="164"/>
        <v>0.72749470767099034</v>
      </c>
      <c r="AQ143">
        <v>-0.89989093716372304</v>
      </c>
      <c r="AR143" t="s">
        <v>777</v>
      </c>
      <c r="AS143">
        <v>8289.94</v>
      </c>
      <c r="AT143">
        <v>1084.134</v>
      </c>
      <c r="AU143">
        <v>1810.29</v>
      </c>
      <c r="AV143">
        <f t="shared" si="165"/>
        <v>0.4011268912715642</v>
      </c>
      <c r="AW143">
        <v>0.5</v>
      </c>
      <c r="AX143">
        <f t="shared" si="166"/>
        <v>505.85274374737196</v>
      </c>
      <c r="AY143">
        <f t="shared" si="167"/>
        <v>7.3826709033535725</v>
      </c>
      <c r="AZ143">
        <f t="shared" si="168"/>
        <v>101.45556927028726</v>
      </c>
      <c r="BA143">
        <f t="shared" si="169"/>
        <v>1.6373464299431956E-2</v>
      </c>
      <c r="BB143">
        <f t="shared" si="170"/>
        <v>0.43518441796618218</v>
      </c>
      <c r="BC143">
        <f t="shared" si="171"/>
        <v>632.93607479107766</v>
      </c>
      <c r="BD143" t="s">
        <v>397</v>
      </c>
      <c r="BE143">
        <v>0</v>
      </c>
      <c r="BF143">
        <f t="shared" si="172"/>
        <v>632.93607479107766</v>
      </c>
      <c r="BG143">
        <f t="shared" si="173"/>
        <v>0.65036757934304579</v>
      </c>
      <c r="BH143">
        <f t="shared" si="174"/>
        <v>0.61676950698673139</v>
      </c>
      <c r="BI143">
        <f t="shared" si="175"/>
        <v>0.40088767654140894</v>
      </c>
      <c r="BJ143">
        <f t="shared" si="176"/>
        <v>0.65876798748791165</v>
      </c>
      <c r="BK143">
        <f t="shared" si="177"/>
        <v>0.41680775237764695</v>
      </c>
      <c r="BL143">
        <f t="shared" si="178"/>
        <v>0.36008064575320942</v>
      </c>
      <c r="BM143">
        <f t="shared" si="179"/>
        <v>0.63991935424679058</v>
      </c>
      <c r="BN143" t="s">
        <v>397</v>
      </c>
      <c r="BO143" t="s">
        <v>397</v>
      </c>
      <c r="BP143" t="s">
        <v>397</v>
      </c>
      <c r="BQ143" t="s">
        <v>397</v>
      </c>
      <c r="BR143" t="s">
        <v>397</v>
      </c>
      <c r="BS143" t="s">
        <v>397</v>
      </c>
      <c r="BT143" t="s">
        <v>397</v>
      </c>
      <c r="BU143" t="s">
        <v>397</v>
      </c>
      <c r="BV143" t="s">
        <v>397</v>
      </c>
      <c r="BW143" t="s">
        <v>397</v>
      </c>
      <c r="BX143" t="s">
        <v>397</v>
      </c>
      <c r="BY143" t="s">
        <v>397</v>
      </c>
      <c r="BZ143" t="s">
        <v>397</v>
      </c>
      <c r="CA143" t="s">
        <v>397</v>
      </c>
      <c r="CB143" t="s">
        <v>397</v>
      </c>
      <c r="CC143" t="s">
        <v>397</v>
      </c>
      <c r="CD143" t="s">
        <v>397</v>
      </c>
      <c r="CE143" t="s">
        <v>397</v>
      </c>
      <c r="CF143">
        <f t="shared" si="180"/>
        <v>600.08100000000002</v>
      </c>
      <c r="CG143">
        <f t="shared" si="181"/>
        <v>505.85274374737196</v>
      </c>
      <c r="CH143">
        <f t="shared" si="182"/>
        <v>0.84297410474147982</v>
      </c>
      <c r="CI143">
        <f t="shared" si="183"/>
        <v>0.16534002215105612</v>
      </c>
      <c r="CJ143">
        <v>9</v>
      </c>
      <c r="CK143">
        <v>0.5</v>
      </c>
      <c r="CL143" t="s">
        <v>398</v>
      </c>
      <c r="CM143">
        <v>1530556578.5999999</v>
      </c>
      <c r="CN143">
        <v>390.00900000000001</v>
      </c>
      <c r="CO143">
        <v>400.34300000000002</v>
      </c>
      <c r="CP143">
        <v>21.047899999999998</v>
      </c>
      <c r="CQ143">
        <v>18.936199999999999</v>
      </c>
      <c r="CR143">
        <v>390.38099999999997</v>
      </c>
      <c r="CS143">
        <v>21.1189</v>
      </c>
      <c r="CT143">
        <v>699.94799999999998</v>
      </c>
      <c r="CU143">
        <v>90.565100000000001</v>
      </c>
      <c r="CV143">
        <v>0.100261</v>
      </c>
      <c r="CW143">
        <v>25.914100000000001</v>
      </c>
      <c r="CX143">
        <v>25.632400000000001</v>
      </c>
      <c r="CY143">
        <v>999.9</v>
      </c>
      <c r="CZ143">
        <v>0</v>
      </c>
      <c r="DA143">
        <v>0</v>
      </c>
      <c r="DB143">
        <v>10005</v>
      </c>
      <c r="DC143">
        <v>0</v>
      </c>
      <c r="DD143">
        <v>0.21912699999999999</v>
      </c>
      <c r="DE143">
        <v>-10.3347</v>
      </c>
      <c r="DF143">
        <v>398.39400000000001</v>
      </c>
      <c r="DG143">
        <v>408.07100000000003</v>
      </c>
      <c r="DH143">
        <v>2.1116299999999999</v>
      </c>
      <c r="DI143">
        <v>400.34300000000002</v>
      </c>
      <c r="DJ143">
        <v>18.936199999999999</v>
      </c>
      <c r="DK143">
        <v>1.9061999999999999</v>
      </c>
      <c r="DL143">
        <v>1.71496</v>
      </c>
      <c r="DM143">
        <v>16.686</v>
      </c>
      <c r="DN143">
        <v>15.032500000000001</v>
      </c>
      <c r="DO143">
        <v>600.08100000000002</v>
      </c>
      <c r="DP143">
        <v>0.90003100000000003</v>
      </c>
      <c r="DQ143">
        <v>9.9968699999999994E-2</v>
      </c>
      <c r="DR143">
        <v>0</v>
      </c>
      <c r="DS143">
        <v>1073.22</v>
      </c>
      <c r="DT143">
        <v>4.9997400000000001</v>
      </c>
      <c r="DU143">
        <v>6566.65</v>
      </c>
      <c r="DV143">
        <v>4581.7299999999996</v>
      </c>
      <c r="DW143">
        <v>39.686999999999998</v>
      </c>
      <c r="DX143">
        <v>42.311999999999998</v>
      </c>
      <c r="DY143">
        <v>41.561999999999998</v>
      </c>
      <c r="DZ143">
        <v>42.561999999999998</v>
      </c>
      <c r="EA143">
        <v>42.375</v>
      </c>
      <c r="EB143">
        <v>535.59</v>
      </c>
      <c r="EC143">
        <v>59.49</v>
      </c>
      <c r="ED143">
        <v>0</v>
      </c>
      <c r="EE143">
        <v>78.200000047683702</v>
      </c>
      <c r="EF143">
        <v>0</v>
      </c>
      <c r="EG143">
        <v>1084.134</v>
      </c>
      <c r="EH143">
        <v>-111.65461523333499</v>
      </c>
      <c r="EI143">
        <v>-757.59153742365902</v>
      </c>
      <c r="EJ143">
        <v>6646.5860000000002</v>
      </c>
      <c r="EK143">
        <v>15</v>
      </c>
      <c r="EL143">
        <v>0</v>
      </c>
      <c r="EM143" t="s">
        <v>399</v>
      </c>
      <c r="EN143">
        <v>1530550897.5999999</v>
      </c>
      <c r="EO143">
        <v>1632500976.0999999</v>
      </c>
      <c r="EP143">
        <v>0</v>
      </c>
      <c r="EQ143">
        <v>-3.5000000000000003E-2</v>
      </c>
      <c r="ER143">
        <v>-0.02</v>
      </c>
      <c r="ES143">
        <v>-0.372</v>
      </c>
      <c r="ET143">
        <v>-7.0999999999999994E-2</v>
      </c>
      <c r="EU143">
        <v>400</v>
      </c>
      <c r="EV143">
        <v>21</v>
      </c>
      <c r="EW143">
        <v>0.63</v>
      </c>
      <c r="EX143">
        <v>0.14000000000000001</v>
      </c>
      <c r="EY143">
        <v>-9.8042124390243899</v>
      </c>
      <c r="EZ143">
        <v>-5.75099540069687</v>
      </c>
      <c r="FA143">
        <v>0.66143321389820597</v>
      </c>
      <c r="FB143">
        <v>0</v>
      </c>
      <c r="FC143">
        <v>0.67770729429666998</v>
      </c>
      <c r="FD143">
        <v>0</v>
      </c>
      <c r="FE143">
        <v>0</v>
      </c>
      <c r="FF143">
        <v>0</v>
      </c>
      <c r="FG143">
        <v>1.55207956097561</v>
      </c>
      <c r="FH143">
        <v>4.5618307526132398</v>
      </c>
      <c r="FI143">
        <v>0.45858069627030601</v>
      </c>
      <c r="FJ143">
        <v>0</v>
      </c>
      <c r="FK143">
        <v>0</v>
      </c>
      <c r="FL143">
        <v>3</v>
      </c>
      <c r="FM143" t="s">
        <v>407</v>
      </c>
      <c r="FN143">
        <v>3.44584</v>
      </c>
      <c r="FO143">
        <v>2.7798600000000002</v>
      </c>
      <c r="FP143">
        <v>8.2178899999999999E-2</v>
      </c>
      <c r="FQ143">
        <v>8.3735000000000004E-2</v>
      </c>
      <c r="FR143">
        <v>9.0881799999999999E-2</v>
      </c>
      <c r="FS143">
        <v>8.3270399999999994E-2</v>
      </c>
      <c r="FT143">
        <v>19570.400000000001</v>
      </c>
      <c r="FU143">
        <v>23834.6</v>
      </c>
      <c r="FV143">
        <v>20777.900000000001</v>
      </c>
      <c r="FW143">
        <v>25104.2</v>
      </c>
      <c r="FX143">
        <v>29972.3</v>
      </c>
      <c r="FY143">
        <v>33896.699999999997</v>
      </c>
      <c r="FZ143">
        <v>37525.1</v>
      </c>
      <c r="GA143">
        <v>41672.300000000003</v>
      </c>
      <c r="GB143">
        <v>2.2708699999999999</v>
      </c>
      <c r="GC143">
        <v>2.0232700000000001</v>
      </c>
      <c r="GD143">
        <v>1.29715E-2</v>
      </c>
      <c r="GE143">
        <v>0</v>
      </c>
      <c r="GF143">
        <v>25.419799999999999</v>
      </c>
      <c r="GG143">
        <v>999.9</v>
      </c>
      <c r="GH143">
        <v>44.274000000000001</v>
      </c>
      <c r="GI143">
        <v>32.518999999999998</v>
      </c>
      <c r="GJ143">
        <v>24.0396</v>
      </c>
      <c r="GK143">
        <v>61.491300000000003</v>
      </c>
      <c r="GL143">
        <v>16.762799999999999</v>
      </c>
      <c r="GM143">
        <v>2</v>
      </c>
      <c r="GN143">
        <v>0.104217</v>
      </c>
      <c r="GO143">
        <v>1.4114100000000001</v>
      </c>
      <c r="GP143">
        <v>20.346599999999999</v>
      </c>
      <c r="GQ143">
        <v>5.2219300000000004</v>
      </c>
      <c r="GR143">
        <v>11.962</v>
      </c>
      <c r="GS143">
        <v>4.9856999999999996</v>
      </c>
      <c r="GT143">
        <v>3.3010000000000002</v>
      </c>
      <c r="GU143">
        <v>999.9</v>
      </c>
      <c r="GV143">
        <v>9999</v>
      </c>
      <c r="GW143">
        <v>9999</v>
      </c>
      <c r="GX143">
        <v>9999</v>
      </c>
      <c r="GY143">
        <v>1.88415</v>
      </c>
      <c r="GZ143">
        <v>1.8811</v>
      </c>
      <c r="HA143">
        <v>1.8826700000000001</v>
      </c>
      <c r="HB143">
        <v>1.88137</v>
      </c>
      <c r="HC143">
        <v>1.8827799999999999</v>
      </c>
      <c r="HD143">
        <v>1.88202</v>
      </c>
      <c r="HE143">
        <v>1.8839999999999999</v>
      </c>
      <c r="HF143">
        <v>1.8812599999999999</v>
      </c>
      <c r="HG143">
        <v>5</v>
      </c>
      <c r="HH143">
        <v>0</v>
      </c>
      <c r="HI143">
        <v>0</v>
      </c>
      <c r="HJ143">
        <v>0</v>
      </c>
      <c r="HK143" t="s">
        <v>401</v>
      </c>
      <c r="HL143" t="s">
        <v>402</v>
      </c>
      <c r="HM143" t="s">
        <v>403</v>
      </c>
      <c r="HN143" t="s">
        <v>403</v>
      </c>
      <c r="HO143" t="s">
        <v>403</v>
      </c>
      <c r="HP143" t="s">
        <v>403</v>
      </c>
      <c r="HQ143">
        <v>0</v>
      </c>
      <c r="HR143">
        <v>100</v>
      </c>
      <c r="HS143">
        <v>100</v>
      </c>
      <c r="HT143">
        <v>-0.372</v>
      </c>
      <c r="HU143">
        <v>-7.0999999999999994E-2</v>
      </c>
      <c r="HV143">
        <v>-0.372</v>
      </c>
      <c r="HW143">
        <v>0</v>
      </c>
      <c r="HX143">
        <v>0</v>
      </c>
      <c r="HY143">
        <v>0</v>
      </c>
      <c r="HZ143">
        <v>-7.0999999999999994E-2</v>
      </c>
      <c r="IA143">
        <v>0</v>
      </c>
      <c r="IB143">
        <v>0</v>
      </c>
      <c r="IC143">
        <v>0</v>
      </c>
      <c r="ID143">
        <v>-1</v>
      </c>
      <c r="IE143">
        <v>-1</v>
      </c>
      <c r="IF143">
        <v>-1</v>
      </c>
      <c r="IG143">
        <v>-1</v>
      </c>
      <c r="IH143">
        <v>94.7</v>
      </c>
      <c r="II143">
        <v>-1699073.3</v>
      </c>
      <c r="IJ143">
        <v>1.2939499999999999</v>
      </c>
      <c r="IK143">
        <v>2.6074199999999998</v>
      </c>
      <c r="IL143">
        <v>2.1008300000000002</v>
      </c>
      <c r="IM143">
        <v>2.65747</v>
      </c>
      <c r="IN143">
        <v>2.2485400000000002</v>
      </c>
      <c r="IO143">
        <v>2.2912599999999999</v>
      </c>
      <c r="IP143">
        <v>36.4343</v>
      </c>
      <c r="IQ143">
        <v>13.545400000000001</v>
      </c>
      <c r="IR143">
        <v>18</v>
      </c>
      <c r="IS143">
        <v>748.81399999999996</v>
      </c>
      <c r="IT143">
        <v>515.31100000000004</v>
      </c>
      <c r="IU143">
        <v>24.000900000000001</v>
      </c>
      <c r="IV143">
        <v>28.685199999999998</v>
      </c>
      <c r="IW143">
        <v>30.000699999999998</v>
      </c>
      <c r="IX143">
        <v>28.5564</v>
      </c>
      <c r="IY143">
        <v>28.534600000000001</v>
      </c>
      <c r="IZ143">
        <v>25.84</v>
      </c>
      <c r="JA143">
        <v>22.548500000000001</v>
      </c>
      <c r="JB143">
        <v>25.828800000000001</v>
      </c>
      <c r="JC143">
        <v>24</v>
      </c>
      <c r="JD143">
        <v>400</v>
      </c>
      <c r="JE143">
        <v>18.421399999999998</v>
      </c>
      <c r="JF143">
        <v>101.134</v>
      </c>
      <c r="JG143">
        <v>100.43899999999999</v>
      </c>
    </row>
    <row r="144" spans="1:267" x14ac:dyDescent="0.25">
      <c r="A144">
        <v>126</v>
      </c>
      <c r="B144">
        <v>1530556630.0999999</v>
      </c>
      <c r="C144">
        <v>7157.5</v>
      </c>
      <c r="D144" t="s">
        <v>778</v>
      </c>
      <c r="E144" t="s">
        <v>779</v>
      </c>
      <c r="F144" t="s">
        <v>394</v>
      </c>
      <c r="I144">
        <v>1530556630.0999999</v>
      </c>
      <c r="J144">
        <f t="shared" si="138"/>
        <v>5.7620084541403058E-4</v>
      </c>
      <c r="K144">
        <f t="shared" si="139"/>
        <v>0.5762008454140306</v>
      </c>
      <c r="L144">
        <f t="shared" si="140"/>
        <v>5.6634185970072393</v>
      </c>
      <c r="M144">
        <f t="shared" si="141"/>
        <v>392.38299999999998</v>
      </c>
      <c r="N144">
        <f t="shared" si="142"/>
        <v>126.40142378194614</v>
      </c>
      <c r="O144">
        <f t="shared" si="143"/>
        <v>11.460308429699475</v>
      </c>
      <c r="P144">
        <f t="shared" si="144"/>
        <v>35.575787582331401</v>
      </c>
      <c r="Q144">
        <f t="shared" si="145"/>
        <v>3.5179247933302842E-2</v>
      </c>
      <c r="R144">
        <f t="shared" si="146"/>
        <v>2.757154829763532</v>
      </c>
      <c r="S144">
        <f t="shared" si="147"/>
        <v>3.4931774502253883E-2</v>
      </c>
      <c r="T144">
        <f t="shared" si="148"/>
        <v>2.1854448309709944E-2</v>
      </c>
      <c r="U144">
        <f t="shared" si="149"/>
        <v>99.190083549362114</v>
      </c>
      <c r="V144">
        <f t="shared" si="150"/>
        <v>26.373183573953778</v>
      </c>
      <c r="W144">
        <f t="shared" si="151"/>
        <v>25.634799999999998</v>
      </c>
      <c r="X144">
        <f t="shared" si="152"/>
        <v>3.3020249122859049</v>
      </c>
      <c r="Y144">
        <f t="shared" si="153"/>
        <v>55.080863943642164</v>
      </c>
      <c r="Z144">
        <f t="shared" si="154"/>
        <v>1.8489693776845602</v>
      </c>
      <c r="AA144">
        <f t="shared" si="155"/>
        <v>3.3568271179921854</v>
      </c>
      <c r="AB144">
        <f t="shared" si="156"/>
        <v>1.4530555346013447</v>
      </c>
      <c r="AC144">
        <f t="shared" si="157"/>
        <v>-25.410457282758749</v>
      </c>
      <c r="AD144">
        <f t="shared" si="158"/>
        <v>41.278364149300586</v>
      </c>
      <c r="AE144">
        <f t="shared" si="159"/>
        <v>3.1915342020534752</v>
      </c>
      <c r="AF144">
        <f t="shared" si="160"/>
        <v>118.24952461795743</v>
      </c>
      <c r="AG144">
        <v>0</v>
      </c>
      <c r="AH144">
        <v>0</v>
      </c>
      <c r="AI144">
        <f t="shared" si="161"/>
        <v>1</v>
      </c>
      <c r="AJ144">
        <f t="shared" si="162"/>
        <v>0</v>
      </c>
      <c r="AK144">
        <f t="shared" si="163"/>
        <v>48019.774017721742</v>
      </c>
      <c r="AL144" t="s">
        <v>395</v>
      </c>
      <c r="AM144">
        <v>8228.31</v>
      </c>
      <c r="AN144">
        <v>707.99599999999998</v>
      </c>
      <c r="AO144">
        <v>2598.1</v>
      </c>
      <c r="AP144">
        <f t="shared" si="164"/>
        <v>0.72749470767099034</v>
      </c>
      <c r="AQ144">
        <v>-0.89989093716372304</v>
      </c>
      <c r="AR144" t="s">
        <v>780</v>
      </c>
      <c r="AS144">
        <v>8250.7099999999991</v>
      </c>
      <c r="AT144">
        <v>1185.7244000000001</v>
      </c>
      <c r="AU144">
        <v>1901.75</v>
      </c>
      <c r="AV144">
        <f t="shared" si="165"/>
        <v>0.37650879453135266</v>
      </c>
      <c r="AW144">
        <v>0.5</v>
      </c>
      <c r="AX144">
        <f t="shared" si="166"/>
        <v>505.70605862661245</v>
      </c>
      <c r="AY144">
        <f t="shared" si="167"/>
        <v>5.6634185970072393</v>
      </c>
      <c r="AZ144">
        <f t="shared" si="168"/>
        <v>95.201389260353707</v>
      </c>
      <c r="BA144">
        <f t="shared" si="169"/>
        <v>1.2978506826664252E-2</v>
      </c>
      <c r="BB144">
        <f t="shared" si="170"/>
        <v>0.36616274484027866</v>
      </c>
      <c r="BC144">
        <f t="shared" si="171"/>
        <v>643.76072690706201</v>
      </c>
      <c r="BD144" t="s">
        <v>397</v>
      </c>
      <c r="BE144">
        <v>0</v>
      </c>
      <c r="BF144">
        <f t="shared" si="172"/>
        <v>643.76072690706201</v>
      </c>
      <c r="BG144">
        <f t="shared" si="173"/>
        <v>0.66149034998971368</v>
      </c>
      <c r="BH144">
        <f t="shared" si="174"/>
        <v>0.56918259584165887</v>
      </c>
      <c r="BI144">
        <f t="shared" si="175"/>
        <v>0.35630967948464559</v>
      </c>
      <c r="BJ144">
        <f t="shared" si="176"/>
        <v>0.59981001110781618</v>
      </c>
      <c r="BK144">
        <f t="shared" si="177"/>
        <v>0.36841888065418621</v>
      </c>
      <c r="BL144">
        <f t="shared" si="178"/>
        <v>0.30902408826357525</v>
      </c>
      <c r="BM144">
        <f t="shared" si="179"/>
        <v>0.6909759117364247</v>
      </c>
      <c r="BN144" t="s">
        <v>397</v>
      </c>
      <c r="BO144" t="s">
        <v>397</v>
      </c>
      <c r="BP144" t="s">
        <v>397</v>
      </c>
      <c r="BQ144" t="s">
        <v>397</v>
      </c>
      <c r="BR144" t="s">
        <v>397</v>
      </c>
      <c r="BS144" t="s">
        <v>397</v>
      </c>
      <c r="BT144" t="s">
        <v>397</v>
      </c>
      <c r="BU144" t="s">
        <v>397</v>
      </c>
      <c r="BV144" t="s">
        <v>397</v>
      </c>
      <c r="BW144" t="s">
        <v>397</v>
      </c>
      <c r="BX144" t="s">
        <v>397</v>
      </c>
      <c r="BY144" t="s">
        <v>397</v>
      </c>
      <c r="BZ144" t="s">
        <v>397</v>
      </c>
      <c r="CA144" t="s">
        <v>397</v>
      </c>
      <c r="CB144" t="s">
        <v>397</v>
      </c>
      <c r="CC144" t="s">
        <v>397</v>
      </c>
      <c r="CD144" t="s">
        <v>397</v>
      </c>
      <c r="CE144" t="s">
        <v>397</v>
      </c>
      <c r="CF144">
        <f t="shared" si="180"/>
        <v>599.90599999999995</v>
      </c>
      <c r="CG144">
        <f t="shared" si="181"/>
        <v>505.70605862661245</v>
      </c>
      <c r="CH144">
        <f t="shared" si="182"/>
        <v>0.84297549720558307</v>
      </c>
      <c r="CI144">
        <f t="shared" si="183"/>
        <v>0.16534270960677527</v>
      </c>
      <c r="CJ144">
        <v>9</v>
      </c>
      <c r="CK144">
        <v>0.5</v>
      </c>
      <c r="CL144" t="s">
        <v>398</v>
      </c>
      <c r="CM144">
        <v>1530556630.0999999</v>
      </c>
      <c r="CN144">
        <v>392.38299999999998</v>
      </c>
      <c r="CO144">
        <v>399.95499999999998</v>
      </c>
      <c r="CP144">
        <v>20.3932</v>
      </c>
      <c r="CQ144">
        <v>19.6675</v>
      </c>
      <c r="CR144">
        <v>392.755</v>
      </c>
      <c r="CS144">
        <v>20.464200000000002</v>
      </c>
      <c r="CT144">
        <v>700.02099999999996</v>
      </c>
      <c r="CU144">
        <v>90.566100000000006</v>
      </c>
      <c r="CV144">
        <v>9.9875800000000001E-2</v>
      </c>
      <c r="CW144">
        <v>25.912500000000001</v>
      </c>
      <c r="CX144">
        <v>25.634799999999998</v>
      </c>
      <c r="CY144">
        <v>999.9</v>
      </c>
      <c r="CZ144">
        <v>0</v>
      </c>
      <c r="DA144">
        <v>0</v>
      </c>
      <c r="DB144">
        <v>9990.6200000000008</v>
      </c>
      <c r="DC144">
        <v>0</v>
      </c>
      <c r="DD144">
        <v>0.21912699999999999</v>
      </c>
      <c r="DE144">
        <v>-7.5718699999999997</v>
      </c>
      <c r="DF144">
        <v>400.55099999999999</v>
      </c>
      <c r="DG144">
        <v>407.97899999999998</v>
      </c>
      <c r="DH144">
        <v>0.72567599999999999</v>
      </c>
      <c r="DI144">
        <v>399.95499999999998</v>
      </c>
      <c r="DJ144">
        <v>19.6675</v>
      </c>
      <c r="DK144">
        <v>1.84693</v>
      </c>
      <c r="DL144">
        <v>1.78121</v>
      </c>
      <c r="DM144">
        <v>16.189699999999998</v>
      </c>
      <c r="DN144">
        <v>15.6228</v>
      </c>
      <c r="DO144">
        <v>599.90599999999995</v>
      </c>
      <c r="DP144">
        <v>0.899976</v>
      </c>
      <c r="DQ144">
        <v>0.100024</v>
      </c>
      <c r="DR144">
        <v>0</v>
      </c>
      <c r="DS144">
        <v>1151.6099999999999</v>
      </c>
      <c r="DT144">
        <v>4.9997400000000001</v>
      </c>
      <c r="DU144">
        <v>7255.37</v>
      </c>
      <c r="DV144">
        <v>4580.28</v>
      </c>
      <c r="DW144">
        <v>40.311999999999998</v>
      </c>
      <c r="DX144">
        <v>42.25</v>
      </c>
      <c r="DY144">
        <v>41.75</v>
      </c>
      <c r="DZ144">
        <v>42</v>
      </c>
      <c r="EA144">
        <v>42.686999999999998</v>
      </c>
      <c r="EB144">
        <v>535.4</v>
      </c>
      <c r="EC144">
        <v>59.5</v>
      </c>
      <c r="ED144">
        <v>0</v>
      </c>
      <c r="EE144">
        <v>51.100000143051098</v>
      </c>
      <c r="EF144">
        <v>0</v>
      </c>
      <c r="EG144">
        <v>1185.7244000000001</v>
      </c>
      <c r="EH144">
        <v>-297.44076877477403</v>
      </c>
      <c r="EI144">
        <v>-1738.1169204950299</v>
      </c>
      <c r="EJ144">
        <v>7458.4816000000001</v>
      </c>
      <c r="EK144">
        <v>15</v>
      </c>
      <c r="EL144">
        <v>0</v>
      </c>
      <c r="EM144" t="s">
        <v>399</v>
      </c>
      <c r="EN144">
        <v>1530550897.5999999</v>
      </c>
      <c r="EO144">
        <v>1632500976.0999999</v>
      </c>
      <c r="EP144">
        <v>0</v>
      </c>
      <c r="EQ144">
        <v>-3.5000000000000003E-2</v>
      </c>
      <c r="ER144">
        <v>-0.02</v>
      </c>
      <c r="ES144">
        <v>-0.372</v>
      </c>
      <c r="ET144">
        <v>-7.0999999999999994E-2</v>
      </c>
      <c r="EU144">
        <v>400</v>
      </c>
      <c r="EV144">
        <v>21</v>
      </c>
      <c r="EW144">
        <v>0.63</v>
      </c>
      <c r="EX144">
        <v>0.14000000000000001</v>
      </c>
      <c r="EY144">
        <v>-7.7202692682926797</v>
      </c>
      <c r="EZ144">
        <v>0.77926536585366601</v>
      </c>
      <c r="FA144">
        <v>8.5323250581002194E-2</v>
      </c>
      <c r="FB144">
        <v>0</v>
      </c>
      <c r="FC144">
        <v>0.65036757934304601</v>
      </c>
      <c r="FD144">
        <v>0</v>
      </c>
      <c r="FE144">
        <v>0</v>
      </c>
      <c r="FF144">
        <v>0</v>
      </c>
      <c r="FG144">
        <v>0.59586243902438996</v>
      </c>
      <c r="FH144">
        <v>0.66247124738676</v>
      </c>
      <c r="FI144">
        <v>7.1079759536099296E-2</v>
      </c>
      <c r="FJ144">
        <v>0</v>
      </c>
      <c r="FK144">
        <v>0</v>
      </c>
      <c r="FL144">
        <v>3</v>
      </c>
      <c r="FM144" t="s">
        <v>407</v>
      </c>
      <c r="FN144">
        <v>3.4459300000000002</v>
      </c>
      <c r="FO144">
        <v>2.77935</v>
      </c>
      <c r="FP144">
        <v>8.2535499999999998E-2</v>
      </c>
      <c r="FQ144">
        <v>8.3656999999999995E-2</v>
      </c>
      <c r="FR144">
        <v>8.8807999999999998E-2</v>
      </c>
      <c r="FS144">
        <v>8.5569400000000004E-2</v>
      </c>
      <c r="FT144">
        <v>19557.3</v>
      </c>
      <c r="FU144">
        <v>23830.7</v>
      </c>
      <c r="FV144">
        <v>20772.400000000001</v>
      </c>
      <c r="FW144">
        <v>25098.3</v>
      </c>
      <c r="FX144">
        <v>30034</v>
      </c>
      <c r="FY144">
        <v>33804.300000000003</v>
      </c>
      <c r="FZ144">
        <v>37516.6</v>
      </c>
      <c r="GA144">
        <v>41663.5</v>
      </c>
      <c r="GB144">
        <v>2.2734999999999999</v>
      </c>
      <c r="GC144">
        <v>2.0206</v>
      </c>
      <c r="GD144">
        <v>1.0192400000000001E-2</v>
      </c>
      <c r="GE144">
        <v>0</v>
      </c>
      <c r="GF144">
        <v>25.467700000000001</v>
      </c>
      <c r="GG144">
        <v>999.9</v>
      </c>
      <c r="GH144">
        <v>44.201000000000001</v>
      </c>
      <c r="GI144">
        <v>32.548999999999999</v>
      </c>
      <c r="GJ144">
        <v>24.04</v>
      </c>
      <c r="GK144">
        <v>61.601300000000002</v>
      </c>
      <c r="GL144">
        <v>16.742799999999999</v>
      </c>
      <c r="GM144">
        <v>2</v>
      </c>
      <c r="GN144">
        <v>0.113831</v>
      </c>
      <c r="GO144">
        <v>1.4168099999999999</v>
      </c>
      <c r="GP144">
        <v>20.345800000000001</v>
      </c>
      <c r="GQ144">
        <v>5.2186399999999997</v>
      </c>
      <c r="GR144">
        <v>11.962</v>
      </c>
      <c r="GS144">
        <v>4.98515</v>
      </c>
      <c r="GT144">
        <v>3.3002500000000001</v>
      </c>
      <c r="GU144">
        <v>999.9</v>
      </c>
      <c r="GV144">
        <v>9999</v>
      </c>
      <c r="GW144">
        <v>9999</v>
      </c>
      <c r="GX144">
        <v>9999</v>
      </c>
      <c r="GY144">
        <v>1.8841600000000001</v>
      </c>
      <c r="GZ144">
        <v>1.8811</v>
      </c>
      <c r="HA144">
        <v>1.8826700000000001</v>
      </c>
      <c r="HB144">
        <v>1.8813800000000001</v>
      </c>
      <c r="HC144">
        <v>1.8827799999999999</v>
      </c>
      <c r="HD144">
        <v>1.88202</v>
      </c>
      <c r="HE144">
        <v>1.8839999999999999</v>
      </c>
      <c r="HF144">
        <v>1.88127</v>
      </c>
      <c r="HG144">
        <v>5</v>
      </c>
      <c r="HH144">
        <v>0</v>
      </c>
      <c r="HI144">
        <v>0</v>
      </c>
      <c r="HJ144">
        <v>0</v>
      </c>
      <c r="HK144" t="s">
        <v>401</v>
      </c>
      <c r="HL144" t="s">
        <v>402</v>
      </c>
      <c r="HM144" t="s">
        <v>403</v>
      </c>
      <c r="HN144" t="s">
        <v>403</v>
      </c>
      <c r="HO144" t="s">
        <v>403</v>
      </c>
      <c r="HP144" t="s">
        <v>403</v>
      </c>
      <c r="HQ144">
        <v>0</v>
      </c>
      <c r="HR144">
        <v>100</v>
      </c>
      <c r="HS144">
        <v>100</v>
      </c>
      <c r="HT144">
        <v>-0.372</v>
      </c>
      <c r="HU144">
        <v>-7.0999999999999994E-2</v>
      </c>
      <c r="HV144">
        <v>-0.372</v>
      </c>
      <c r="HW144">
        <v>0</v>
      </c>
      <c r="HX144">
        <v>0</v>
      </c>
      <c r="HY144">
        <v>0</v>
      </c>
      <c r="HZ144">
        <v>-7.0999999999999994E-2</v>
      </c>
      <c r="IA144">
        <v>0</v>
      </c>
      <c r="IB144">
        <v>0</v>
      </c>
      <c r="IC144">
        <v>0</v>
      </c>
      <c r="ID144">
        <v>-1</v>
      </c>
      <c r="IE144">
        <v>-1</v>
      </c>
      <c r="IF144">
        <v>-1</v>
      </c>
      <c r="IG144">
        <v>-1</v>
      </c>
      <c r="IH144">
        <v>95.5</v>
      </c>
      <c r="II144">
        <v>-1699072.4</v>
      </c>
      <c r="IJ144">
        <v>1.2951699999999999</v>
      </c>
      <c r="IK144">
        <v>2.6147499999999999</v>
      </c>
      <c r="IL144">
        <v>2.1008300000000002</v>
      </c>
      <c r="IM144">
        <v>2.65503</v>
      </c>
      <c r="IN144">
        <v>2.2485400000000002</v>
      </c>
      <c r="IO144">
        <v>2.3059099999999999</v>
      </c>
      <c r="IP144">
        <v>36.481400000000001</v>
      </c>
      <c r="IQ144">
        <v>13.5366</v>
      </c>
      <c r="IR144">
        <v>18</v>
      </c>
      <c r="IS144">
        <v>752.53599999999994</v>
      </c>
      <c r="IT144">
        <v>514.41999999999996</v>
      </c>
      <c r="IU144">
        <v>24.0002</v>
      </c>
      <c r="IV144">
        <v>28.780799999999999</v>
      </c>
      <c r="IW144">
        <v>30.001100000000001</v>
      </c>
      <c r="IX144">
        <v>28.664100000000001</v>
      </c>
      <c r="IY144">
        <v>28.642499999999998</v>
      </c>
      <c r="IZ144">
        <v>25.869299999999999</v>
      </c>
      <c r="JA144">
        <v>15.7525</v>
      </c>
      <c r="JB144">
        <v>25.454899999999999</v>
      </c>
      <c r="JC144">
        <v>24</v>
      </c>
      <c r="JD144">
        <v>400</v>
      </c>
      <c r="JE144">
        <v>19.6264</v>
      </c>
      <c r="JF144">
        <v>101.11</v>
      </c>
      <c r="JG144">
        <v>100.417</v>
      </c>
    </row>
    <row r="145" spans="1:267" x14ac:dyDescent="0.25">
      <c r="A145">
        <v>127</v>
      </c>
      <c r="B145">
        <v>1530556680.0999999</v>
      </c>
      <c r="C145">
        <v>7207.5</v>
      </c>
      <c r="D145" t="s">
        <v>781</v>
      </c>
      <c r="E145" t="s">
        <v>782</v>
      </c>
      <c r="F145" t="s">
        <v>394</v>
      </c>
      <c r="I145">
        <v>1530556680.0999999</v>
      </c>
      <c r="J145">
        <f t="shared" si="138"/>
        <v>3.776317064948037E-4</v>
      </c>
      <c r="K145">
        <f t="shared" si="139"/>
        <v>0.37763170649480371</v>
      </c>
      <c r="L145">
        <f t="shared" si="140"/>
        <v>3.816530220007968</v>
      </c>
      <c r="M145">
        <f t="shared" si="141"/>
        <v>394.92899999999997</v>
      </c>
      <c r="N145">
        <f t="shared" si="142"/>
        <v>115.16852070159315</v>
      </c>
      <c r="O145">
        <f t="shared" si="143"/>
        <v>10.442293033255348</v>
      </c>
      <c r="P145">
        <f t="shared" si="144"/>
        <v>35.808086447648996</v>
      </c>
      <c r="Q145">
        <f t="shared" si="145"/>
        <v>2.2464909644675544E-2</v>
      </c>
      <c r="R145">
        <f t="shared" si="146"/>
        <v>2.7589042948255771</v>
      </c>
      <c r="S145">
        <f t="shared" si="147"/>
        <v>2.2363778693913212E-2</v>
      </c>
      <c r="T145">
        <f t="shared" si="148"/>
        <v>1.3986409833266635E-2</v>
      </c>
      <c r="U145">
        <f t="shared" si="149"/>
        <v>99.20219077403749</v>
      </c>
      <c r="V145">
        <f t="shared" si="150"/>
        <v>26.437730551669599</v>
      </c>
      <c r="W145">
        <f t="shared" si="151"/>
        <v>25.7639</v>
      </c>
      <c r="X145">
        <f t="shared" si="152"/>
        <v>3.3274039245731424</v>
      </c>
      <c r="Y145">
        <f t="shared" si="153"/>
        <v>54.780780035067302</v>
      </c>
      <c r="Z145">
        <f t="shared" si="154"/>
        <v>1.8399961044053998</v>
      </c>
      <c r="AA145">
        <f t="shared" si="155"/>
        <v>3.3588351666908487</v>
      </c>
      <c r="AB145">
        <f t="shared" si="156"/>
        <v>1.4874078201677425</v>
      </c>
      <c r="AC145">
        <f t="shared" si="157"/>
        <v>-16.653558256420844</v>
      </c>
      <c r="AD145">
        <f t="shared" si="158"/>
        <v>23.604728271976359</v>
      </c>
      <c r="AE145">
        <f t="shared" si="159"/>
        <v>1.8251726867462237</v>
      </c>
      <c r="AF145">
        <f t="shared" si="160"/>
        <v>107.97853347633922</v>
      </c>
      <c r="AG145">
        <v>0</v>
      </c>
      <c r="AH145">
        <v>0</v>
      </c>
      <c r="AI145">
        <f t="shared" si="161"/>
        <v>1</v>
      </c>
      <c r="AJ145">
        <f t="shared" si="162"/>
        <v>0</v>
      </c>
      <c r="AK145">
        <f t="shared" si="163"/>
        <v>48065.913560597422</v>
      </c>
      <c r="AL145" t="s">
        <v>395</v>
      </c>
      <c r="AM145">
        <v>8228.31</v>
      </c>
      <c r="AN145">
        <v>707.99599999999998</v>
      </c>
      <c r="AO145">
        <v>2598.1</v>
      </c>
      <c r="AP145">
        <f t="shared" si="164"/>
        <v>0.72749470767099034</v>
      </c>
      <c r="AQ145">
        <v>-0.89989093716372304</v>
      </c>
      <c r="AR145" t="s">
        <v>783</v>
      </c>
      <c r="AS145">
        <v>8303.25</v>
      </c>
      <c r="AT145">
        <v>1252.9648</v>
      </c>
      <c r="AU145">
        <v>1949.08</v>
      </c>
      <c r="AV145">
        <f t="shared" si="165"/>
        <v>0.35715065569396842</v>
      </c>
      <c r="AW145">
        <v>0.5</v>
      </c>
      <c r="AX145">
        <f t="shared" si="166"/>
        <v>505.76458589328377</v>
      </c>
      <c r="AY145">
        <f t="shared" si="167"/>
        <v>3.816530220007968</v>
      </c>
      <c r="AZ145">
        <f t="shared" si="168"/>
        <v>90.317076739287359</v>
      </c>
      <c r="BA145">
        <f t="shared" si="169"/>
        <v>9.3253289944006772E-3</v>
      </c>
      <c r="BB145">
        <f t="shared" si="170"/>
        <v>0.33298787120077167</v>
      </c>
      <c r="BC145">
        <f t="shared" si="171"/>
        <v>649.09637374223792</v>
      </c>
      <c r="BD145" t="s">
        <v>397</v>
      </c>
      <c r="BE145">
        <v>0</v>
      </c>
      <c r="BF145">
        <f t="shared" si="172"/>
        <v>649.09637374223792</v>
      </c>
      <c r="BG145">
        <f t="shared" si="173"/>
        <v>0.66697294429051768</v>
      </c>
      <c r="BH145">
        <f t="shared" si="174"/>
        <v>0.53547997523929858</v>
      </c>
      <c r="BI145">
        <f t="shared" si="175"/>
        <v>0.33300091967820949</v>
      </c>
      <c r="BJ145">
        <f t="shared" si="176"/>
        <v>0.56089289685468513</v>
      </c>
      <c r="BK145">
        <f t="shared" si="177"/>
        <v>0.34337793052657423</v>
      </c>
      <c r="BL145">
        <f t="shared" si="178"/>
        <v>0.27740452895357637</v>
      </c>
      <c r="BM145">
        <f t="shared" si="179"/>
        <v>0.72259547104642363</v>
      </c>
      <c r="BN145" t="s">
        <v>397</v>
      </c>
      <c r="BO145" t="s">
        <v>397</v>
      </c>
      <c r="BP145" t="s">
        <v>397</v>
      </c>
      <c r="BQ145" t="s">
        <v>397</v>
      </c>
      <c r="BR145" t="s">
        <v>397</v>
      </c>
      <c r="BS145" t="s">
        <v>397</v>
      </c>
      <c r="BT145" t="s">
        <v>397</v>
      </c>
      <c r="BU145" t="s">
        <v>397</v>
      </c>
      <c r="BV145" t="s">
        <v>397</v>
      </c>
      <c r="BW145" t="s">
        <v>397</v>
      </c>
      <c r="BX145" t="s">
        <v>397</v>
      </c>
      <c r="BY145" t="s">
        <v>397</v>
      </c>
      <c r="BZ145" t="s">
        <v>397</v>
      </c>
      <c r="CA145" t="s">
        <v>397</v>
      </c>
      <c r="CB145" t="s">
        <v>397</v>
      </c>
      <c r="CC145" t="s">
        <v>397</v>
      </c>
      <c r="CD145" t="s">
        <v>397</v>
      </c>
      <c r="CE145" t="s">
        <v>397</v>
      </c>
      <c r="CF145">
        <f t="shared" si="180"/>
        <v>599.97500000000002</v>
      </c>
      <c r="CG145">
        <f t="shared" si="181"/>
        <v>505.76458589328377</v>
      </c>
      <c r="CH145">
        <f t="shared" si="182"/>
        <v>0.84297610049299343</v>
      </c>
      <c r="CI145">
        <f t="shared" si="183"/>
        <v>0.16534387395147712</v>
      </c>
      <c r="CJ145">
        <v>9</v>
      </c>
      <c r="CK145">
        <v>0.5</v>
      </c>
      <c r="CL145" t="s">
        <v>398</v>
      </c>
      <c r="CM145">
        <v>1530556680.0999999</v>
      </c>
      <c r="CN145">
        <v>394.92899999999997</v>
      </c>
      <c r="CO145">
        <v>400.02800000000002</v>
      </c>
      <c r="CP145">
        <v>20.293399999999998</v>
      </c>
      <c r="CQ145">
        <v>19.817699999999999</v>
      </c>
      <c r="CR145">
        <v>395.30099999999999</v>
      </c>
      <c r="CS145">
        <v>20.3644</v>
      </c>
      <c r="CT145">
        <v>699.96100000000001</v>
      </c>
      <c r="CU145">
        <v>90.569400000000002</v>
      </c>
      <c r="CV145">
        <v>0.100281</v>
      </c>
      <c r="CW145">
        <v>25.922599999999999</v>
      </c>
      <c r="CX145">
        <v>25.7639</v>
      </c>
      <c r="CY145">
        <v>999.9</v>
      </c>
      <c r="CZ145">
        <v>0</v>
      </c>
      <c r="DA145">
        <v>0</v>
      </c>
      <c r="DB145">
        <v>10000.6</v>
      </c>
      <c r="DC145">
        <v>0</v>
      </c>
      <c r="DD145">
        <v>0.21912699999999999</v>
      </c>
      <c r="DE145">
        <v>-5.0994299999999999</v>
      </c>
      <c r="DF145">
        <v>403.10899999999998</v>
      </c>
      <c r="DG145">
        <v>408.11599999999999</v>
      </c>
      <c r="DH145">
        <v>0.47561599999999998</v>
      </c>
      <c r="DI145">
        <v>400.02800000000002</v>
      </c>
      <c r="DJ145">
        <v>19.817699999999999</v>
      </c>
      <c r="DK145">
        <v>1.83796</v>
      </c>
      <c r="DL145">
        <v>1.79488</v>
      </c>
      <c r="DM145">
        <v>16.113399999999999</v>
      </c>
      <c r="DN145">
        <v>15.7423</v>
      </c>
      <c r="DO145">
        <v>599.97500000000002</v>
      </c>
      <c r="DP145">
        <v>0.89996799999999999</v>
      </c>
      <c r="DQ145">
        <v>0.100032</v>
      </c>
      <c r="DR145">
        <v>0</v>
      </c>
      <c r="DS145">
        <v>1206.55</v>
      </c>
      <c r="DT145">
        <v>4.9997400000000001</v>
      </c>
      <c r="DU145">
        <v>7395.29</v>
      </c>
      <c r="DV145">
        <v>4580.8</v>
      </c>
      <c r="DW145">
        <v>40.25</v>
      </c>
      <c r="DX145">
        <v>42.25</v>
      </c>
      <c r="DY145">
        <v>41.75</v>
      </c>
      <c r="DZ145">
        <v>42</v>
      </c>
      <c r="EA145">
        <v>42.686999999999998</v>
      </c>
      <c r="EB145">
        <v>535.46</v>
      </c>
      <c r="EC145">
        <v>59.52</v>
      </c>
      <c r="ED145">
        <v>0</v>
      </c>
      <c r="EE145">
        <v>49.299999952316298</v>
      </c>
      <c r="EF145">
        <v>0</v>
      </c>
      <c r="EG145">
        <v>1252.9648</v>
      </c>
      <c r="EH145">
        <v>-404.37923014794802</v>
      </c>
      <c r="EI145">
        <v>-2313.98461177535</v>
      </c>
      <c r="EJ145">
        <v>7658.1935999999996</v>
      </c>
      <c r="EK145">
        <v>15</v>
      </c>
      <c r="EL145">
        <v>0</v>
      </c>
      <c r="EM145" t="s">
        <v>399</v>
      </c>
      <c r="EN145">
        <v>1530550897.5999999</v>
      </c>
      <c r="EO145">
        <v>1632500976.0999999</v>
      </c>
      <c r="EP145">
        <v>0</v>
      </c>
      <c r="EQ145">
        <v>-3.5000000000000003E-2</v>
      </c>
      <c r="ER145">
        <v>-0.02</v>
      </c>
      <c r="ES145">
        <v>-0.372</v>
      </c>
      <c r="ET145">
        <v>-7.0999999999999994E-2</v>
      </c>
      <c r="EU145">
        <v>400</v>
      </c>
      <c r="EV145">
        <v>21</v>
      </c>
      <c r="EW145">
        <v>0.63</v>
      </c>
      <c r="EX145">
        <v>0.14000000000000001</v>
      </c>
      <c r="EY145">
        <v>-5.35256292682927</v>
      </c>
      <c r="EZ145">
        <v>1.1392323344947799</v>
      </c>
      <c r="FA145">
        <v>0.123774337133741</v>
      </c>
      <c r="FB145">
        <v>0</v>
      </c>
      <c r="FC145">
        <v>0.66149034998971401</v>
      </c>
      <c r="FD145">
        <v>0</v>
      </c>
      <c r="FE145">
        <v>0</v>
      </c>
      <c r="FF145">
        <v>0</v>
      </c>
      <c r="FG145">
        <v>0.44730712195122002</v>
      </c>
      <c r="FH145">
        <v>0.152429728222996</v>
      </c>
      <c r="FI145">
        <v>1.84677111476736E-2</v>
      </c>
      <c r="FJ145">
        <v>1</v>
      </c>
      <c r="FK145">
        <v>1</v>
      </c>
      <c r="FL145">
        <v>3</v>
      </c>
      <c r="FM145" t="s">
        <v>400</v>
      </c>
      <c r="FN145">
        <v>3.4457599999999999</v>
      </c>
      <c r="FO145">
        <v>2.7798400000000001</v>
      </c>
      <c r="FP145">
        <v>8.2922200000000001E-2</v>
      </c>
      <c r="FQ145">
        <v>8.3648500000000001E-2</v>
      </c>
      <c r="FR145">
        <v>8.8470499999999994E-2</v>
      </c>
      <c r="FS145">
        <v>8.6021E-2</v>
      </c>
      <c r="FT145">
        <v>19542.7</v>
      </c>
      <c r="FU145">
        <v>23823.7</v>
      </c>
      <c r="FV145">
        <v>20766.099999999999</v>
      </c>
      <c r="FW145">
        <v>25091.3</v>
      </c>
      <c r="FX145">
        <v>30035.9</v>
      </c>
      <c r="FY145">
        <v>33779</v>
      </c>
      <c r="FZ145">
        <v>37505.300000000003</v>
      </c>
      <c r="GA145">
        <v>41653.199999999997</v>
      </c>
      <c r="GB145">
        <v>2.2753299999999999</v>
      </c>
      <c r="GC145">
        <v>2.0153799999999999</v>
      </c>
      <c r="GD145">
        <v>2.71723E-2</v>
      </c>
      <c r="GE145">
        <v>0</v>
      </c>
      <c r="GF145">
        <v>25.3185</v>
      </c>
      <c r="GG145">
        <v>999.9</v>
      </c>
      <c r="GH145">
        <v>44.201000000000001</v>
      </c>
      <c r="GI145">
        <v>32.558999999999997</v>
      </c>
      <c r="GJ145">
        <v>24.051300000000001</v>
      </c>
      <c r="GK145">
        <v>61.701300000000003</v>
      </c>
      <c r="GL145">
        <v>16.774799999999999</v>
      </c>
      <c r="GM145">
        <v>2</v>
      </c>
      <c r="GN145">
        <v>0.124611</v>
      </c>
      <c r="GO145">
        <v>1.41533</v>
      </c>
      <c r="GP145">
        <v>20.346299999999999</v>
      </c>
      <c r="GQ145">
        <v>5.2192400000000001</v>
      </c>
      <c r="GR145">
        <v>11.962</v>
      </c>
      <c r="GS145">
        <v>4.9853500000000004</v>
      </c>
      <c r="GT145">
        <v>3.3004699999999998</v>
      </c>
      <c r="GU145">
        <v>999.9</v>
      </c>
      <c r="GV145">
        <v>9999</v>
      </c>
      <c r="GW145">
        <v>9999</v>
      </c>
      <c r="GX145">
        <v>9999</v>
      </c>
      <c r="GY145">
        <v>1.88415</v>
      </c>
      <c r="GZ145">
        <v>1.8811</v>
      </c>
      <c r="HA145">
        <v>1.88266</v>
      </c>
      <c r="HB145">
        <v>1.8814</v>
      </c>
      <c r="HC145">
        <v>1.8827799999999999</v>
      </c>
      <c r="HD145">
        <v>1.88202</v>
      </c>
      <c r="HE145">
        <v>1.8839999999999999</v>
      </c>
      <c r="HF145">
        <v>1.8812599999999999</v>
      </c>
      <c r="HG145">
        <v>5</v>
      </c>
      <c r="HH145">
        <v>0</v>
      </c>
      <c r="HI145">
        <v>0</v>
      </c>
      <c r="HJ145">
        <v>0</v>
      </c>
      <c r="HK145" t="s">
        <v>401</v>
      </c>
      <c r="HL145" t="s">
        <v>402</v>
      </c>
      <c r="HM145" t="s">
        <v>403</v>
      </c>
      <c r="HN145" t="s">
        <v>403</v>
      </c>
      <c r="HO145" t="s">
        <v>403</v>
      </c>
      <c r="HP145" t="s">
        <v>403</v>
      </c>
      <c r="HQ145">
        <v>0</v>
      </c>
      <c r="HR145">
        <v>100</v>
      </c>
      <c r="HS145">
        <v>100</v>
      </c>
      <c r="HT145">
        <v>-0.372</v>
      </c>
      <c r="HU145">
        <v>-7.0999999999999994E-2</v>
      </c>
      <c r="HV145">
        <v>-0.372</v>
      </c>
      <c r="HW145">
        <v>0</v>
      </c>
      <c r="HX145">
        <v>0</v>
      </c>
      <c r="HY145">
        <v>0</v>
      </c>
      <c r="HZ145">
        <v>-7.0999999999999994E-2</v>
      </c>
      <c r="IA145">
        <v>0</v>
      </c>
      <c r="IB145">
        <v>0</v>
      </c>
      <c r="IC145">
        <v>0</v>
      </c>
      <c r="ID145">
        <v>-1</v>
      </c>
      <c r="IE145">
        <v>-1</v>
      </c>
      <c r="IF145">
        <v>-1</v>
      </c>
      <c r="IG145">
        <v>-1</v>
      </c>
      <c r="IH145">
        <v>96.4</v>
      </c>
      <c r="II145">
        <v>-1699071.6</v>
      </c>
      <c r="IJ145">
        <v>1.2951699999999999</v>
      </c>
      <c r="IK145">
        <v>2.6122999999999998</v>
      </c>
      <c r="IL145">
        <v>2.1008300000000002</v>
      </c>
      <c r="IM145">
        <v>2.65625</v>
      </c>
      <c r="IN145">
        <v>2.2485400000000002</v>
      </c>
      <c r="IO145">
        <v>2.3022499999999999</v>
      </c>
      <c r="IP145">
        <v>36.505099999999999</v>
      </c>
      <c r="IQ145">
        <v>13.527900000000001</v>
      </c>
      <c r="IR145">
        <v>18</v>
      </c>
      <c r="IS145">
        <v>755.72799999999995</v>
      </c>
      <c r="IT145">
        <v>511.79599999999999</v>
      </c>
      <c r="IU145">
        <v>23.999600000000001</v>
      </c>
      <c r="IV145">
        <v>28.916599999999999</v>
      </c>
      <c r="IW145">
        <v>30.001100000000001</v>
      </c>
      <c r="IX145">
        <v>28.784500000000001</v>
      </c>
      <c r="IY145">
        <v>28.7577</v>
      </c>
      <c r="IZ145">
        <v>25.8703</v>
      </c>
      <c r="JA145">
        <v>15.077400000000001</v>
      </c>
      <c r="JB145">
        <v>25.454899999999999</v>
      </c>
      <c r="JC145">
        <v>24</v>
      </c>
      <c r="JD145">
        <v>400</v>
      </c>
      <c r="JE145">
        <v>19.888100000000001</v>
      </c>
      <c r="JF145">
        <v>101.07899999999999</v>
      </c>
      <c r="JG145">
        <v>100.39100000000001</v>
      </c>
    </row>
    <row r="146" spans="1:267" x14ac:dyDescent="0.25">
      <c r="A146">
        <v>128</v>
      </c>
      <c r="B146">
        <v>1530556787.0999999</v>
      </c>
      <c r="C146">
        <v>7314.5</v>
      </c>
      <c r="D146" t="s">
        <v>784</v>
      </c>
      <c r="E146" t="s">
        <v>785</v>
      </c>
      <c r="F146" t="s">
        <v>394</v>
      </c>
      <c r="I146">
        <v>1530556787.0999999</v>
      </c>
      <c r="J146">
        <f t="shared" si="138"/>
        <v>2.8817927995235465E-4</v>
      </c>
      <c r="K146">
        <f t="shared" si="139"/>
        <v>0.28817927995235465</v>
      </c>
      <c r="L146">
        <f t="shared" si="140"/>
        <v>2.8165062145303139</v>
      </c>
      <c r="M146">
        <f t="shared" si="141"/>
        <v>396.19799999999998</v>
      </c>
      <c r="N146">
        <f t="shared" si="142"/>
        <v>122.40506557831183</v>
      </c>
      <c r="O146">
        <f t="shared" si="143"/>
        <v>11.098800188801883</v>
      </c>
      <c r="P146">
        <f t="shared" si="144"/>
        <v>35.924350160080799</v>
      </c>
      <c r="Q146">
        <f t="shared" si="145"/>
        <v>1.6945211090338093E-2</v>
      </c>
      <c r="R146">
        <f t="shared" si="146"/>
        <v>2.7597284330358813</v>
      </c>
      <c r="S146">
        <f t="shared" si="147"/>
        <v>1.688761959476065E-2</v>
      </c>
      <c r="T146">
        <f t="shared" si="148"/>
        <v>1.0559920217250903E-2</v>
      </c>
      <c r="U146">
        <f t="shared" si="149"/>
        <v>99.227147171153121</v>
      </c>
      <c r="V146">
        <f t="shared" si="150"/>
        <v>26.333803809442582</v>
      </c>
      <c r="W146">
        <f t="shared" si="151"/>
        <v>25.833200000000001</v>
      </c>
      <c r="X146">
        <f t="shared" si="152"/>
        <v>3.3410973555000565</v>
      </c>
      <c r="Y146">
        <f t="shared" si="153"/>
        <v>55.139782956357465</v>
      </c>
      <c r="Z146">
        <f t="shared" si="154"/>
        <v>1.8379994971957203</v>
      </c>
      <c r="AA146">
        <f t="shared" si="155"/>
        <v>3.3333455422747615</v>
      </c>
      <c r="AB146">
        <f t="shared" si="156"/>
        <v>1.5030978583043362</v>
      </c>
      <c r="AC146">
        <f t="shared" si="157"/>
        <v>-12.70870624589884</v>
      </c>
      <c r="AD146">
        <f t="shared" si="158"/>
        <v>-5.8322731878479033</v>
      </c>
      <c r="AE146">
        <f t="shared" si="159"/>
        <v>-0.45069609935940058</v>
      </c>
      <c r="AF146">
        <f t="shared" si="160"/>
        <v>80.235471638046974</v>
      </c>
      <c r="AG146">
        <v>0</v>
      </c>
      <c r="AH146">
        <v>0</v>
      </c>
      <c r="AI146">
        <f t="shared" si="161"/>
        <v>1</v>
      </c>
      <c r="AJ146">
        <f t="shared" si="162"/>
        <v>0</v>
      </c>
      <c r="AK146">
        <f t="shared" si="163"/>
        <v>48109.175458253485</v>
      </c>
      <c r="AL146" t="s">
        <v>395</v>
      </c>
      <c r="AM146">
        <v>8228.31</v>
      </c>
      <c r="AN146">
        <v>707.99599999999998</v>
      </c>
      <c r="AO146">
        <v>2598.1</v>
      </c>
      <c r="AP146">
        <f t="shared" si="164"/>
        <v>0.72749470767099034</v>
      </c>
      <c r="AQ146">
        <v>-0.89989093716372304</v>
      </c>
      <c r="AR146" t="s">
        <v>786</v>
      </c>
      <c r="AS146">
        <v>8271.18</v>
      </c>
      <c r="AT146">
        <v>1051.11576923077</v>
      </c>
      <c r="AU146">
        <v>1675.8</v>
      </c>
      <c r="AV146">
        <f t="shared" si="165"/>
        <v>0.37276777107604131</v>
      </c>
      <c r="AW146">
        <v>0.5</v>
      </c>
      <c r="AX146">
        <f t="shared" si="166"/>
        <v>505.90398672080471</v>
      </c>
      <c r="AY146">
        <f t="shared" si="167"/>
        <v>2.8165062145303139</v>
      </c>
      <c r="AZ146">
        <f t="shared" si="168"/>
        <v>94.292350754198793</v>
      </c>
      <c r="BA146">
        <f t="shared" si="169"/>
        <v>7.3460523127781164E-3</v>
      </c>
      <c r="BB146">
        <f t="shared" si="170"/>
        <v>0.55036400525122331</v>
      </c>
      <c r="BC146">
        <f t="shared" si="171"/>
        <v>615.6609531200055</v>
      </c>
      <c r="BD146" t="s">
        <v>397</v>
      </c>
      <c r="BE146">
        <v>0</v>
      </c>
      <c r="BF146">
        <f t="shared" si="172"/>
        <v>615.6609531200055</v>
      </c>
      <c r="BG146">
        <f t="shared" si="173"/>
        <v>0.63261668867406284</v>
      </c>
      <c r="BH146">
        <f t="shared" si="174"/>
        <v>0.58924745070723061</v>
      </c>
      <c r="BI146">
        <f t="shared" si="175"/>
        <v>0.46523498487962883</v>
      </c>
      <c r="BJ146">
        <f t="shared" si="176"/>
        <v>0.64546564259832573</v>
      </c>
      <c r="BK146">
        <f t="shared" si="177"/>
        <v>0.48796256713916275</v>
      </c>
      <c r="BL146">
        <f t="shared" si="178"/>
        <v>0.34513481554123687</v>
      </c>
      <c r="BM146">
        <f t="shared" si="179"/>
        <v>0.65486518445876318</v>
      </c>
      <c r="BN146" t="s">
        <v>397</v>
      </c>
      <c r="BO146" t="s">
        <v>397</v>
      </c>
      <c r="BP146" t="s">
        <v>397</v>
      </c>
      <c r="BQ146" t="s">
        <v>397</v>
      </c>
      <c r="BR146" t="s">
        <v>397</v>
      </c>
      <c r="BS146" t="s">
        <v>397</v>
      </c>
      <c r="BT146" t="s">
        <v>397</v>
      </c>
      <c r="BU146" t="s">
        <v>397</v>
      </c>
      <c r="BV146" t="s">
        <v>397</v>
      </c>
      <c r="BW146" t="s">
        <v>397</v>
      </c>
      <c r="BX146" t="s">
        <v>397</v>
      </c>
      <c r="BY146" t="s">
        <v>397</v>
      </c>
      <c r="BZ146" t="s">
        <v>397</v>
      </c>
      <c r="CA146" t="s">
        <v>397</v>
      </c>
      <c r="CB146" t="s">
        <v>397</v>
      </c>
      <c r="CC146" t="s">
        <v>397</v>
      </c>
      <c r="CD146" t="s">
        <v>397</v>
      </c>
      <c r="CE146" t="s">
        <v>397</v>
      </c>
      <c r="CF146">
        <f t="shared" si="180"/>
        <v>600.14200000000005</v>
      </c>
      <c r="CG146">
        <f t="shared" si="181"/>
        <v>505.90398672080471</v>
      </c>
      <c r="CH146">
        <f t="shared" si="182"/>
        <v>0.8429738074002564</v>
      </c>
      <c r="CI146">
        <f t="shared" si="183"/>
        <v>0.165339448282495</v>
      </c>
      <c r="CJ146">
        <v>9</v>
      </c>
      <c r="CK146">
        <v>0.5</v>
      </c>
      <c r="CL146" t="s">
        <v>398</v>
      </c>
      <c r="CM146">
        <v>1530556787.0999999</v>
      </c>
      <c r="CN146">
        <v>396.19799999999998</v>
      </c>
      <c r="CO146">
        <v>399.96699999999998</v>
      </c>
      <c r="CP146">
        <v>20.270700000000001</v>
      </c>
      <c r="CQ146">
        <v>19.907599999999999</v>
      </c>
      <c r="CR146">
        <v>396.57</v>
      </c>
      <c r="CS146">
        <v>20.341699999999999</v>
      </c>
      <c r="CT146">
        <v>699.81799999999998</v>
      </c>
      <c r="CU146">
        <v>90.573700000000002</v>
      </c>
      <c r="CV146">
        <v>9.9019599999999999E-2</v>
      </c>
      <c r="CW146">
        <v>25.794</v>
      </c>
      <c r="CX146">
        <v>25.833200000000001</v>
      </c>
      <c r="CY146">
        <v>999.9</v>
      </c>
      <c r="CZ146">
        <v>0</v>
      </c>
      <c r="DA146">
        <v>0</v>
      </c>
      <c r="DB146">
        <v>10005</v>
      </c>
      <c r="DC146">
        <v>0</v>
      </c>
      <c r="DD146">
        <v>0.21912699999999999</v>
      </c>
      <c r="DE146">
        <v>-3.7690399999999999</v>
      </c>
      <c r="DF146">
        <v>404.39499999999998</v>
      </c>
      <c r="DG146">
        <v>408.09100000000001</v>
      </c>
      <c r="DH146">
        <v>0.36311300000000002</v>
      </c>
      <c r="DI146">
        <v>399.96699999999998</v>
      </c>
      <c r="DJ146">
        <v>19.907599999999999</v>
      </c>
      <c r="DK146">
        <v>1.83599</v>
      </c>
      <c r="DL146">
        <v>1.80311</v>
      </c>
      <c r="DM146">
        <v>16.096699999999998</v>
      </c>
      <c r="DN146">
        <v>15.813700000000001</v>
      </c>
      <c r="DO146">
        <v>600.14200000000005</v>
      </c>
      <c r="DP146">
        <v>0.900034</v>
      </c>
      <c r="DQ146">
        <v>9.9965999999999999E-2</v>
      </c>
      <c r="DR146">
        <v>0</v>
      </c>
      <c r="DS146">
        <v>1031.26</v>
      </c>
      <c r="DT146">
        <v>4.9997400000000001</v>
      </c>
      <c r="DU146">
        <v>6602.68</v>
      </c>
      <c r="DV146">
        <v>4582.2</v>
      </c>
      <c r="DW146">
        <v>40.125</v>
      </c>
      <c r="DX146">
        <v>42.061999999999998</v>
      </c>
      <c r="DY146">
        <v>41.625</v>
      </c>
      <c r="DZ146">
        <v>41.561999999999998</v>
      </c>
      <c r="EA146">
        <v>42.5</v>
      </c>
      <c r="EB146">
        <v>535.65</v>
      </c>
      <c r="EC146">
        <v>59.49</v>
      </c>
      <c r="ED146">
        <v>0</v>
      </c>
      <c r="EE146">
        <v>106.5</v>
      </c>
      <c r="EF146">
        <v>0</v>
      </c>
      <c r="EG146">
        <v>1051.11576923077</v>
      </c>
      <c r="EH146">
        <v>-162.454359078039</v>
      </c>
      <c r="EI146">
        <v>-580.86632547155898</v>
      </c>
      <c r="EJ146">
        <v>6742.7730769230802</v>
      </c>
      <c r="EK146">
        <v>15</v>
      </c>
      <c r="EL146">
        <v>0</v>
      </c>
      <c r="EM146" t="s">
        <v>399</v>
      </c>
      <c r="EN146">
        <v>1530550897.5999999</v>
      </c>
      <c r="EO146">
        <v>1632500976.0999999</v>
      </c>
      <c r="EP146">
        <v>0</v>
      </c>
      <c r="EQ146">
        <v>-3.5000000000000003E-2</v>
      </c>
      <c r="ER146">
        <v>-0.02</v>
      </c>
      <c r="ES146">
        <v>-0.372</v>
      </c>
      <c r="ET146">
        <v>-7.0999999999999994E-2</v>
      </c>
      <c r="EU146">
        <v>400</v>
      </c>
      <c r="EV146">
        <v>21</v>
      </c>
      <c r="EW146">
        <v>0.63</v>
      </c>
      <c r="EX146">
        <v>0.14000000000000001</v>
      </c>
      <c r="EY146">
        <v>-3.9228221951219502</v>
      </c>
      <c r="EZ146">
        <v>0.87423554006968396</v>
      </c>
      <c r="FA146">
        <v>9.1705745398442104E-2</v>
      </c>
      <c r="FB146">
        <v>0</v>
      </c>
      <c r="FC146">
        <v>0.66697294429051801</v>
      </c>
      <c r="FD146">
        <v>0</v>
      </c>
      <c r="FE146">
        <v>0</v>
      </c>
      <c r="FF146">
        <v>0</v>
      </c>
      <c r="FG146">
        <v>0.36331385365853702</v>
      </c>
      <c r="FH146">
        <v>4.38483135888501E-2</v>
      </c>
      <c r="FI146">
        <v>5.3872645647656198E-3</v>
      </c>
      <c r="FJ146">
        <v>1</v>
      </c>
      <c r="FK146">
        <v>1</v>
      </c>
      <c r="FL146">
        <v>3</v>
      </c>
      <c r="FM146" t="s">
        <v>400</v>
      </c>
      <c r="FN146">
        <v>3.4453999999999998</v>
      </c>
      <c r="FO146">
        <v>2.7786200000000001</v>
      </c>
      <c r="FP146">
        <v>8.3096699999999996E-2</v>
      </c>
      <c r="FQ146">
        <v>8.3612000000000006E-2</v>
      </c>
      <c r="FR146">
        <v>8.8369699999999995E-2</v>
      </c>
      <c r="FS146">
        <v>8.62763E-2</v>
      </c>
      <c r="FT146">
        <v>19531.099999999999</v>
      </c>
      <c r="FU146">
        <v>23816.1</v>
      </c>
      <c r="FV146">
        <v>20758.2</v>
      </c>
      <c r="FW146">
        <v>25083</v>
      </c>
      <c r="FX146">
        <v>30028.9</v>
      </c>
      <c r="FY146">
        <v>33759.199999999997</v>
      </c>
      <c r="FZ146">
        <v>37492.699999999997</v>
      </c>
      <c r="GA146">
        <v>41640.9</v>
      </c>
      <c r="GB146">
        <v>2.27772</v>
      </c>
      <c r="GC146">
        <v>2.01458</v>
      </c>
      <c r="GD146">
        <v>5.3569699999999998E-2</v>
      </c>
      <c r="GE146">
        <v>0</v>
      </c>
      <c r="GF146">
        <v>24.954899999999999</v>
      </c>
      <c r="GG146">
        <v>999.9</v>
      </c>
      <c r="GH146">
        <v>44.079000000000001</v>
      </c>
      <c r="GI146">
        <v>32.598999999999997</v>
      </c>
      <c r="GJ146">
        <v>24.037500000000001</v>
      </c>
      <c r="GK146">
        <v>61.501300000000001</v>
      </c>
      <c r="GL146">
        <v>16.875</v>
      </c>
      <c r="GM146">
        <v>2</v>
      </c>
      <c r="GN146">
        <v>0.136189</v>
      </c>
      <c r="GO146">
        <v>1.2594799999999999</v>
      </c>
      <c r="GP146">
        <v>20.348199999999999</v>
      </c>
      <c r="GQ146">
        <v>5.2216300000000002</v>
      </c>
      <c r="GR146">
        <v>11.962</v>
      </c>
      <c r="GS146">
        <v>4.9859999999999998</v>
      </c>
      <c r="GT146">
        <v>3.3010000000000002</v>
      </c>
      <c r="GU146">
        <v>999.9</v>
      </c>
      <c r="GV146">
        <v>9999</v>
      </c>
      <c r="GW146">
        <v>9999</v>
      </c>
      <c r="GX146">
        <v>9999</v>
      </c>
      <c r="GY146">
        <v>1.8841600000000001</v>
      </c>
      <c r="GZ146">
        <v>1.8811</v>
      </c>
      <c r="HA146">
        <v>1.88266</v>
      </c>
      <c r="HB146">
        <v>1.88141</v>
      </c>
      <c r="HC146">
        <v>1.8827799999999999</v>
      </c>
      <c r="HD146">
        <v>1.88202</v>
      </c>
      <c r="HE146">
        <v>1.8839999999999999</v>
      </c>
      <c r="HF146">
        <v>1.8812599999999999</v>
      </c>
      <c r="HG146">
        <v>5</v>
      </c>
      <c r="HH146">
        <v>0</v>
      </c>
      <c r="HI146">
        <v>0</v>
      </c>
      <c r="HJ146">
        <v>0</v>
      </c>
      <c r="HK146" t="s">
        <v>401</v>
      </c>
      <c r="HL146" t="s">
        <v>402</v>
      </c>
      <c r="HM146" t="s">
        <v>403</v>
      </c>
      <c r="HN146" t="s">
        <v>403</v>
      </c>
      <c r="HO146" t="s">
        <v>403</v>
      </c>
      <c r="HP146" t="s">
        <v>403</v>
      </c>
      <c r="HQ146">
        <v>0</v>
      </c>
      <c r="HR146">
        <v>100</v>
      </c>
      <c r="HS146">
        <v>100</v>
      </c>
      <c r="HT146">
        <v>-0.372</v>
      </c>
      <c r="HU146">
        <v>-7.0999999999999994E-2</v>
      </c>
      <c r="HV146">
        <v>-0.372</v>
      </c>
      <c r="HW146">
        <v>0</v>
      </c>
      <c r="HX146">
        <v>0</v>
      </c>
      <c r="HY146">
        <v>0</v>
      </c>
      <c r="HZ146">
        <v>-7.0999999999999994E-2</v>
      </c>
      <c r="IA146">
        <v>0</v>
      </c>
      <c r="IB146">
        <v>0</v>
      </c>
      <c r="IC146">
        <v>0</v>
      </c>
      <c r="ID146">
        <v>-1</v>
      </c>
      <c r="IE146">
        <v>-1</v>
      </c>
      <c r="IF146">
        <v>-1</v>
      </c>
      <c r="IG146">
        <v>-1</v>
      </c>
      <c r="IH146">
        <v>98.2</v>
      </c>
      <c r="II146">
        <v>-1699069.8</v>
      </c>
      <c r="IJ146">
        <v>1.2951699999999999</v>
      </c>
      <c r="IK146">
        <v>2.6110799999999998</v>
      </c>
      <c r="IL146">
        <v>2.1008300000000002</v>
      </c>
      <c r="IM146">
        <v>2.65503</v>
      </c>
      <c r="IN146">
        <v>2.2485400000000002</v>
      </c>
      <c r="IO146">
        <v>2.32422</v>
      </c>
      <c r="IP146">
        <v>36.505099999999999</v>
      </c>
      <c r="IQ146">
        <v>13.527900000000001</v>
      </c>
      <c r="IR146">
        <v>18</v>
      </c>
      <c r="IS146">
        <v>759.94399999999996</v>
      </c>
      <c r="IT146">
        <v>512.61699999999996</v>
      </c>
      <c r="IU146">
        <v>23.999099999999999</v>
      </c>
      <c r="IV146">
        <v>29.101099999999999</v>
      </c>
      <c r="IW146">
        <v>30.0001</v>
      </c>
      <c r="IX146">
        <v>28.941299999999998</v>
      </c>
      <c r="IY146">
        <v>28.9056</v>
      </c>
      <c r="IZ146">
        <v>25.871200000000002</v>
      </c>
      <c r="JA146">
        <v>14.460599999999999</v>
      </c>
      <c r="JB146">
        <v>25.454899999999999</v>
      </c>
      <c r="JC146">
        <v>24</v>
      </c>
      <c r="JD146">
        <v>400</v>
      </c>
      <c r="JE146">
        <v>19.882300000000001</v>
      </c>
      <c r="JF146">
        <v>101.044</v>
      </c>
      <c r="JG146">
        <v>100.36</v>
      </c>
    </row>
    <row r="147" spans="1:267" x14ac:dyDescent="0.25">
      <c r="A147">
        <v>129</v>
      </c>
      <c r="B147">
        <v>1530556930.5999999</v>
      </c>
      <c r="C147">
        <v>7458</v>
      </c>
      <c r="D147" t="s">
        <v>787</v>
      </c>
      <c r="E147" t="s">
        <v>788</v>
      </c>
      <c r="F147" t="s">
        <v>394</v>
      </c>
      <c r="I147">
        <v>1530556930.5999999</v>
      </c>
      <c r="J147">
        <f t="shared" ref="J147:J178" si="184">(K147)/1000</f>
        <v>4.7677228994532923E-4</v>
      </c>
      <c r="K147">
        <f t="shared" ref="K147:K178" si="185">1000*CT147*AI147*(CP147-CQ147)/(100*CJ147*(1000-AI147*CP147))</f>
        <v>0.47677228994532922</v>
      </c>
      <c r="L147">
        <f t="shared" ref="L147:L178" si="186">CT147*AI147*(CO147-CN147*(1000-AI147*CQ147)/(1000-AI147*CP147))/(100*CJ147)</f>
        <v>4.2677743615120596</v>
      </c>
      <c r="M147">
        <f t="shared" ref="M147:M178" si="187">CN147 - IF(AI147&gt;1, L147*CJ147*100/(AK147*DB147), 0)</f>
        <v>394.238</v>
      </c>
      <c r="N147">
        <f t="shared" ref="N147:N178" si="188">((T147-J147/2)*M147-L147)/(T147+J147/2)</f>
        <v>143.91935181386668</v>
      </c>
      <c r="O147">
        <f t="shared" ref="O147:O178" si="189">N147*(CU147+CV147)/1000</f>
        <v>13.050064304092832</v>
      </c>
      <c r="P147">
        <f t="shared" ref="P147:P178" si="190">(CN147 - IF(AI147&gt;1, L147*CJ147*100/(AK147*DB147), 0))*(CU147+CV147)/1000</f>
        <v>35.748015720435198</v>
      </c>
      <c r="Q147">
        <f t="shared" ref="Q147:Q178" si="191">2/((1/S147-1/R147)+SIGN(S147)*SQRT((1/S147-1/R147)*(1/S147-1/R147) + 4*CK147/((CK147+1)*(CK147+1))*(2*1/S147*1/R147-1/R147*1/R147)))</f>
        <v>2.8235605028729543E-2</v>
      </c>
      <c r="R147">
        <f t="shared" ref="R147:R178" si="192">IF(LEFT(CL147,1)&lt;&gt;"0",IF(LEFT(CL147,1)="1",3,$B$7),$D$5+$E$5*(DB147*CU147/($K$5*1000))+$F$5*(DB147*CU147/($K$5*1000))*MAX(MIN(CJ147,$J$5),$I$5)*MAX(MIN(CJ147,$J$5),$I$5)+$G$5*MAX(MIN(CJ147,$J$5),$I$5)*(DB147*CU147/($K$5*1000))+$H$5*(DB147*CU147/($K$5*1000))*(DB147*CU147/($K$5*1000)))</f>
        <v>2.7615738557674021</v>
      </c>
      <c r="S147">
        <f t="shared" ref="S147:S178" si="193">J147*(1000-(1000*0.61365*EXP(17.502*W147/(240.97+W147))/(CU147+CV147)+CP147)/2)/(1000*0.61365*EXP(17.502*W147/(240.97+W147))/(CU147+CV147)-CP147)</f>
        <v>2.8076197176532414E-2</v>
      </c>
      <c r="T147">
        <f t="shared" ref="T147:T178" si="194">1/((CK147+1)/(Q147/1.6)+1/(R147/1.37)) + CK147/((CK147+1)/(Q147/1.6) + CK147/(R147/1.37))</f>
        <v>1.7561870239610821E-2</v>
      </c>
      <c r="U147">
        <f t="shared" ref="U147:U178" si="195">(CF147*CI147)</f>
        <v>99.209012785453908</v>
      </c>
      <c r="V147">
        <f t="shared" ref="V147:V178" si="196">(CW147+(U147+2*0.95*0.0000000567*(((CW147+$B$9)+273)^4-(CW147+273)^4)-44100*J147)/(1.84*29.3*R147+8*0.95*0.0000000567*(CW147+273)^3))</f>
        <v>26.393057965514139</v>
      </c>
      <c r="W147">
        <f t="shared" ref="W147:W178" si="197">($C$9*CX147+$D$9*CY147+$E$9*V147)</f>
        <v>25.7881</v>
      </c>
      <c r="X147">
        <f t="shared" ref="X147:X178" si="198">0.61365*EXP(17.502*W147/(240.97+W147))</f>
        <v>3.3321801765493806</v>
      </c>
      <c r="Y147">
        <f t="shared" ref="Y147:Y178" si="199">(Z147/AA147*100)</f>
        <v>54.724520349050323</v>
      </c>
      <c r="Z147">
        <f t="shared" ref="Z147:Z178" si="200">CP147*(CU147+CV147)/1000</f>
        <v>1.8362571389612796</v>
      </c>
      <c r="AA147">
        <f t="shared" ref="AA147:AA178" si="201">0.61365*EXP(17.502*CW147/(240.97+CW147))</f>
        <v>3.3554558856780292</v>
      </c>
      <c r="AB147">
        <f t="shared" ref="AB147:AB178" si="202">(X147-CP147*(CU147+CV147)/1000)</f>
        <v>1.495923037588101</v>
      </c>
      <c r="AC147">
        <f t="shared" ref="AC147:AC178" si="203">(-J147*44100)</f>
        <v>-21.025657986589017</v>
      </c>
      <c r="AD147">
        <f t="shared" ref="AD147:AD178" si="204">2*29.3*R147*0.92*(CW147-W147)</f>
        <v>17.493631441175491</v>
      </c>
      <c r="AE147">
        <f t="shared" ref="AE147:AE178" si="205">2*0.95*0.0000000567*(((CW147+$B$9)+273)^4-(W147+273)^4)</f>
        <v>1.3513896302374251</v>
      </c>
      <c r="AF147">
        <f t="shared" ref="AF147:AF178" si="206">U147+AE147+AC147+AD147</f>
        <v>97.028375870277813</v>
      </c>
      <c r="AG147">
        <v>0</v>
      </c>
      <c r="AH147">
        <v>0</v>
      </c>
      <c r="AI147">
        <f t="shared" ref="AI147:AI178" si="207">IF(AG147*$H$15&gt;=AK147,1,(AK147/(AK147-AG147*$H$15)))</f>
        <v>1</v>
      </c>
      <c r="AJ147">
        <f t="shared" ref="AJ147:AJ178" si="208">(AI147-1)*100</f>
        <v>0</v>
      </c>
      <c r="AK147">
        <f t="shared" ref="AK147:AK178" si="209">MAX(0,($B$15+$C$15*DB147)/(1+$D$15*DB147)*CU147/(CW147+273)*$E$15)</f>
        <v>48141.609679726709</v>
      </c>
      <c r="AL147" t="s">
        <v>395</v>
      </c>
      <c r="AM147">
        <v>8228.31</v>
      </c>
      <c r="AN147">
        <v>707.99599999999998</v>
      </c>
      <c r="AO147">
        <v>2598.1</v>
      </c>
      <c r="AP147">
        <f t="shared" ref="AP147:AP178" si="210">1-AN147/AO147</f>
        <v>0.72749470767099034</v>
      </c>
      <c r="AQ147">
        <v>-0.89989093716372304</v>
      </c>
      <c r="AR147" t="s">
        <v>789</v>
      </c>
      <c r="AS147">
        <v>8353.4599999999991</v>
      </c>
      <c r="AT147">
        <v>947.76883999999995</v>
      </c>
      <c r="AU147">
        <v>1379.89</v>
      </c>
      <c r="AV147">
        <f t="shared" ref="AV147:AV178" si="211">1-AT147/AU147</f>
        <v>0.31315623709136242</v>
      </c>
      <c r="AW147">
        <v>0.5</v>
      </c>
      <c r="AX147">
        <f t="shared" ref="AX147:AX178" si="212">CG147</f>
        <v>505.80598589919884</v>
      </c>
      <c r="AY147">
        <f t="shared" ref="AY147:AY178" si="213">L147</f>
        <v>4.2677743615120596</v>
      </c>
      <c r="AZ147">
        <f t="shared" ref="AZ147:AZ178" si="214">AV147*AW147*AX147</f>
        <v>79.198149621239921</v>
      </c>
      <c r="BA147">
        <f t="shared" ref="BA147:BA178" si="215">(AY147-AQ147)/AX147</f>
        <v>1.0216694627464605E-2</v>
      </c>
      <c r="BB147">
        <f t="shared" ref="BB147:BB178" si="216">(AO147-AU147)/AU147</f>
        <v>0.88283124017131775</v>
      </c>
      <c r="BC147">
        <f t="shared" ref="BC147:BC178" si="217">AN147/(AP147+AN147/AU147)</f>
        <v>570.69933185702394</v>
      </c>
      <c r="BD147" t="s">
        <v>397</v>
      </c>
      <c r="BE147">
        <v>0</v>
      </c>
      <c r="BF147">
        <f t="shared" ref="BF147:BF178" si="218">IF(BE147&lt;&gt;0, BE147, BC147)</f>
        <v>570.69933185702394</v>
      </c>
      <c r="BG147">
        <f t="shared" ref="BG147:BG178" si="219">1-BF147/AU147</f>
        <v>0.58641679274650593</v>
      </c>
      <c r="BH147">
        <f t="shared" ref="BH147:BH178" si="220">(AU147-AT147)/(AU147-BF147)</f>
        <v>0.53401648957677861</v>
      </c>
      <c r="BI147">
        <f t="shared" ref="BI147:BI178" si="221">(AO147-AU147)/(AO147-BF147)</f>
        <v>0.60087284133916907</v>
      </c>
      <c r="BJ147">
        <f t="shared" ref="BJ147:BJ178" si="222">(AU147-AT147)/(AU147-AN147)</f>
        <v>0.64313888797935403</v>
      </c>
      <c r="BK147">
        <f t="shared" ref="BK147:BK178" si="223">(AO147-AU147)/(AO147-AN147)</f>
        <v>0.64452008989981502</v>
      </c>
      <c r="BL147">
        <f t="shared" ref="BL147:BL178" si="224">(BH147*BF147/AT147)</f>
        <v>0.32155821223464254</v>
      </c>
      <c r="BM147">
        <f t="shared" ref="BM147:BM178" si="225">(1-BL147)</f>
        <v>0.67844178776535746</v>
      </c>
      <c r="BN147" t="s">
        <v>397</v>
      </c>
      <c r="BO147" t="s">
        <v>397</v>
      </c>
      <c r="BP147" t="s">
        <v>397</v>
      </c>
      <c r="BQ147" t="s">
        <v>397</v>
      </c>
      <c r="BR147" t="s">
        <v>397</v>
      </c>
      <c r="BS147" t="s">
        <v>397</v>
      </c>
      <c r="BT147" t="s">
        <v>397</v>
      </c>
      <c r="BU147" t="s">
        <v>397</v>
      </c>
      <c r="BV147" t="s">
        <v>397</v>
      </c>
      <c r="BW147" t="s">
        <v>397</v>
      </c>
      <c r="BX147" t="s">
        <v>397</v>
      </c>
      <c r="BY147" t="s">
        <v>397</v>
      </c>
      <c r="BZ147" t="s">
        <v>397</v>
      </c>
      <c r="CA147" t="s">
        <v>397</v>
      </c>
      <c r="CB147" t="s">
        <v>397</v>
      </c>
      <c r="CC147" t="s">
        <v>397</v>
      </c>
      <c r="CD147" t="s">
        <v>397</v>
      </c>
      <c r="CE147" t="s">
        <v>397</v>
      </c>
      <c r="CF147">
        <f t="shared" ref="CF147:CF178" si="226">$B$13*DC147+$C$13*DD147+$F$13*DO147*(1-DR147)</f>
        <v>600.02499999999998</v>
      </c>
      <c r="CG147">
        <f t="shared" ref="CG147:CG178" si="227">CF147*CH147</f>
        <v>505.80598589919884</v>
      </c>
      <c r="CH147">
        <f t="shared" ref="CH147:CH178" si="228">($B$13*$D$11+$C$13*$D$11+$F$13*((EB147+DT147)/MAX(EB147+DT147+EC147, 0.1)*$I$11+EC147/MAX(EB147+DT147+EC147, 0.1)*$J$11))/($B$13+$C$13+$F$13)</f>
        <v>0.84297485254647531</v>
      </c>
      <c r="CI147">
        <f t="shared" ref="CI147:CI178" si="229">($B$13*$K$11+$C$13*$K$11+$F$13*((EB147+DT147)/MAX(EB147+DT147+EC147, 0.1)*$P$11+EC147/MAX(EB147+DT147+EC147, 0.1)*$Q$11))/($B$13+$C$13+$F$13)</f>
        <v>0.16534146541469757</v>
      </c>
      <c r="CJ147">
        <v>9</v>
      </c>
      <c r="CK147">
        <v>0.5</v>
      </c>
      <c r="CL147" t="s">
        <v>398</v>
      </c>
      <c r="CM147">
        <v>1530556930.5999999</v>
      </c>
      <c r="CN147">
        <v>394.238</v>
      </c>
      <c r="CO147">
        <v>399.96699999999998</v>
      </c>
      <c r="CP147">
        <v>20.250699999999998</v>
      </c>
      <c r="CQ147">
        <v>19.650099999999998</v>
      </c>
      <c r="CR147">
        <v>394.61</v>
      </c>
      <c r="CS147">
        <v>20.3217</v>
      </c>
      <c r="CT147">
        <v>699.976</v>
      </c>
      <c r="CU147">
        <v>90.576599999999999</v>
      </c>
      <c r="CV147">
        <v>9.9630399999999994E-2</v>
      </c>
      <c r="CW147">
        <v>25.9056</v>
      </c>
      <c r="CX147">
        <v>25.7881</v>
      </c>
      <c r="CY147">
        <v>999.9</v>
      </c>
      <c r="CZ147">
        <v>0</v>
      </c>
      <c r="DA147">
        <v>0</v>
      </c>
      <c r="DB147">
        <v>10015.6</v>
      </c>
      <c r="DC147">
        <v>0</v>
      </c>
      <c r="DD147">
        <v>0.21912699999999999</v>
      </c>
      <c r="DE147">
        <v>-5.7282700000000002</v>
      </c>
      <c r="DF147">
        <v>402.387</v>
      </c>
      <c r="DG147">
        <v>407.98399999999998</v>
      </c>
      <c r="DH147">
        <v>0.60061799999999999</v>
      </c>
      <c r="DI147">
        <v>399.96699999999998</v>
      </c>
      <c r="DJ147">
        <v>19.650099999999998</v>
      </c>
      <c r="DK147">
        <v>1.8342400000000001</v>
      </c>
      <c r="DL147">
        <v>1.7798400000000001</v>
      </c>
      <c r="DM147">
        <v>16.081700000000001</v>
      </c>
      <c r="DN147">
        <v>15.610799999999999</v>
      </c>
      <c r="DO147">
        <v>600.02499999999998</v>
      </c>
      <c r="DP147">
        <v>0.90000599999999997</v>
      </c>
      <c r="DQ147">
        <v>9.9994100000000002E-2</v>
      </c>
      <c r="DR147">
        <v>0</v>
      </c>
      <c r="DS147">
        <v>938.88599999999997</v>
      </c>
      <c r="DT147">
        <v>4.9997400000000001</v>
      </c>
      <c r="DU147">
        <v>5567.56</v>
      </c>
      <c r="DV147">
        <v>4581.25</v>
      </c>
      <c r="DW147">
        <v>39.936999999999998</v>
      </c>
      <c r="DX147">
        <v>41.875</v>
      </c>
      <c r="DY147">
        <v>41.436999999999998</v>
      </c>
      <c r="DZ147">
        <v>41.75</v>
      </c>
      <c r="EA147">
        <v>42.311999999999998</v>
      </c>
      <c r="EB147">
        <v>535.53</v>
      </c>
      <c r="EC147">
        <v>59.5</v>
      </c>
      <c r="ED147">
        <v>0</v>
      </c>
      <c r="EE147">
        <v>143.299999952316</v>
      </c>
      <c r="EF147">
        <v>0</v>
      </c>
      <c r="EG147">
        <v>947.76883999999995</v>
      </c>
      <c r="EH147">
        <v>-74.361846045536097</v>
      </c>
      <c r="EI147">
        <v>-498.82307653184398</v>
      </c>
      <c r="EJ147">
        <v>5657.2003999999997</v>
      </c>
      <c r="EK147">
        <v>15</v>
      </c>
      <c r="EL147">
        <v>0</v>
      </c>
      <c r="EM147" t="s">
        <v>399</v>
      </c>
      <c r="EN147">
        <v>1530550897.5999999</v>
      </c>
      <c r="EO147">
        <v>1632500976.0999999</v>
      </c>
      <c r="EP147">
        <v>0</v>
      </c>
      <c r="EQ147">
        <v>-3.5000000000000003E-2</v>
      </c>
      <c r="ER147">
        <v>-0.02</v>
      </c>
      <c r="ES147">
        <v>-0.372</v>
      </c>
      <c r="ET147">
        <v>-7.0999999999999994E-2</v>
      </c>
      <c r="EU147">
        <v>400</v>
      </c>
      <c r="EV147">
        <v>21</v>
      </c>
      <c r="EW147">
        <v>0.63</v>
      </c>
      <c r="EX147">
        <v>0.14000000000000001</v>
      </c>
      <c r="EY147">
        <v>-5.8789312195121903</v>
      </c>
      <c r="EZ147">
        <v>0.60490013937280995</v>
      </c>
      <c r="FA147">
        <v>6.7978572133022205E-2</v>
      </c>
      <c r="FB147">
        <v>0</v>
      </c>
      <c r="FC147">
        <v>0.63261668867406295</v>
      </c>
      <c r="FD147">
        <v>0</v>
      </c>
      <c r="FE147">
        <v>0</v>
      </c>
      <c r="FF147">
        <v>0</v>
      </c>
      <c r="FG147">
        <v>0.62803799999999999</v>
      </c>
      <c r="FH147">
        <v>-0.20814961672474</v>
      </c>
      <c r="FI147">
        <v>2.2959744340804899E-2</v>
      </c>
      <c r="FJ147">
        <v>1</v>
      </c>
      <c r="FK147">
        <v>1</v>
      </c>
      <c r="FL147">
        <v>3</v>
      </c>
      <c r="FM147" t="s">
        <v>400</v>
      </c>
      <c r="FN147">
        <v>3.4457399999999998</v>
      </c>
      <c r="FO147">
        <v>2.7793199999999998</v>
      </c>
      <c r="FP147">
        <v>8.2790199999999994E-2</v>
      </c>
      <c r="FQ147">
        <v>8.3615700000000001E-2</v>
      </c>
      <c r="FR147">
        <v>8.8315099999999994E-2</v>
      </c>
      <c r="FS147">
        <v>8.5473300000000002E-2</v>
      </c>
      <c r="FT147">
        <v>19544.900000000001</v>
      </c>
      <c r="FU147">
        <v>23823.5</v>
      </c>
      <c r="FV147">
        <v>20765.7</v>
      </c>
      <c r="FW147">
        <v>25090.5</v>
      </c>
      <c r="FX147">
        <v>30040.3</v>
      </c>
      <c r="FY147">
        <v>33797.599999999999</v>
      </c>
      <c r="FZ147">
        <v>37504.6</v>
      </c>
      <c r="GA147">
        <v>41651.4</v>
      </c>
      <c r="GB147">
        <v>2.2858299999999998</v>
      </c>
      <c r="GC147">
        <v>2.0208699999999999</v>
      </c>
      <c r="GD147">
        <v>3.9063399999999998E-2</v>
      </c>
      <c r="GE147">
        <v>0</v>
      </c>
      <c r="GF147">
        <v>25.1477</v>
      </c>
      <c r="GG147">
        <v>999.9</v>
      </c>
      <c r="GH147">
        <v>43.908000000000001</v>
      </c>
      <c r="GI147">
        <v>32.628999999999998</v>
      </c>
      <c r="GJ147">
        <v>23.986999999999998</v>
      </c>
      <c r="GK147">
        <v>61.301299999999998</v>
      </c>
      <c r="GL147">
        <v>16.602599999999999</v>
      </c>
      <c r="GM147">
        <v>2</v>
      </c>
      <c r="GN147">
        <v>0.12737000000000001</v>
      </c>
      <c r="GO147">
        <v>1.4508300000000001</v>
      </c>
      <c r="GP147">
        <v>20.346599999999999</v>
      </c>
      <c r="GQ147">
        <v>5.2217799999999999</v>
      </c>
      <c r="GR147">
        <v>11.962</v>
      </c>
      <c r="GS147">
        <v>4.9857500000000003</v>
      </c>
      <c r="GT147">
        <v>3.3010000000000002</v>
      </c>
      <c r="GU147">
        <v>999.9</v>
      </c>
      <c r="GV147">
        <v>9999</v>
      </c>
      <c r="GW147">
        <v>9999</v>
      </c>
      <c r="GX147">
        <v>9999</v>
      </c>
      <c r="GY147">
        <v>1.8841399999999999</v>
      </c>
      <c r="GZ147">
        <v>1.8811</v>
      </c>
      <c r="HA147">
        <v>1.88269</v>
      </c>
      <c r="HB147">
        <v>1.8814</v>
      </c>
      <c r="HC147">
        <v>1.8827799999999999</v>
      </c>
      <c r="HD147">
        <v>1.88202</v>
      </c>
      <c r="HE147">
        <v>1.8839999999999999</v>
      </c>
      <c r="HF147">
        <v>1.8812599999999999</v>
      </c>
      <c r="HG147">
        <v>5</v>
      </c>
      <c r="HH147">
        <v>0</v>
      </c>
      <c r="HI147">
        <v>0</v>
      </c>
      <c r="HJ147">
        <v>0</v>
      </c>
      <c r="HK147" t="s">
        <v>401</v>
      </c>
      <c r="HL147" t="s">
        <v>402</v>
      </c>
      <c r="HM147" t="s">
        <v>403</v>
      </c>
      <c r="HN147" t="s">
        <v>403</v>
      </c>
      <c r="HO147" t="s">
        <v>403</v>
      </c>
      <c r="HP147" t="s">
        <v>403</v>
      </c>
      <c r="HQ147">
        <v>0</v>
      </c>
      <c r="HR147">
        <v>100</v>
      </c>
      <c r="HS147">
        <v>100</v>
      </c>
      <c r="HT147">
        <v>-0.372</v>
      </c>
      <c r="HU147">
        <v>-7.0999999999999994E-2</v>
      </c>
      <c r="HV147">
        <v>-0.372</v>
      </c>
      <c r="HW147">
        <v>0</v>
      </c>
      <c r="HX147">
        <v>0</v>
      </c>
      <c r="HY147">
        <v>0</v>
      </c>
      <c r="HZ147">
        <v>-7.0999999999999994E-2</v>
      </c>
      <c r="IA147">
        <v>0</v>
      </c>
      <c r="IB147">
        <v>0</v>
      </c>
      <c r="IC147">
        <v>0</v>
      </c>
      <c r="ID147">
        <v>-1</v>
      </c>
      <c r="IE147">
        <v>-1</v>
      </c>
      <c r="IF147">
        <v>-1</v>
      </c>
      <c r="IG147">
        <v>-1</v>
      </c>
      <c r="IH147">
        <v>100.5</v>
      </c>
      <c r="II147">
        <v>-1699067.4</v>
      </c>
      <c r="IJ147">
        <v>1.2951699999999999</v>
      </c>
      <c r="IK147">
        <v>2.6159699999999999</v>
      </c>
      <c r="IL147">
        <v>2.1008300000000002</v>
      </c>
      <c r="IM147">
        <v>2.65503</v>
      </c>
      <c r="IN147">
        <v>2.2485400000000002</v>
      </c>
      <c r="IO147">
        <v>2.32666</v>
      </c>
      <c r="IP147">
        <v>36.363500000000002</v>
      </c>
      <c r="IQ147">
        <v>13.475300000000001</v>
      </c>
      <c r="IR147">
        <v>18</v>
      </c>
      <c r="IS147">
        <v>766.83399999999995</v>
      </c>
      <c r="IT147">
        <v>516.91499999999996</v>
      </c>
      <c r="IU147">
        <v>24.001200000000001</v>
      </c>
      <c r="IV147">
        <v>29.023900000000001</v>
      </c>
      <c r="IW147">
        <v>29.9999</v>
      </c>
      <c r="IX147">
        <v>28.9131</v>
      </c>
      <c r="IY147">
        <v>28.8901</v>
      </c>
      <c r="IZ147">
        <v>25.874600000000001</v>
      </c>
      <c r="JA147">
        <v>15.4411</v>
      </c>
      <c r="JB147">
        <v>25.454899999999999</v>
      </c>
      <c r="JC147">
        <v>24</v>
      </c>
      <c r="JD147">
        <v>400</v>
      </c>
      <c r="JE147">
        <v>19.734000000000002</v>
      </c>
      <c r="JF147">
        <v>101.077</v>
      </c>
      <c r="JG147">
        <v>100.387</v>
      </c>
    </row>
    <row r="148" spans="1:267" x14ac:dyDescent="0.25">
      <c r="A148">
        <v>130</v>
      </c>
      <c r="B148">
        <v>1530556973.5999999</v>
      </c>
      <c r="C148">
        <v>7501</v>
      </c>
      <c r="D148" t="s">
        <v>790</v>
      </c>
      <c r="E148" t="s">
        <v>791</v>
      </c>
      <c r="F148" t="s">
        <v>394</v>
      </c>
      <c r="I148">
        <v>1530556973.5999999</v>
      </c>
      <c r="J148">
        <f t="shared" si="184"/>
        <v>1.8225878671574572E-4</v>
      </c>
      <c r="K148">
        <f t="shared" si="185"/>
        <v>0.18225878671574572</v>
      </c>
      <c r="L148">
        <f t="shared" si="186"/>
        <v>3.3585820467175695</v>
      </c>
      <c r="M148">
        <f t="shared" si="187"/>
        <v>395.52499999999998</v>
      </c>
      <c r="N148">
        <f t="shared" si="188"/>
        <v>-113.30810870726977</v>
      </c>
      <c r="O148">
        <f t="shared" si="189"/>
        <v>-10.274027271657731</v>
      </c>
      <c r="P148">
        <f t="shared" si="190"/>
        <v>35.863581900574992</v>
      </c>
      <c r="Q148">
        <f t="shared" si="191"/>
        <v>1.0661332778551297E-2</v>
      </c>
      <c r="R148">
        <f t="shared" si="192"/>
        <v>2.7571824341887168</v>
      </c>
      <c r="S148">
        <f t="shared" si="193"/>
        <v>1.0638483174008076E-2</v>
      </c>
      <c r="T148">
        <f t="shared" si="194"/>
        <v>6.6511008087003221E-3</v>
      </c>
      <c r="U148">
        <f t="shared" si="195"/>
        <v>99.201445833633358</v>
      </c>
      <c r="V148">
        <f t="shared" si="196"/>
        <v>26.448939583198552</v>
      </c>
      <c r="W148">
        <f t="shared" si="197"/>
        <v>25.843599999999999</v>
      </c>
      <c r="X148">
        <f t="shared" si="198"/>
        <v>3.3431566000821245</v>
      </c>
      <c r="Y148">
        <f t="shared" si="199"/>
        <v>54.743729766832239</v>
      </c>
      <c r="Z148">
        <f t="shared" si="200"/>
        <v>1.8340863827462</v>
      </c>
      <c r="AA148">
        <f t="shared" si="201"/>
        <v>3.3503131601702152</v>
      </c>
      <c r="AB148">
        <f t="shared" si="202"/>
        <v>1.5090702173359245</v>
      </c>
      <c r="AC148">
        <f t="shared" si="203"/>
        <v>-8.0376124941643869</v>
      </c>
      <c r="AD148">
        <f t="shared" si="204"/>
        <v>5.3660924200507214</v>
      </c>
      <c r="AE148">
        <f t="shared" si="205"/>
        <v>0.41525457334234156</v>
      </c>
      <c r="AF148">
        <f t="shared" si="206"/>
        <v>96.945180332862023</v>
      </c>
      <c r="AG148">
        <v>0</v>
      </c>
      <c r="AH148">
        <v>0</v>
      </c>
      <c r="AI148">
        <f t="shared" si="207"/>
        <v>1</v>
      </c>
      <c r="AJ148">
        <f t="shared" si="208"/>
        <v>0</v>
      </c>
      <c r="AK148">
        <f t="shared" si="209"/>
        <v>48025.949362894513</v>
      </c>
      <c r="AL148" t="s">
        <v>395</v>
      </c>
      <c r="AM148">
        <v>8228.31</v>
      </c>
      <c r="AN148">
        <v>707.99599999999998</v>
      </c>
      <c r="AO148">
        <v>2598.1</v>
      </c>
      <c r="AP148">
        <f t="shared" si="210"/>
        <v>0.72749470767099034</v>
      </c>
      <c r="AQ148">
        <v>-0.89989093716372304</v>
      </c>
      <c r="AR148" t="s">
        <v>792</v>
      </c>
      <c r="AS148">
        <v>8282.26</v>
      </c>
      <c r="AT148">
        <v>1010.49776</v>
      </c>
      <c r="AU148">
        <v>1337.01</v>
      </c>
      <c r="AV148">
        <f t="shared" si="211"/>
        <v>0.24421076880502013</v>
      </c>
      <c r="AW148">
        <v>0.5</v>
      </c>
      <c r="AX148">
        <f t="shared" si="212"/>
        <v>505.76874374799655</v>
      </c>
      <c r="AY148">
        <f t="shared" si="213"/>
        <v>3.3585820467175695</v>
      </c>
      <c r="AZ148">
        <f t="shared" si="214"/>
        <v>61.757086874123729</v>
      </c>
      <c r="BA148">
        <f t="shared" si="215"/>
        <v>8.4198026005401234E-3</v>
      </c>
      <c r="BB148">
        <f t="shared" si="216"/>
        <v>0.9432165802798782</v>
      </c>
      <c r="BC148">
        <f t="shared" si="217"/>
        <v>563.22852243736122</v>
      </c>
      <c r="BD148" t="s">
        <v>397</v>
      </c>
      <c r="BE148">
        <v>0</v>
      </c>
      <c r="BF148">
        <f t="shared" si="218"/>
        <v>563.22852243736122</v>
      </c>
      <c r="BG148">
        <f t="shared" si="219"/>
        <v>0.57874023198228786</v>
      </c>
      <c r="BH148">
        <f t="shared" si="220"/>
        <v>0.42196957341043145</v>
      </c>
      <c r="BI148">
        <f t="shared" si="221"/>
        <v>0.61973938595401057</v>
      </c>
      <c r="BJ148">
        <f t="shared" si="222"/>
        <v>0.51908580731112508</v>
      </c>
      <c r="BK148">
        <f t="shared" si="223"/>
        <v>0.66720667222544372</v>
      </c>
      <c r="BL148">
        <f t="shared" si="224"/>
        <v>0.23519626539843191</v>
      </c>
      <c r="BM148">
        <f t="shared" si="225"/>
        <v>0.76480373460156814</v>
      </c>
      <c r="BN148" t="s">
        <v>397</v>
      </c>
      <c r="BO148" t="s">
        <v>397</v>
      </c>
      <c r="BP148" t="s">
        <v>397</v>
      </c>
      <c r="BQ148" t="s">
        <v>397</v>
      </c>
      <c r="BR148" t="s">
        <v>397</v>
      </c>
      <c r="BS148" t="s">
        <v>397</v>
      </c>
      <c r="BT148" t="s">
        <v>397</v>
      </c>
      <c r="BU148" t="s">
        <v>397</v>
      </c>
      <c r="BV148" t="s">
        <v>397</v>
      </c>
      <c r="BW148" t="s">
        <v>397</v>
      </c>
      <c r="BX148" t="s">
        <v>397</v>
      </c>
      <c r="BY148" t="s">
        <v>397</v>
      </c>
      <c r="BZ148" t="s">
        <v>397</v>
      </c>
      <c r="CA148" t="s">
        <v>397</v>
      </c>
      <c r="CB148" t="s">
        <v>397</v>
      </c>
      <c r="CC148" t="s">
        <v>397</v>
      </c>
      <c r="CD148" t="s">
        <v>397</v>
      </c>
      <c r="CE148" t="s">
        <v>397</v>
      </c>
      <c r="CF148">
        <f t="shared" si="226"/>
        <v>599.98099999999999</v>
      </c>
      <c r="CG148">
        <f t="shared" si="227"/>
        <v>505.76874374799655</v>
      </c>
      <c r="CH148">
        <f t="shared" si="228"/>
        <v>0.84297460044234163</v>
      </c>
      <c r="CI148">
        <f t="shared" si="229"/>
        <v>0.16534097885371929</v>
      </c>
      <c r="CJ148">
        <v>9</v>
      </c>
      <c r="CK148">
        <v>0.5</v>
      </c>
      <c r="CL148" t="s">
        <v>398</v>
      </c>
      <c r="CM148">
        <v>1530556973.5999999</v>
      </c>
      <c r="CN148">
        <v>395.52499999999998</v>
      </c>
      <c r="CO148">
        <v>399.93599999999998</v>
      </c>
      <c r="CP148">
        <v>20.227399999999999</v>
      </c>
      <c r="CQ148">
        <v>19.997800000000002</v>
      </c>
      <c r="CR148">
        <v>395.89699999999999</v>
      </c>
      <c r="CS148">
        <v>20.298400000000001</v>
      </c>
      <c r="CT148">
        <v>699.97799999999995</v>
      </c>
      <c r="CU148">
        <v>90.5732</v>
      </c>
      <c r="CV148">
        <v>0.100163</v>
      </c>
      <c r="CW148">
        <v>25.8797</v>
      </c>
      <c r="CX148">
        <v>25.843599999999999</v>
      </c>
      <c r="CY148">
        <v>999.9</v>
      </c>
      <c r="CZ148">
        <v>0</v>
      </c>
      <c r="DA148">
        <v>0</v>
      </c>
      <c r="DB148">
        <v>9990</v>
      </c>
      <c r="DC148">
        <v>0</v>
      </c>
      <c r="DD148">
        <v>0.21912699999999999</v>
      </c>
      <c r="DE148">
        <v>-4.4112200000000001</v>
      </c>
      <c r="DF148">
        <v>403.69</v>
      </c>
      <c r="DG148">
        <v>408.09699999999998</v>
      </c>
      <c r="DH148">
        <v>0.22955100000000001</v>
      </c>
      <c r="DI148">
        <v>399.93599999999998</v>
      </c>
      <c r="DJ148">
        <v>19.997800000000002</v>
      </c>
      <c r="DK148">
        <v>1.83206</v>
      </c>
      <c r="DL148">
        <v>1.8112699999999999</v>
      </c>
      <c r="DM148">
        <v>16.062999999999999</v>
      </c>
      <c r="DN148">
        <v>15.884399999999999</v>
      </c>
      <c r="DO148">
        <v>599.98099999999999</v>
      </c>
      <c r="DP148">
        <v>0.90001699999999996</v>
      </c>
      <c r="DQ148">
        <v>9.9983100000000005E-2</v>
      </c>
      <c r="DR148">
        <v>0</v>
      </c>
      <c r="DS148">
        <v>965.58399999999995</v>
      </c>
      <c r="DT148">
        <v>4.9997400000000001</v>
      </c>
      <c r="DU148">
        <v>6192.64</v>
      </c>
      <c r="DV148">
        <v>4580.9399999999996</v>
      </c>
      <c r="DW148">
        <v>39.311999999999998</v>
      </c>
      <c r="DX148">
        <v>41.936999999999998</v>
      </c>
      <c r="DY148">
        <v>41.125</v>
      </c>
      <c r="DZ148">
        <v>42.25</v>
      </c>
      <c r="EA148">
        <v>42.061999999999998</v>
      </c>
      <c r="EB148">
        <v>535.49</v>
      </c>
      <c r="EC148">
        <v>59.49</v>
      </c>
      <c r="ED148">
        <v>0</v>
      </c>
      <c r="EE148">
        <v>42.600000143051098</v>
      </c>
      <c r="EF148">
        <v>0</v>
      </c>
      <c r="EG148">
        <v>1010.49776</v>
      </c>
      <c r="EH148">
        <v>-455.54476855188102</v>
      </c>
      <c r="EI148">
        <v>-2111.7292276920698</v>
      </c>
      <c r="EJ148">
        <v>6408.5792000000001</v>
      </c>
      <c r="EK148">
        <v>15</v>
      </c>
      <c r="EL148">
        <v>0</v>
      </c>
      <c r="EM148" t="s">
        <v>399</v>
      </c>
      <c r="EN148">
        <v>1530550897.5999999</v>
      </c>
      <c r="EO148">
        <v>1632500976.0999999</v>
      </c>
      <c r="EP148">
        <v>0</v>
      </c>
      <c r="EQ148">
        <v>-3.5000000000000003E-2</v>
      </c>
      <c r="ER148">
        <v>-0.02</v>
      </c>
      <c r="ES148">
        <v>-0.372</v>
      </c>
      <c r="ET148">
        <v>-7.0999999999999994E-2</v>
      </c>
      <c r="EU148">
        <v>400</v>
      </c>
      <c r="EV148">
        <v>21</v>
      </c>
      <c r="EW148">
        <v>0.63</v>
      </c>
      <c r="EX148">
        <v>0.14000000000000001</v>
      </c>
      <c r="EY148">
        <v>-3.5871900000000001</v>
      </c>
      <c r="EZ148">
        <v>-7.7356329616724802</v>
      </c>
      <c r="FA148">
        <v>0.87044692244285904</v>
      </c>
      <c r="FB148">
        <v>0</v>
      </c>
      <c r="FC148">
        <v>0.58641679274650604</v>
      </c>
      <c r="FD148">
        <v>0</v>
      </c>
      <c r="FE148">
        <v>0</v>
      </c>
      <c r="FF148">
        <v>0</v>
      </c>
      <c r="FG148">
        <v>2.3892021951219498E-2</v>
      </c>
      <c r="FH148">
        <v>1.7181328912892</v>
      </c>
      <c r="FI148">
        <v>0.18715929055341199</v>
      </c>
      <c r="FJ148">
        <v>0</v>
      </c>
      <c r="FK148">
        <v>0</v>
      </c>
      <c r="FL148">
        <v>3</v>
      </c>
      <c r="FM148" t="s">
        <v>407</v>
      </c>
      <c r="FN148">
        <v>3.4457499999999999</v>
      </c>
      <c r="FO148">
        <v>2.77963</v>
      </c>
      <c r="FP148">
        <v>8.2997299999999996E-2</v>
      </c>
      <c r="FQ148">
        <v>8.3613699999999999E-2</v>
      </c>
      <c r="FR148">
        <v>8.8241799999999995E-2</v>
      </c>
      <c r="FS148">
        <v>8.65644E-2</v>
      </c>
      <c r="FT148">
        <v>19541.099999999999</v>
      </c>
      <c r="FU148">
        <v>23825.200000000001</v>
      </c>
      <c r="FV148">
        <v>20766.2</v>
      </c>
      <c r="FW148">
        <v>25092.2</v>
      </c>
      <c r="FX148">
        <v>30044</v>
      </c>
      <c r="FY148">
        <v>33759.9</v>
      </c>
      <c r="FZ148">
        <v>37506.1</v>
      </c>
      <c r="GA148">
        <v>41654.6</v>
      </c>
      <c r="GB148">
        <v>2.2669700000000002</v>
      </c>
      <c r="GC148">
        <v>2.0229200000000001</v>
      </c>
      <c r="GD148">
        <v>4.5225000000000001E-2</v>
      </c>
      <c r="GE148">
        <v>0</v>
      </c>
      <c r="GF148">
        <v>25.1021</v>
      </c>
      <c r="GG148">
        <v>999.9</v>
      </c>
      <c r="GH148">
        <v>43.884</v>
      </c>
      <c r="GI148">
        <v>32.628999999999998</v>
      </c>
      <c r="GJ148">
        <v>23.974</v>
      </c>
      <c r="GK148">
        <v>61.561399999999999</v>
      </c>
      <c r="GL148">
        <v>16.5425</v>
      </c>
      <c r="GM148">
        <v>2</v>
      </c>
      <c r="GN148">
        <v>0.12421500000000001</v>
      </c>
      <c r="GO148">
        <v>1.43527</v>
      </c>
      <c r="GP148">
        <v>20.346800000000002</v>
      </c>
      <c r="GQ148">
        <v>5.2232799999999999</v>
      </c>
      <c r="GR148">
        <v>11.962</v>
      </c>
      <c r="GS148">
        <v>4.9858500000000001</v>
      </c>
      <c r="GT148">
        <v>3.3010000000000002</v>
      </c>
      <c r="GU148">
        <v>999.9</v>
      </c>
      <c r="GV148">
        <v>9999</v>
      </c>
      <c r="GW148">
        <v>9999</v>
      </c>
      <c r="GX148">
        <v>9999</v>
      </c>
      <c r="GY148">
        <v>1.8841399999999999</v>
      </c>
      <c r="GZ148">
        <v>1.8811</v>
      </c>
      <c r="HA148">
        <v>1.88269</v>
      </c>
      <c r="HB148">
        <v>1.88137</v>
      </c>
      <c r="HC148">
        <v>1.8827799999999999</v>
      </c>
      <c r="HD148">
        <v>1.88202</v>
      </c>
      <c r="HE148">
        <v>1.8839999999999999</v>
      </c>
      <c r="HF148">
        <v>1.8812599999999999</v>
      </c>
      <c r="HG148">
        <v>5</v>
      </c>
      <c r="HH148">
        <v>0</v>
      </c>
      <c r="HI148">
        <v>0</v>
      </c>
      <c r="HJ148">
        <v>0</v>
      </c>
      <c r="HK148" t="s">
        <v>401</v>
      </c>
      <c r="HL148" t="s">
        <v>402</v>
      </c>
      <c r="HM148" t="s">
        <v>403</v>
      </c>
      <c r="HN148" t="s">
        <v>403</v>
      </c>
      <c r="HO148" t="s">
        <v>403</v>
      </c>
      <c r="HP148" t="s">
        <v>403</v>
      </c>
      <c r="HQ148">
        <v>0</v>
      </c>
      <c r="HR148">
        <v>100</v>
      </c>
      <c r="HS148">
        <v>100</v>
      </c>
      <c r="HT148">
        <v>-0.372</v>
      </c>
      <c r="HU148">
        <v>-7.0999999999999994E-2</v>
      </c>
      <c r="HV148">
        <v>-0.372</v>
      </c>
      <c r="HW148">
        <v>0</v>
      </c>
      <c r="HX148">
        <v>0</v>
      </c>
      <c r="HY148">
        <v>0</v>
      </c>
      <c r="HZ148">
        <v>-7.0999999999999994E-2</v>
      </c>
      <c r="IA148">
        <v>0</v>
      </c>
      <c r="IB148">
        <v>0</v>
      </c>
      <c r="IC148">
        <v>0</v>
      </c>
      <c r="ID148">
        <v>-1</v>
      </c>
      <c r="IE148">
        <v>-1</v>
      </c>
      <c r="IF148">
        <v>-1</v>
      </c>
      <c r="IG148">
        <v>-1</v>
      </c>
      <c r="IH148">
        <v>101.3</v>
      </c>
      <c r="II148">
        <v>-1699066.7</v>
      </c>
      <c r="IJ148">
        <v>1.2963899999999999</v>
      </c>
      <c r="IK148">
        <v>2.6086399999999998</v>
      </c>
      <c r="IL148">
        <v>2.1008300000000002</v>
      </c>
      <c r="IM148">
        <v>2.65625</v>
      </c>
      <c r="IN148">
        <v>2.2485400000000002</v>
      </c>
      <c r="IO148">
        <v>2.2936999999999999</v>
      </c>
      <c r="IP148">
        <v>36.340000000000003</v>
      </c>
      <c r="IQ148">
        <v>13.4841</v>
      </c>
      <c r="IR148">
        <v>18</v>
      </c>
      <c r="IS148">
        <v>749.76199999999994</v>
      </c>
      <c r="IT148">
        <v>518.23500000000001</v>
      </c>
      <c r="IU148">
        <v>24</v>
      </c>
      <c r="IV148">
        <v>28.9953</v>
      </c>
      <c r="IW148">
        <v>29.999700000000001</v>
      </c>
      <c r="IX148">
        <v>28.8963</v>
      </c>
      <c r="IY148">
        <v>28.875299999999999</v>
      </c>
      <c r="IZ148">
        <v>25.888999999999999</v>
      </c>
      <c r="JA148">
        <v>13.3935</v>
      </c>
      <c r="JB148">
        <v>25.454899999999999</v>
      </c>
      <c r="JC148">
        <v>24</v>
      </c>
      <c r="JD148">
        <v>400</v>
      </c>
      <c r="JE148">
        <v>20.007300000000001</v>
      </c>
      <c r="JF148">
        <v>101.081</v>
      </c>
      <c r="JG148">
        <v>100.395</v>
      </c>
    </row>
    <row r="149" spans="1:267" x14ac:dyDescent="0.25">
      <c r="A149">
        <v>131</v>
      </c>
      <c r="B149">
        <v>1530557015.5999999</v>
      </c>
      <c r="C149">
        <v>7543</v>
      </c>
      <c r="D149" t="s">
        <v>793</v>
      </c>
      <c r="E149" t="s">
        <v>794</v>
      </c>
      <c r="F149" t="s">
        <v>394</v>
      </c>
      <c r="I149">
        <v>1530557015.5999999</v>
      </c>
      <c r="J149">
        <f t="shared" si="184"/>
        <v>1.1351763233095082E-3</v>
      </c>
      <c r="K149">
        <f t="shared" si="185"/>
        <v>1.1351763233095082</v>
      </c>
      <c r="L149">
        <f t="shared" si="186"/>
        <v>8.1724720308033927</v>
      </c>
      <c r="M149">
        <f t="shared" si="187"/>
        <v>389.14800000000002</v>
      </c>
      <c r="N149">
        <f t="shared" si="188"/>
        <v>196.05563481614365</v>
      </c>
      <c r="O149">
        <f t="shared" si="189"/>
        <v>17.776667491185609</v>
      </c>
      <c r="P149">
        <f t="shared" si="190"/>
        <v>35.284650743893209</v>
      </c>
      <c r="Q149">
        <f t="shared" si="191"/>
        <v>7.1336482472947119E-2</v>
      </c>
      <c r="R149">
        <f t="shared" si="192"/>
        <v>2.7602225231466675</v>
      </c>
      <c r="S149">
        <f t="shared" si="193"/>
        <v>7.0327859111718433E-2</v>
      </c>
      <c r="T149">
        <f t="shared" si="194"/>
        <v>4.4044344674034799E-2</v>
      </c>
      <c r="U149">
        <f t="shared" si="195"/>
        <v>99.201694150961529</v>
      </c>
      <c r="V149">
        <f t="shared" si="196"/>
        <v>26.097345494994709</v>
      </c>
      <c r="W149">
        <f t="shared" si="197"/>
        <v>25.6096</v>
      </c>
      <c r="X149">
        <f t="shared" si="198"/>
        <v>3.2970907663940863</v>
      </c>
      <c r="Y149">
        <f t="shared" si="199"/>
        <v>56.269075724609166</v>
      </c>
      <c r="Z149">
        <f t="shared" si="200"/>
        <v>1.8752870466129805</v>
      </c>
      <c r="AA149">
        <f t="shared" si="201"/>
        <v>3.3327134353351884</v>
      </c>
      <c r="AB149">
        <f t="shared" si="202"/>
        <v>1.4218037197811058</v>
      </c>
      <c r="AC149">
        <f t="shared" si="203"/>
        <v>-50.061275857949312</v>
      </c>
      <c r="AD149">
        <f t="shared" si="204"/>
        <v>26.964211940220498</v>
      </c>
      <c r="AE149">
        <f t="shared" si="205"/>
        <v>2.0809489425927299</v>
      </c>
      <c r="AF149">
        <f t="shared" si="206"/>
        <v>78.185579175825438</v>
      </c>
      <c r="AG149">
        <v>0</v>
      </c>
      <c r="AH149">
        <v>0</v>
      </c>
      <c r="AI149">
        <f t="shared" si="207"/>
        <v>1</v>
      </c>
      <c r="AJ149">
        <f t="shared" si="208"/>
        <v>0</v>
      </c>
      <c r="AK149">
        <f t="shared" si="209"/>
        <v>48123.135419866187</v>
      </c>
      <c r="AL149" t="s">
        <v>395</v>
      </c>
      <c r="AM149">
        <v>8228.31</v>
      </c>
      <c r="AN149">
        <v>707.99599999999998</v>
      </c>
      <c r="AO149">
        <v>2598.1</v>
      </c>
      <c r="AP149">
        <f t="shared" si="210"/>
        <v>0.72749470767099034</v>
      </c>
      <c r="AQ149">
        <v>-0.89989093716372304</v>
      </c>
      <c r="AR149" t="s">
        <v>795</v>
      </c>
      <c r="AS149">
        <v>8242.3700000000008</v>
      </c>
      <c r="AT149">
        <v>1258.4523076923099</v>
      </c>
      <c r="AU149">
        <v>2223.66</v>
      </c>
      <c r="AV149">
        <f t="shared" si="211"/>
        <v>0.43406262302136567</v>
      </c>
      <c r="AW149">
        <v>0.5</v>
      </c>
      <c r="AX149">
        <f t="shared" si="212"/>
        <v>505.76735779842562</v>
      </c>
      <c r="AY149">
        <f t="shared" si="213"/>
        <v>8.1724720308033927</v>
      </c>
      <c r="AZ149">
        <f t="shared" si="214"/>
        <v>109.76735298228509</v>
      </c>
      <c r="BA149">
        <f t="shared" si="215"/>
        <v>1.793781830337679E-2</v>
      </c>
      <c r="BB149">
        <f t="shared" si="216"/>
        <v>0.16838905228317283</v>
      </c>
      <c r="BC149">
        <f t="shared" si="217"/>
        <v>676.93360978173155</v>
      </c>
      <c r="BD149" t="s">
        <v>397</v>
      </c>
      <c r="BE149">
        <v>0</v>
      </c>
      <c r="BF149">
        <f t="shared" si="218"/>
        <v>676.93360978173155</v>
      </c>
      <c r="BG149">
        <f t="shared" si="219"/>
        <v>0.6955768373844331</v>
      </c>
      <c r="BH149">
        <f t="shared" si="220"/>
        <v>0.62403260098994195</v>
      </c>
      <c r="BI149">
        <f t="shared" si="221"/>
        <v>0.1949024310994005</v>
      </c>
      <c r="BJ149">
        <f t="shared" si="222"/>
        <v>0.6368216783585875</v>
      </c>
      <c r="BK149">
        <f t="shared" si="223"/>
        <v>0.19810550107295688</v>
      </c>
      <c r="BL149">
        <f t="shared" si="224"/>
        <v>0.33567314281796973</v>
      </c>
      <c r="BM149">
        <f t="shared" si="225"/>
        <v>0.66432685718203022</v>
      </c>
      <c r="BN149" t="s">
        <v>397</v>
      </c>
      <c r="BO149" t="s">
        <v>397</v>
      </c>
      <c r="BP149" t="s">
        <v>397</v>
      </c>
      <c r="BQ149" t="s">
        <v>397</v>
      </c>
      <c r="BR149" t="s">
        <v>397</v>
      </c>
      <c r="BS149" t="s">
        <v>397</v>
      </c>
      <c r="BT149" t="s">
        <v>397</v>
      </c>
      <c r="BU149" t="s">
        <v>397</v>
      </c>
      <c r="BV149" t="s">
        <v>397</v>
      </c>
      <c r="BW149" t="s">
        <v>397</v>
      </c>
      <c r="BX149" t="s">
        <v>397</v>
      </c>
      <c r="BY149" t="s">
        <v>397</v>
      </c>
      <c r="BZ149" t="s">
        <v>397</v>
      </c>
      <c r="CA149" t="s">
        <v>397</v>
      </c>
      <c r="CB149" t="s">
        <v>397</v>
      </c>
      <c r="CC149" t="s">
        <v>397</v>
      </c>
      <c r="CD149" t="s">
        <v>397</v>
      </c>
      <c r="CE149" t="s">
        <v>397</v>
      </c>
      <c r="CF149">
        <f t="shared" si="226"/>
        <v>599.97900000000004</v>
      </c>
      <c r="CG149">
        <f t="shared" si="227"/>
        <v>505.76735779842562</v>
      </c>
      <c r="CH149">
        <f t="shared" si="228"/>
        <v>0.84297510045922541</v>
      </c>
      <c r="CI149">
        <f t="shared" si="229"/>
        <v>0.16534194388630521</v>
      </c>
      <c r="CJ149">
        <v>9</v>
      </c>
      <c r="CK149">
        <v>0.5</v>
      </c>
      <c r="CL149" t="s">
        <v>398</v>
      </c>
      <c r="CM149">
        <v>1530557015.5999999</v>
      </c>
      <c r="CN149">
        <v>389.14800000000002</v>
      </c>
      <c r="CO149">
        <v>400.22399999999999</v>
      </c>
      <c r="CP149">
        <v>20.682200000000002</v>
      </c>
      <c r="CQ149">
        <v>19.252800000000001</v>
      </c>
      <c r="CR149">
        <v>389.52</v>
      </c>
      <c r="CS149">
        <v>20.7532</v>
      </c>
      <c r="CT149">
        <v>699.96400000000006</v>
      </c>
      <c r="CU149">
        <v>90.572100000000006</v>
      </c>
      <c r="CV149">
        <v>9.9445900000000004E-2</v>
      </c>
      <c r="CW149">
        <v>25.790800000000001</v>
      </c>
      <c r="CX149">
        <v>25.6096</v>
      </c>
      <c r="CY149">
        <v>999.9</v>
      </c>
      <c r="CZ149">
        <v>0</v>
      </c>
      <c r="DA149">
        <v>0</v>
      </c>
      <c r="DB149">
        <v>10008.1</v>
      </c>
      <c r="DC149">
        <v>0</v>
      </c>
      <c r="DD149">
        <v>0.21912699999999999</v>
      </c>
      <c r="DE149">
        <v>-11.075799999999999</v>
      </c>
      <c r="DF149">
        <v>397.36700000000002</v>
      </c>
      <c r="DG149">
        <v>408.08100000000002</v>
      </c>
      <c r="DH149">
        <v>1.42944</v>
      </c>
      <c r="DI149">
        <v>400.22399999999999</v>
      </c>
      <c r="DJ149">
        <v>19.252800000000001</v>
      </c>
      <c r="DK149">
        <v>1.87323</v>
      </c>
      <c r="DL149">
        <v>1.74377</v>
      </c>
      <c r="DM149">
        <v>16.4117</v>
      </c>
      <c r="DN149">
        <v>15.291600000000001</v>
      </c>
      <c r="DO149">
        <v>599.97900000000004</v>
      </c>
      <c r="DP149">
        <v>0.89999399999999996</v>
      </c>
      <c r="DQ149">
        <v>0.100006</v>
      </c>
      <c r="DR149">
        <v>0</v>
      </c>
      <c r="DS149">
        <v>1225.07</v>
      </c>
      <c r="DT149">
        <v>4.9997400000000001</v>
      </c>
      <c r="DU149">
        <v>7475.4</v>
      </c>
      <c r="DV149">
        <v>4580.88</v>
      </c>
      <c r="DW149">
        <v>39.936999999999998</v>
      </c>
      <c r="DX149">
        <v>41.811999999999998</v>
      </c>
      <c r="DY149">
        <v>41.311999999999998</v>
      </c>
      <c r="DZ149">
        <v>41.75</v>
      </c>
      <c r="EA149">
        <v>42.311999999999998</v>
      </c>
      <c r="EB149">
        <v>535.48</v>
      </c>
      <c r="EC149">
        <v>59.5</v>
      </c>
      <c r="ED149">
        <v>0</v>
      </c>
      <c r="EE149">
        <v>41.400000095367403</v>
      </c>
      <c r="EF149">
        <v>0</v>
      </c>
      <c r="EG149">
        <v>1258.4523076923099</v>
      </c>
      <c r="EH149">
        <v>-317.52957276659299</v>
      </c>
      <c r="EI149">
        <v>-1825.7217104018</v>
      </c>
      <c r="EJ149">
        <v>7663.6569230769201</v>
      </c>
      <c r="EK149">
        <v>15</v>
      </c>
      <c r="EL149">
        <v>0</v>
      </c>
      <c r="EM149" t="s">
        <v>399</v>
      </c>
      <c r="EN149">
        <v>1530550897.5999999</v>
      </c>
      <c r="EO149">
        <v>1632500976.0999999</v>
      </c>
      <c r="EP149">
        <v>0</v>
      </c>
      <c r="EQ149">
        <v>-3.5000000000000003E-2</v>
      </c>
      <c r="ER149">
        <v>-0.02</v>
      </c>
      <c r="ES149">
        <v>-0.372</v>
      </c>
      <c r="ET149">
        <v>-7.0999999999999994E-2</v>
      </c>
      <c r="EU149">
        <v>400</v>
      </c>
      <c r="EV149">
        <v>21</v>
      </c>
      <c r="EW149">
        <v>0.63</v>
      </c>
      <c r="EX149">
        <v>0.14000000000000001</v>
      </c>
      <c r="EY149">
        <v>-9.7618492682926803</v>
      </c>
      <c r="EZ149">
        <v>-12.281093937282201</v>
      </c>
      <c r="FA149">
        <v>1.3579289626241899</v>
      </c>
      <c r="FB149">
        <v>0</v>
      </c>
      <c r="FC149">
        <v>0.57874023198228797</v>
      </c>
      <c r="FD149">
        <v>0</v>
      </c>
      <c r="FE149">
        <v>0</v>
      </c>
      <c r="FF149">
        <v>0</v>
      </c>
      <c r="FG149">
        <v>0.78698105609756097</v>
      </c>
      <c r="FH149">
        <v>4.76080757142857</v>
      </c>
      <c r="FI149">
        <v>0.47487474822171799</v>
      </c>
      <c r="FJ149">
        <v>0</v>
      </c>
      <c r="FK149">
        <v>0</v>
      </c>
      <c r="FL149">
        <v>3</v>
      </c>
      <c r="FM149" t="s">
        <v>407</v>
      </c>
      <c r="FN149">
        <v>3.4457399999999998</v>
      </c>
      <c r="FO149">
        <v>2.7790699999999999</v>
      </c>
      <c r="FP149">
        <v>8.19772E-2</v>
      </c>
      <c r="FQ149">
        <v>8.3657999999999996E-2</v>
      </c>
      <c r="FR149">
        <v>8.9677999999999994E-2</v>
      </c>
      <c r="FS149">
        <v>8.4221500000000005E-2</v>
      </c>
      <c r="FT149">
        <v>19565.2</v>
      </c>
      <c r="FU149">
        <v>23826.799999999999</v>
      </c>
      <c r="FV149">
        <v>20768.599999999999</v>
      </c>
      <c r="FW149">
        <v>25094.9</v>
      </c>
      <c r="FX149">
        <v>29999.599999999999</v>
      </c>
      <c r="FY149">
        <v>33850.199999999997</v>
      </c>
      <c r="FZ149">
        <v>37509.9</v>
      </c>
      <c r="GA149">
        <v>41659.1</v>
      </c>
      <c r="GB149">
        <v>2.27495</v>
      </c>
      <c r="GC149">
        <v>2.0221499999999999</v>
      </c>
      <c r="GD149">
        <v>3.6731399999999997E-2</v>
      </c>
      <c r="GE149">
        <v>0</v>
      </c>
      <c r="GF149">
        <v>25.007300000000001</v>
      </c>
      <c r="GG149">
        <v>999.9</v>
      </c>
      <c r="GH149">
        <v>43.835000000000001</v>
      </c>
      <c r="GI149">
        <v>32.639000000000003</v>
      </c>
      <c r="GJ149">
        <v>23.960899999999999</v>
      </c>
      <c r="GK149">
        <v>61.4114</v>
      </c>
      <c r="GL149">
        <v>16.598600000000001</v>
      </c>
      <c r="GM149">
        <v>2</v>
      </c>
      <c r="GN149">
        <v>0.120963</v>
      </c>
      <c r="GO149">
        <v>1.43889</v>
      </c>
      <c r="GP149">
        <v>20.347200000000001</v>
      </c>
      <c r="GQ149">
        <v>5.2231300000000003</v>
      </c>
      <c r="GR149">
        <v>11.962</v>
      </c>
      <c r="GS149">
        <v>4.9856499999999997</v>
      </c>
      <c r="GT149">
        <v>3.3010000000000002</v>
      </c>
      <c r="GU149">
        <v>999.9</v>
      </c>
      <c r="GV149">
        <v>9999</v>
      </c>
      <c r="GW149">
        <v>9999</v>
      </c>
      <c r="GX149">
        <v>9999</v>
      </c>
      <c r="GY149">
        <v>1.8841600000000001</v>
      </c>
      <c r="GZ149">
        <v>1.8811</v>
      </c>
      <c r="HA149">
        <v>1.88269</v>
      </c>
      <c r="HB149">
        <v>1.8813800000000001</v>
      </c>
      <c r="HC149">
        <v>1.8827799999999999</v>
      </c>
      <c r="HD149">
        <v>1.88202</v>
      </c>
      <c r="HE149">
        <v>1.8839999999999999</v>
      </c>
      <c r="HF149">
        <v>1.8812599999999999</v>
      </c>
      <c r="HG149">
        <v>5</v>
      </c>
      <c r="HH149">
        <v>0</v>
      </c>
      <c r="HI149">
        <v>0</v>
      </c>
      <c r="HJ149">
        <v>0</v>
      </c>
      <c r="HK149" t="s">
        <v>401</v>
      </c>
      <c r="HL149" t="s">
        <v>402</v>
      </c>
      <c r="HM149" t="s">
        <v>403</v>
      </c>
      <c r="HN149" t="s">
        <v>403</v>
      </c>
      <c r="HO149" t="s">
        <v>403</v>
      </c>
      <c r="HP149" t="s">
        <v>403</v>
      </c>
      <c r="HQ149">
        <v>0</v>
      </c>
      <c r="HR149">
        <v>100</v>
      </c>
      <c r="HS149">
        <v>100</v>
      </c>
      <c r="HT149">
        <v>-0.372</v>
      </c>
      <c r="HU149">
        <v>-7.0999999999999994E-2</v>
      </c>
      <c r="HV149">
        <v>-0.372</v>
      </c>
      <c r="HW149">
        <v>0</v>
      </c>
      <c r="HX149">
        <v>0</v>
      </c>
      <c r="HY149">
        <v>0</v>
      </c>
      <c r="HZ149">
        <v>-7.0999999999999994E-2</v>
      </c>
      <c r="IA149">
        <v>0</v>
      </c>
      <c r="IB149">
        <v>0</v>
      </c>
      <c r="IC149">
        <v>0</v>
      </c>
      <c r="ID149">
        <v>-1</v>
      </c>
      <c r="IE149">
        <v>-1</v>
      </c>
      <c r="IF149">
        <v>-1</v>
      </c>
      <c r="IG149">
        <v>-1</v>
      </c>
      <c r="IH149">
        <v>102</v>
      </c>
      <c r="II149">
        <v>-1699066</v>
      </c>
      <c r="IJ149">
        <v>1.2951699999999999</v>
      </c>
      <c r="IK149">
        <v>2.6159699999999999</v>
      </c>
      <c r="IL149">
        <v>2.1008300000000002</v>
      </c>
      <c r="IM149">
        <v>2.65747</v>
      </c>
      <c r="IN149">
        <v>2.2485400000000002</v>
      </c>
      <c r="IO149">
        <v>2.3156699999999999</v>
      </c>
      <c r="IP149">
        <v>36.292900000000003</v>
      </c>
      <c r="IQ149">
        <v>13.457800000000001</v>
      </c>
      <c r="IR149">
        <v>18</v>
      </c>
      <c r="IS149">
        <v>756.52499999999998</v>
      </c>
      <c r="IT149">
        <v>517.44799999999998</v>
      </c>
      <c r="IU149">
        <v>24.0001</v>
      </c>
      <c r="IV149">
        <v>28.96</v>
      </c>
      <c r="IW149">
        <v>29.999700000000001</v>
      </c>
      <c r="IX149">
        <v>28.870999999999999</v>
      </c>
      <c r="IY149">
        <v>28.849900000000002</v>
      </c>
      <c r="IZ149">
        <v>25.8706</v>
      </c>
      <c r="JA149">
        <v>18.940799999999999</v>
      </c>
      <c r="JB149">
        <v>25.0718</v>
      </c>
      <c r="JC149">
        <v>24</v>
      </c>
      <c r="JD149">
        <v>400</v>
      </c>
      <c r="JE149">
        <v>18.845300000000002</v>
      </c>
      <c r="JF149">
        <v>101.092</v>
      </c>
      <c r="JG149">
        <v>100.405</v>
      </c>
    </row>
    <row r="150" spans="1:267" x14ac:dyDescent="0.25">
      <c r="A150">
        <v>132</v>
      </c>
      <c r="B150">
        <v>1530557053.5999999</v>
      </c>
      <c r="C150">
        <v>7581</v>
      </c>
      <c r="D150" t="s">
        <v>796</v>
      </c>
      <c r="E150" t="s">
        <v>797</v>
      </c>
      <c r="F150" t="s">
        <v>394</v>
      </c>
      <c r="I150">
        <v>1530557053.5999999</v>
      </c>
      <c r="J150">
        <f t="shared" si="184"/>
        <v>9.7126018223249704E-4</v>
      </c>
      <c r="K150">
        <f t="shared" si="185"/>
        <v>0.97126018223249699</v>
      </c>
      <c r="L150">
        <f t="shared" si="186"/>
        <v>7.701470281918767</v>
      </c>
      <c r="M150">
        <f t="shared" si="187"/>
        <v>389.57</v>
      </c>
      <c r="N150">
        <f t="shared" si="188"/>
        <v>173.87317742947494</v>
      </c>
      <c r="O150">
        <f t="shared" si="189"/>
        <v>15.765318160544508</v>
      </c>
      <c r="P150">
        <f t="shared" si="190"/>
        <v>35.322843273480004</v>
      </c>
      <c r="Q150">
        <f t="shared" si="191"/>
        <v>5.9767030185387197E-2</v>
      </c>
      <c r="R150">
        <f t="shared" si="192"/>
        <v>2.7585110868518812</v>
      </c>
      <c r="S150">
        <f t="shared" si="193"/>
        <v>5.9056847169635641E-2</v>
      </c>
      <c r="T150">
        <f t="shared" si="194"/>
        <v>3.6973633401136928E-2</v>
      </c>
      <c r="U150">
        <f t="shared" si="195"/>
        <v>99.231604492181958</v>
      </c>
      <c r="V150">
        <f t="shared" si="196"/>
        <v>26.135130406767249</v>
      </c>
      <c r="W150">
        <f t="shared" si="197"/>
        <v>25.523700000000002</v>
      </c>
      <c r="X150">
        <f t="shared" si="198"/>
        <v>3.280319958365721</v>
      </c>
      <c r="Y150">
        <f t="shared" si="199"/>
        <v>54.969904482335643</v>
      </c>
      <c r="Z150">
        <f t="shared" si="200"/>
        <v>1.8311535316620002</v>
      </c>
      <c r="AA150">
        <f t="shared" si="201"/>
        <v>3.3311928570849787</v>
      </c>
      <c r="AB150">
        <f t="shared" si="202"/>
        <v>1.4491664267037208</v>
      </c>
      <c r="AC150">
        <f t="shared" si="203"/>
        <v>-42.832574036453117</v>
      </c>
      <c r="AD150">
        <f t="shared" si="204"/>
        <v>38.577150815904538</v>
      </c>
      <c r="AE150">
        <f t="shared" si="205"/>
        <v>2.9776187789111881</v>
      </c>
      <c r="AF150">
        <f t="shared" si="206"/>
        <v>97.953800050544572</v>
      </c>
      <c r="AG150">
        <v>0</v>
      </c>
      <c r="AH150">
        <v>0</v>
      </c>
      <c r="AI150">
        <f t="shared" si="207"/>
        <v>1</v>
      </c>
      <c r="AJ150">
        <f t="shared" si="208"/>
        <v>0</v>
      </c>
      <c r="AK150">
        <f t="shared" si="209"/>
        <v>48077.660379632987</v>
      </c>
      <c r="AL150" t="s">
        <v>395</v>
      </c>
      <c r="AM150">
        <v>8228.31</v>
      </c>
      <c r="AN150">
        <v>707.99599999999998</v>
      </c>
      <c r="AO150">
        <v>2598.1</v>
      </c>
      <c r="AP150">
        <f t="shared" si="210"/>
        <v>0.72749470767099034</v>
      </c>
      <c r="AQ150">
        <v>-0.89989093716372304</v>
      </c>
      <c r="AR150" t="s">
        <v>798</v>
      </c>
      <c r="AS150">
        <v>8277.5</v>
      </c>
      <c r="AT150">
        <v>1206.0732</v>
      </c>
      <c r="AU150">
        <v>2049.79</v>
      </c>
      <c r="AV150">
        <f t="shared" si="211"/>
        <v>0.41161133579537412</v>
      </c>
      <c r="AW150">
        <v>0.5</v>
      </c>
      <c r="AX150">
        <f t="shared" si="212"/>
        <v>505.92750077315122</v>
      </c>
      <c r="AY150">
        <f t="shared" si="213"/>
        <v>7.701470281918767</v>
      </c>
      <c r="AZ150">
        <f t="shared" si="214"/>
        <v>104.12274720442598</v>
      </c>
      <c r="BA150">
        <f t="shared" si="215"/>
        <v>1.7001173500033131E-2</v>
      </c>
      <c r="BB150">
        <f t="shared" si="216"/>
        <v>0.26749569468091849</v>
      </c>
      <c r="BC150">
        <f t="shared" si="217"/>
        <v>659.89371267356194</v>
      </c>
      <c r="BD150" t="s">
        <v>397</v>
      </c>
      <c r="BE150">
        <v>0</v>
      </c>
      <c r="BF150">
        <f t="shared" si="218"/>
        <v>659.89371267356194</v>
      </c>
      <c r="BG150">
        <f t="shared" si="219"/>
        <v>0.67806764952821408</v>
      </c>
      <c r="BH150">
        <f t="shared" si="220"/>
        <v>0.60703579662260099</v>
      </c>
      <c r="BI150">
        <f t="shared" si="221"/>
        <v>0.28289558422408112</v>
      </c>
      <c r="BJ150">
        <f t="shared" si="222"/>
        <v>0.62879756505096907</v>
      </c>
      <c r="BK150">
        <f t="shared" si="223"/>
        <v>0.29009514820348509</v>
      </c>
      <c r="BL150">
        <f t="shared" si="224"/>
        <v>0.33213498613437509</v>
      </c>
      <c r="BM150">
        <f t="shared" si="225"/>
        <v>0.66786501386562491</v>
      </c>
      <c r="BN150" t="s">
        <v>397</v>
      </c>
      <c r="BO150" t="s">
        <v>397</v>
      </c>
      <c r="BP150" t="s">
        <v>397</v>
      </c>
      <c r="BQ150" t="s">
        <v>397</v>
      </c>
      <c r="BR150" t="s">
        <v>397</v>
      </c>
      <c r="BS150" t="s">
        <v>397</v>
      </c>
      <c r="BT150" t="s">
        <v>397</v>
      </c>
      <c r="BU150" t="s">
        <v>397</v>
      </c>
      <c r="BV150" t="s">
        <v>397</v>
      </c>
      <c r="BW150" t="s">
        <v>397</v>
      </c>
      <c r="BX150" t="s">
        <v>397</v>
      </c>
      <c r="BY150" t="s">
        <v>397</v>
      </c>
      <c r="BZ150" t="s">
        <v>397</v>
      </c>
      <c r="CA150" t="s">
        <v>397</v>
      </c>
      <c r="CB150" t="s">
        <v>397</v>
      </c>
      <c r="CC150" t="s">
        <v>397</v>
      </c>
      <c r="CD150" t="s">
        <v>397</v>
      </c>
      <c r="CE150" t="s">
        <v>397</v>
      </c>
      <c r="CF150">
        <f t="shared" si="226"/>
        <v>600.16999999999996</v>
      </c>
      <c r="CG150">
        <f t="shared" si="227"/>
        <v>505.92750077315122</v>
      </c>
      <c r="CH150">
        <f t="shared" si="228"/>
        <v>0.84297365875193908</v>
      </c>
      <c r="CI150">
        <f t="shared" si="229"/>
        <v>0.16533916139124241</v>
      </c>
      <c r="CJ150">
        <v>9</v>
      </c>
      <c r="CK150">
        <v>0.5</v>
      </c>
      <c r="CL150" t="s">
        <v>398</v>
      </c>
      <c r="CM150">
        <v>1530557053.5999999</v>
      </c>
      <c r="CN150">
        <v>389.57</v>
      </c>
      <c r="CO150">
        <v>399.95800000000003</v>
      </c>
      <c r="CP150">
        <v>20.195499999999999</v>
      </c>
      <c r="CQ150">
        <v>18.972000000000001</v>
      </c>
      <c r="CR150">
        <v>389.94200000000001</v>
      </c>
      <c r="CS150">
        <v>20.266500000000001</v>
      </c>
      <c r="CT150">
        <v>700.02499999999998</v>
      </c>
      <c r="CU150">
        <v>90.570800000000006</v>
      </c>
      <c r="CV150">
        <v>0.100564</v>
      </c>
      <c r="CW150">
        <v>25.783100000000001</v>
      </c>
      <c r="CX150">
        <v>25.523700000000002</v>
      </c>
      <c r="CY150">
        <v>999.9</v>
      </c>
      <c r="CZ150">
        <v>0</v>
      </c>
      <c r="DA150">
        <v>0</v>
      </c>
      <c r="DB150">
        <v>9998.1200000000008</v>
      </c>
      <c r="DC150">
        <v>0</v>
      </c>
      <c r="DD150">
        <v>0.21912699999999999</v>
      </c>
      <c r="DE150">
        <v>-10.388</v>
      </c>
      <c r="DF150">
        <v>397.6</v>
      </c>
      <c r="DG150">
        <v>407.69299999999998</v>
      </c>
      <c r="DH150">
        <v>1.2235400000000001</v>
      </c>
      <c r="DI150">
        <v>399.95800000000003</v>
      </c>
      <c r="DJ150">
        <v>18.972000000000001</v>
      </c>
      <c r="DK150">
        <v>1.8291299999999999</v>
      </c>
      <c r="DL150">
        <v>1.71831</v>
      </c>
      <c r="DM150">
        <v>16.0379</v>
      </c>
      <c r="DN150">
        <v>15.062799999999999</v>
      </c>
      <c r="DO150">
        <v>600.16999999999996</v>
      </c>
      <c r="DP150">
        <v>0.90004799999999996</v>
      </c>
      <c r="DQ150">
        <v>9.9951600000000002E-2</v>
      </c>
      <c r="DR150">
        <v>0</v>
      </c>
      <c r="DS150">
        <v>1162.7</v>
      </c>
      <c r="DT150">
        <v>4.9997400000000001</v>
      </c>
      <c r="DU150">
        <v>7248.84</v>
      </c>
      <c r="DV150">
        <v>4582.4399999999996</v>
      </c>
      <c r="DW150">
        <v>39.875</v>
      </c>
      <c r="DX150">
        <v>41.75</v>
      </c>
      <c r="DY150">
        <v>41.311999999999998</v>
      </c>
      <c r="DZ150">
        <v>41.561999999999998</v>
      </c>
      <c r="EA150">
        <v>42.375</v>
      </c>
      <c r="EB150">
        <v>535.67999999999995</v>
      </c>
      <c r="EC150">
        <v>59.49</v>
      </c>
      <c r="ED150">
        <v>0</v>
      </c>
      <c r="EE150">
        <v>37.700000047683702</v>
      </c>
      <c r="EF150">
        <v>0</v>
      </c>
      <c r="EG150">
        <v>1206.0732</v>
      </c>
      <c r="EH150">
        <v>-443.24615316878101</v>
      </c>
      <c r="EI150">
        <v>-2453.0569195276198</v>
      </c>
      <c r="EJ150">
        <v>7506.8148000000001</v>
      </c>
      <c r="EK150">
        <v>15</v>
      </c>
      <c r="EL150">
        <v>0</v>
      </c>
      <c r="EM150" t="s">
        <v>399</v>
      </c>
      <c r="EN150">
        <v>1530550897.5999999</v>
      </c>
      <c r="EO150">
        <v>1632500976.0999999</v>
      </c>
      <c r="EP150">
        <v>0</v>
      </c>
      <c r="EQ150">
        <v>-3.5000000000000003E-2</v>
      </c>
      <c r="ER150">
        <v>-0.02</v>
      </c>
      <c r="ES150">
        <v>-0.372</v>
      </c>
      <c r="ET150">
        <v>-7.0999999999999994E-2</v>
      </c>
      <c r="EU150">
        <v>400</v>
      </c>
      <c r="EV150">
        <v>21</v>
      </c>
      <c r="EW150">
        <v>0.63</v>
      </c>
      <c r="EX150">
        <v>0.14000000000000001</v>
      </c>
      <c r="EY150">
        <v>-8.0576774146341492</v>
      </c>
      <c r="EZ150">
        <v>-22.996507735191599</v>
      </c>
      <c r="FA150">
        <v>2.5658361892424799</v>
      </c>
      <c r="FB150">
        <v>0</v>
      </c>
      <c r="FC150">
        <v>0.69557683738443299</v>
      </c>
      <c r="FD150">
        <v>0</v>
      </c>
      <c r="FE150">
        <v>0</v>
      </c>
      <c r="FF150">
        <v>0</v>
      </c>
      <c r="FG150">
        <v>0.84449650487804895</v>
      </c>
      <c r="FH150">
        <v>3.7426302648083598</v>
      </c>
      <c r="FI150">
        <v>0.41263302588501999</v>
      </c>
      <c r="FJ150">
        <v>0</v>
      </c>
      <c r="FK150">
        <v>0</v>
      </c>
      <c r="FL150">
        <v>3</v>
      </c>
      <c r="FM150" t="s">
        <v>407</v>
      </c>
      <c r="FN150">
        <v>3.4458799999999998</v>
      </c>
      <c r="FO150">
        <v>2.7801100000000001</v>
      </c>
      <c r="FP150">
        <v>8.2046400000000005E-2</v>
      </c>
      <c r="FQ150">
        <v>8.3617399999999995E-2</v>
      </c>
      <c r="FR150">
        <v>8.8150099999999995E-2</v>
      </c>
      <c r="FS150">
        <v>8.3331600000000006E-2</v>
      </c>
      <c r="FT150">
        <v>19564.900000000001</v>
      </c>
      <c r="FU150">
        <v>23829.8</v>
      </c>
      <c r="FV150">
        <v>20769.8</v>
      </c>
      <c r="FW150">
        <v>25096.799999999999</v>
      </c>
      <c r="FX150">
        <v>30051.9</v>
      </c>
      <c r="FY150">
        <v>33885.599999999999</v>
      </c>
      <c r="FZ150">
        <v>37512</v>
      </c>
      <c r="GA150">
        <v>41662.1</v>
      </c>
      <c r="GB150">
        <v>2.2810800000000002</v>
      </c>
      <c r="GC150">
        <v>2.0215700000000001</v>
      </c>
      <c r="GD150">
        <v>3.6701600000000001E-2</v>
      </c>
      <c r="GE150">
        <v>0</v>
      </c>
      <c r="GF150">
        <v>24.921700000000001</v>
      </c>
      <c r="GG150">
        <v>999.9</v>
      </c>
      <c r="GH150">
        <v>43.737000000000002</v>
      </c>
      <c r="GI150">
        <v>32.619</v>
      </c>
      <c r="GJ150">
        <v>23.878499999999999</v>
      </c>
      <c r="GK150">
        <v>61.421399999999998</v>
      </c>
      <c r="GL150">
        <v>16.5304</v>
      </c>
      <c r="GM150">
        <v>2</v>
      </c>
      <c r="GN150">
        <v>0.11754299999999999</v>
      </c>
      <c r="GO150">
        <v>1.40672</v>
      </c>
      <c r="GP150">
        <v>20.347300000000001</v>
      </c>
      <c r="GQ150">
        <v>5.2183400000000004</v>
      </c>
      <c r="GR150">
        <v>11.962</v>
      </c>
      <c r="GS150">
        <v>4.9855999999999998</v>
      </c>
      <c r="GT150">
        <v>3.3010000000000002</v>
      </c>
      <c r="GU150">
        <v>999.9</v>
      </c>
      <c r="GV150">
        <v>9999</v>
      </c>
      <c r="GW150">
        <v>9999</v>
      </c>
      <c r="GX150">
        <v>9999</v>
      </c>
      <c r="GY150">
        <v>1.88412</v>
      </c>
      <c r="GZ150">
        <v>1.8811</v>
      </c>
      <c r="HA150">
        <v>1.88266</v>
      </c>
      <c r="HB150">
        <v>1.8813500000000001</v>
      </c>
      <c r="HC150">
        <v>1.8827799999999999</v>
      </c>
      <c r="HD150">
        <v>1.88202</v>
      </c>
      <c r="HE150">
        <v>1.8839999999999999</v>
      </c>
      <c r="HF150">
        <v>1.8812599999999999</v>
      </c>
      <c r="HG150">
        <v>5</v>
      </c>
      <c r="HH150">
        <v>0</v>
      </c>
      <c r="HI150">
        <v>0</v>
      </c>
      <c r="HJ150">
        <v>0</v>
      </c>
      <c r="HK150" t="s">
        <v>401</v>
      </c>
      <c r="HL150" t="s">
        <v>402</v>
      </c>
      <c r="HM150" t="s">
        <v>403</v>
      </c>
      <c r="HN150" t="s">
        <v>403</v>
      </c>
      <c r="HO150" t="s">
        <v>403</v>
      </c>
      <c r="HP150" t="s">
        <v>403</v>
      </c>
      <c r="HQ150">
        <v>0</v>
      </c>
      <c r="HR150">
        <v>100</v>
      </c>
      <c r="HS150">
        <v>100</v>
      </c>
      <c r="HT150">
        <v>-0.372</v>
      </c>
      <c r="HU150">
        <v>-7.0999999999999994E-2</v>
      </c>
      <c r="HV150">
        <v>-0.372</v>
      </c>
      <c r="HW150">
        <v>0</v>
      </c>
      <c r="HX150">
        <v>0</v>
      </c>
      <c r="HY150">
        <v>0</v>
      </c>
      <c r="HZ150">
        <v>-7.0999999999999994E-2</v>
      </c>
      <c r="IA150">
        <v>0</v>
      </c>
      <c r="IB150">
        <v>0</v>
      </c>
      <c r="IC150">
        <v>0</v>
      </c>
      <c r="ID150">
        <v>-1</v>
      </c>
      <c r="IE150">
        <v>-1</v>
      </c>
      <c r="IF150">
        <v>-1</v>
      </c>
      <c r="IG150">
        <v>-1</v>
      </c>
      <c r="IH150">
        <v>102.6</v>
      </c>
      <c r="II150">
        <v>-1699065.4</v>
      </c>
      <c r="IJ150">
        <v>1.2939499999999999</v>
      </c>
      <c r="IK150">
        <v>2.6086399999999998</v>
      </c>
      <c r="IL150">
        <v>2.1008300000000002</v>
      </c>
      <c r="IM150">
        <v>2.65503</v>
      </c>
      <c r="IN150">
        <v>2.2485400000000002</v>
      </c>
      <c r="IO150">
        <v>2.2875999999999999</v>
      </c>
      <c r="IP150">
        <v>36.269399999999997</v>
      </c>
      <c r="IQ150">
        <v>13.4666</v>
      </c>
      <c r="IR150">
        <v>18</v>
      </c>
      <c r="IS150">
        <v>761.64</v>
      </c>
      <c r="IT150">
        <v>516.80999999999995</v>
      </c>
      <c r="IU150">
        <v>23.999400000000001</v>
      </c>
      <c r="IV150">
        <v>28.923500000000001</v>
      </c>
      <c r="IW150">
        <v>29.999600000000001</v>
      </c>
      <c r="IX150">
        <v>28.8431</v>
      </c>
      <c r="IY150">
        <v>28.825199999999999</v>
      </c>
      <c r="IZ150">
        <v>25.860700000000001</v>
      </c>
      <c r="JA150">
        <v>18.595400000000001</v>
      </c>
      <c r="JB150">
        <v>24.699000000000002</v>
      </c>
      <c r="JC150">
        <v>24</v>
      </c>
      <c r="JD150">
        <v>400</v>
      </c>
      <c r="JE150">
        <v>19.039100000000001</v>
      </c>
      <c r="JF150">
        <v>101.09699999999999</v>
      </c>
      <c r="JG150">
        <v>100.413</v>
      </c>
    </row>
    <row r="151" spans="1:267" x14ac:dyDescent="0.25">
      <c r="A151">
        <v>133</v>
      </c>
      <c r="B151">
        <v>1530557157.5999999</v>
      </c>
      <c r="C151">
        <v>7685</v>
      </c>
      <c r="D151" t="s">
        <v>799</v>
      </c>
      <c r="E151" t="s">
        <v>800</v>
      </c>
      <c r="F151" t="s">
        <v>394</v>
      </c>
      <c r="I151">
        <v>1530557157.5999999</v>
      </c>
      <c r="J151">
        <f t="shared" si="184"/>
        <v>8.3236385507093195E-4</v>
      </c>
      <c r="K151">
        <f t="shared" si="185"/>
        <v>0.83236385507093191</v>
      </c>
      <c r="L151">
        <f t="shared" si="186"/>
        <v>4.6964830325884508</v>
      </c>
      <c r="M151">
        <f t="shared" si="187"/>
        <v>393.762</v>
      </c>
      <c r="N151">
        <f t="shared" si="188"/>
        <v>236.20085972756308</v>
      </c>
      <c r="O151">
        <f t="shared" si="189"/>
        <v>21.414998125243265</v>
      </c>
      <c r="P151">
        <f t="shared" si="190"/>
        <v>35.700176965986003</v>
      </c>
      <c r="Q151">
        <f t="shared" si="191"/>
        <v>5.0794777288086256E-2</v>
      </c>
      <c r="R151">
        <f t="shared" si="192"/>
        <v>2.7594514878132643</v>
      </c>
      <c r="S151">
        <f t="shared" si="193"/>
        <v>5.0280999725807345E-2</v>
      </c>
      <c r="T151">
        <f t="shared" si="194"/>
        <v>3.1471352525449255E-2</v>
      </c>
      <c r="U151">
        <f t="shared" si="195"/>
        <v>99.212618439548308</v>
      </c>
      <c r="V151">
        <f t="shared" si="196"/>
        <v>26.221007979462755</v>
      </c>
      <c r="W151">
        <f t="shared" si="197"/>
        <v>25.746099999999998</v>
      </c>
      <c r="X151">
        <f t="shared" si="198"/>
        <v>3.3238946316645057</v>
      </c>
      <c r="Y151">
        <f t="shared" si="199"/>
        <v>55.856359549333092</v>
      </c>
      <c r="Z151">
        <f t="shared" si="200"/>
        <v>1.8659721155283</v>
      </c>
      <c r="AA151">
        <f t="shared" si="201"/>
        <v>3.3406618880706827</v>
      </c>
      <c r="AB151">
        <f t="shared" si="202"/>
        <v>1.4579225161362057</v>
      </c>
      <c r="AC151">
        <f t="shared" si="203"/>
        <v>-36.707246008628097</v>
      </c>
      <c r="AD151">
        <f t="shared" si="204"/>
        <v>12.630364877073102</v>
      </c>
      <c r="AE151">
        <f t="shared" si="205"/>
        <v>0.97587951623820546</v>
      </c>
      <c r="AF151">
        <f t="shared" si="206"/>
        <v>76.111616824231518</v>
      </c>
      <c r="AG151">
        <v>0</v>
      </c>
      <c r="AH151">
        <v>0</v>
      </c>
      <c r="AI151">
        <f t="shared" si="207"/>
        <v>1</v>
      </c>
      <c r="AJ151">
        <f t="shared" si="208"/>
        <v>0</v>
      </c>
      <c r="AK151">
        <f t="shared" si="209"/>
        <v>48095.460258151754</v>
      </c>
      <c r="AL151" t="s">
        <v>395</v>
      </c>
      <c r="AM151">
        <v>8228.31</v>
      </c>
      <c r="AN151">
        <v>707.99599999999998</v>
      </c>
      <c r="AO151">
        <v>2598.1</v>
      </c>
      <c r="AP151">
        <f t="shared" si="210"/>
        <v>0.72749470767099034</v>
      </c>
      <c r="AQ151">
        <v>-0.89989093716372304</v>
      </c>
      <c r="AR151" t="s">
        <v>801</v>
      </c>
      <c r="AS151">
        <v>8313.26</v>
      </c>
      <c r="AT151">
        <v>1132.7919999999999</v>
      </c>
      <c r="AU151">
        <v>1626.89</v>
      </c>
      <c r="AV151">
        <f t="shared" si="211"/>
        <v>0.3037070730043212</v>
      </c>
      <c r="AW151">
        <v>0.5</v>
      </c>
      <c r="AX151">
        <f t="shared" si="212"/>
        <v>505.82224292204575</v>
      </c>
      <c r="AY151">
        <f t="shared" si="213"/>
        <v>4.6964830325884508</v>
      </c>
      <c r="AZ151">
        <f t="shared" si="214"/>
        <v>76.810896429167627</v>
      </c>
      <c r="BA151">
        <f t="shared" si="215"/>
        <v>1.1063914345527609E-2</v>
      </c>
      <c r="BB151">
        <f t="shared" si="216"/>
        <v>0.59697336636158549</v>
      </c>
      <c r="BC151">
        <f t="shared" si="217"/>
        <v>608.93536764499595</v>
      </c>
      <c r="BD151" t="s">
        <v>397</v>
      </c>
      <c r="BE151">
        <v>0</v>
      </c>
      <c r="BF151">
        <f t="shared" si="218"/>
        <v>608.93536764499595</v>
      </c>
      <c r="BG151">
        <f t="shared" si="219"/>
        <v>0.62570587584594173</v>
      </c>
      <c r="BH151">
        <f t="shared" si="220"/>
        <v>0.48538312444919174</v>
      </c>
      <c r="BI151">
        <f t="shared" si="221"/>
        <v>0.48825018512930662</v>
      </c>
      <c r="BJ151">
        <f t="shared" si="222"/>
        <v>0.53770946376840001</v>
      </c>
      <c r="BK151">
        <f t="shared" si="223"/>
        <v>0.51383945010433285</v>
      </c>
      <c r="BL151">
        <f t="shared" si="224"/>
        <v>0.26091899601616664</v>
      </c>
      <c r="BM151">
        <f t="shared" si="225"/>
        <v>0.73908100398383336</v>
      </c>
      <c r="BN151" t="s">
        <v>397</v>
      </c>
      <c r="BO151" t="s">
        <v>397</v>
      </c>
      <c r="BP151" t="s">
        <v>397</v>
      </c>
      <c r="BQ151" t="s">
        <v>397</v>
      </c>
      <c r="BR151" t="s">
        <v>397</v>
      </c>
      <c r="BS151" t="s">
        <v>397</v>
      </c>
      <c r="BT151" t="s">
        <v>397</v>
      </c>
      <c r="BU151" t="s">
        <v>397</v>
      </c>
      <c r="BV151" t="s">
        <v>397</v>
      </c>
      <c r="BW151" t="s">
        <v>397</v>
      </c>
      <c r="BX151" t="s">
        <v>397</v>
      </c>
      <c r="BY151" t="s">
        <v>397</v>
      </c>
      <c r="BZ151" t="s">
        <v>397</v>
      </c>
      <c r="CA151" t="s">
        <v>397</v>
      </c>
      <c r="CB151" t="s">
        <v>397</v>
      </c>
      <c r="CC151" t="s">
        <v>397</v>
      </c>
      <c r="CD151" t="s">
        <v>397</v>
      </c>
      <c r="CE151" t="s">
        <v>397</v>
      </c>
      <c r="CF151">
        <f t="shared" si="226"/>
        <v>600.04399999999998</v>
      </c>
      <c r="CG151">
        <f t="shared" si="227"/>
        <v>505.82224292204575</v>
      </c>
      <c r="CH151">
        <f t="shared" si="228"/>
        <v>0.84297525335149714</v>
      </c>
      <c r="CI151">
        <f t="shared" si="229"/>
        <v>0.16534223896838951</v>
      </c>
      <c r="CJ151">
        <v>9</v>
      </c>
      <c r="CK151">
        <v>0.5</v>
      </c>
      <c r="CL151" t="s">
        <v>398</v>
      </c>
      <c r="CM151">
        <v>1530557157.5999999</v>
      </c>
      <c r="CN151">
        <v>393.762</v>
      </c>
      <c r="CO151">
        <v>400.22199999999998</v>
      </c>
      <c r="CP151">
        <v>20.581099999999999</v>
      </c>
      <c r="CQ151">
        <v>19.532900000000001</v>
      </c>
      <c r="CR151">
        <v>394.13400000000001</v>
      </c>
      <c r="CS151">
        <v>20.652100000000001</v>
      </c>
      <c r="CT151">
        <v>699.971</v>
      </c>
      <c r="CU151">
        <v>90.564300000000003</v>
      </c>
      <c r="CV151">
        <v>0.100053</v>
      </c>
      <c r="CW151">
        <v>25.831</v>
      </c>
      <c r="CX151">
        <v>25.746099999999998</v>
      </c>
      <c r="CY151">
        <v>999.9</v>
      </c>
      <c r="CZ151">
        <v>0</v>
      </c>
      <c r="DA151">
        <v>0</v>
      </c>
      <c r="DB151">
        <v>10004.4</v>
      </c>
      <c r="DC151">
        <v>0</v>
      </c>
      <c r="DD151">
        <v>0.21912699999999999</v>
      </c>
      <c r="DE151">
        <v>-6.4607799999999997</v>
      </c>
      <c r="DF151">
        <v>402.036</v>
      </c>
      <c r="DG151">
        <v>408.19600000000003</v>
      </c>
      <c r="DH151">
        <v>1.0482499999999999</v>
      </c>
      <c r="DI151">
        <v>400.22199999999998</v>
      </c>
      <c r="DJ151">
        <v>19.532900000000001</v>
      </c>
      <c r="DK151">
        <v>1.86391</v>
      </c>
      <c r="DL151">
        <v>1.76898</v>
      </c>
      <c r="DM151">
        <v>16.333400000000001</v>
      </c>
      <c r="DN151">
        <v>15.5154</v>
      </c>
      <c r="DO151">
        <v>600.04399999999998</v>
      </c>
      <c r="DP151">
        <v>0.89999700000000005</v>
      </c>
      <c r="DQ151">
        <v>0.10000299999999999</v>
      </c>
      <c r="DR151">
        <v>0</v>
      </c>
      <c r="DS151">
        <v>1094.1500000000001</v>
      </c>
      <c r="DT151">
        <v>4.9997400000000001</v>
      </c>
      <c r="DU151">
        <v>6653.58</v>
      </c>
      <c r="DV151">
        <v>4581.3900000000003</v>
      </c>
      <c r="DW151">
        <v>39.811999999999998</v>
      </c>
      <c r="DX151">
        <v>41.686999999999998</v>
      </c>
      <c r="DY151">
        <v>41.25</v>
      </c>
      <c r="DZ151">
        <v>41.625</v>
      </c>
      <c r="EA151">
        <v>42.186999999999998</v>
      </c>
      <c r="EB151">
        <v>535.54</v>
      </c>
      <c r="EC151">
        <v>59.51</v>
      </c>
      <c r="ED151">
        <v>0</v>
      </c>
      <c r="EE151">
        <v>103.299999952316</v>
      </c>
      <c r="EF151">
        <v>0</v>
      </c>
      <c r="EG151">
        <v>1132.7919999999999</v>
      </c>
      <c r="EH151">
        <v>-372.746153307437</v>
      </c>
      <c r="EI151">
        <v>-2198.7338432644401</v>
      </c>
      <c r="EJ151">
        <v>6911.4840000000004</v>
      </c>
      <c r="EK151">
        <v>15</v>
      </c>
      <c r="EL151">
        <v>0</v>
      </c>
      <c r="EM151" t="s">
        <v>399</v>
      </c>
      <c r="EN151">
        <v>1530550897.5999999</v>
      </c>
      <c r="EO151">
        <v>1632500976.0999999</v>
      </c>
      <c r="EP151">
        <v>0</v>
      </c>
      <c r="EQ151">
        <v>-3.5000000000000003E-2</v>
      </c>
      <c r="ER151">
        <v>-0.02</v>
      </c>
      <c r="ES151">
        <v>-0.372</v>
      </c>
      <c r="ET151">
        <v>-7.0999999999999994E-2</v>
      </c>
      <c r="EU151">
        <v>400</v>
      </c>
      <c r="EV151">
        <v>21</v>
      </c>
      <c r="EW151">
        <v>0.63</v>
      </c>
      <c r="EX151">
        <v>0.14000000000000001</v>
      </c>
      <c r="EY151">
        <v>-6.0441912195122001</v>
      </c>
      <c r="EZ151">
        <v>-4.8045526829268299</v>
      </c>
      <c r="FA151">
        <v>0.56237923701479398</v>
      </c>
      <c r="FB151">
        <v>0</v>
      </c>
      <c r="FC151">
        <v>0.67806764952821397</v>
      </c>
      <c r="FD151">
        <v>0</v>
      </c>
      <c r="FE151">
        <v>0</v>
      </c>
      <c r="FF151">
        <v>0</v>
      </c>
      <c r="FG151">
        <v>0.75914046341463404</v>
      </c>
      <c r="FH151">
        <v>2.34229095470383</v>
      </c>
      <c r="FI151">
        <v>0.23658464989451899</v>
      </c>
      <c r="FJ151">
        <v>0</v>
      </c>
      <c r="FK151">
        <v>0</v>
      </c>
      <c r="FL151">
        <v>3</v>
      </c>
      <c r="FM151" t="s">
        <v>407</v>
      </c>
      <c r="FN151">
        <v>3.4458299999999999</v>
      </c>
      <c r="FO151">
        <v>2.7796500000000002</v>
      </c>
      <c r="FP151">
        <v>8.2738400000000004E-2</v>
      </c>
      <c r="FQ151">
        <v>8.3675600000000003E-2</v>
      </c>
      <c r="FR151">
        <v>8.9378299999999994E-2</v>
      </c>
      <c r="FS151">
        <v>8.5122699999999996E-2</v>
      </c>
      <c r="FT151">
        <v>19554.8</v>
      </c>
      <c r="FU151">
        <v>23833.5</v>
      </c>
      <c r="FV151">
        <v>20774.400000000001</v>
      </c>
      <c r="FW151">
        <v>25101.9</v>
      </c>
      <c r="FX151">
        <v>30017.7</v>
      </c>
      <c r="FY151">
        <v>33826.199999999997</v>
      </c>
      <c r="FZ151">
        <v>37519.9</v>
      </c>
      <c r="GA151">
        <v>41670.199999999997</v>
      </c>
      <c r="GB151">
        <v>2.2805800000000001</v>
      </c>
      <c r="GC151">
        <v>2.0255299999999998</v>
      </c>
      <c r="GD151">
        <v>4.0598200000000001E-2</v>
      </c>
      <c r="GE151">
        <v>0</v>
      </c>
      <c r="GF151">
        <v>25.080400000000001</v>
      </c>
      <c r="GG151">
        <v>999.9</v>
      </c>
      <c r="GH151">
        <v>43.761000000000003</v>
      </c>
      <c r="GI151">
        <v>32.639000000000003</v>
      </c>
      <c r="GJ151">
        <v>23.921199999999999</v>
      </c>
      <c r="GK151">
        <v>61.551400000000001</v>
      </c>
      <c r="GL151">
        <v>16.7468</v>
      </c>
      <c r="GM151">
        <v>2</v>
      </c>
      <c r="GN151">
        <v>0.10956299999999999</v>
      </c>
      <c r="GO151">
        <v>1.3869899999999999</v>
      </c>
      <c r="GP151">
        <v>20.3476</v>
      </c>
      <c r="GQ151">
        <v>5.2228300000000001</v>
      </c>
      <c r="GR151">
        <v>11.962</v>
      </c>
      <c r="GS151">
        <v>4.9856999999999996</v>
      </c>
      <c r="GT151">
        <v>3.3010000000000002</v>
      </c>
      <c r="GU151">
        <v>999.9</v>
      </c>
      <c r="GV151">
        <v>9999</v>
      </c>
      <c r="GW151">
        <v>9999</v>
      </c>
      <c r="GX151">
        <v>9999</v>
      </c>
      <c r="GY151">
        <v>1.8841600000000001</v>
      </c>
      <c r="GZ151">
        <v>1.8811</v>
      </c>
      <c r="HA151">
        <v>1.88269</v>
      </c>
      <c r="HB151">
        <v>1.8814</v>
      </c>
      <c r="HC151">
        <v>1.8827799999999999</v>
      </c>
      <c r="HD151">
        <v>1.88202</v>
      </c>
      <c r="HE151">
        <v>1.8839999999999999</v>
      </c>
      <c r="HF151">
        <v>1.8812599999999999</v>
      </c>
      <c r="HG151">
        <v>5</v>
      </c>
      <c r="HH151">
        <v>0</v>
      </c>
      <c r="HI151">
        <v>0</v>
      </c>
      <c r="HJ151">
        <v>0</v>
      </c>
      <c r="HK151" t="s">
        <v>401</v>
      </c>
      <c r="HL151" t="s">
        <v>402</v>
      </c>
      <c r="HM151" t="s">
        <v>403</v>
      </c>
      <c r="HN151" t="s">
        <v>403</v>
      </c>
      <c r="HO151" t="s">
        <v>403</v>
      </c>
      <c r="HP151" t="s">
        <v>403</v>
      </c>
      <c r="HQ151">
        <v>0</v>
      </c>
      <c r="HR151">
        <v>100</v>
      </c>
      <c r="HS151">
        <v>100</v>
      </c>
      <c r="HT151">
        <v>-0.372</v>
      </c>
      <c r="HU151">
        <v>-7.0999999999999994E-2</v>
      </c>
      <c r="HV151">
        <v>-0.372</v>
      </c>
      <c r="HW151">
        <v>0</v>
      </c>
      <c r="HX151">
        <v>0</v>
      </c>
      <c r="HY151">
        <v>0</v>
      </c>
      <c r="HZ151">
        <v>-7.0999999999999994E-2</v>
      </c>
      <c r="IA151">
        <v>0</v>
      </c>
      <c r="IB151">
        <v>0</v>
      </c>
      <c r="IC151">
        <v>0</v>
      </c>
      <c r="ID151">
        <v>-1</v>
      </c>
      <c r="IE151">
        <v>-1</v>
      </c>
      <c r="IF151">
        <v>-1</v>
      </c>
      <c r="IG151">
        <v>-1</v>
      </c>
      <c r="IH151">
        <v>104.3</v>
      </c>
      <c r="II151">
        <v>-1699063.6</v>
      </c>
      <c r="IJ151">
        <v>1.2951699999999999</v>
      </c>
      <c r="IK151">
        <v>2.6135299999999999</v>
      </c>
      <c r="IL151">
        <v>2.1008300000000002</v>
      </c>
      <c r="IM151">
        <v>2.65503</v>
      </c>
      <c r="IN151">
        <v>2.2485400000000002</v>
      </c>
      <c r="IO151">
        <v>2.2851599999999999</v>
      </c>
      <c r="IP151">
        <v>36.198900000000002</v>
      </c>
      <c r="IQ151">
        <v>13.440300000000001</v>
      </c>
      <c r="IR151">
        <v>18</v>
      </c>
      <c r="IS151">
        <v>760.03499999999997</v>
      </c>
      <c r="IT151">
        <v>518.85799999999995</v>
      </c>
      <c r="IU151">
        <v>24</v>
      </c>
      <c r="IV151">
        <v>28.8066</v>
      </c>
      <c r="IW151">
        <v>29.9998</v>
      </c>
      <c r="IX151">
        <v>28.754899999999999</v>
      </c>
      <c r="IY151">
        <v>28.743500000000001</v>
      </c>
      <c r="IZ151">
        <v>25.880600000000001</v>
      </c>
      <c r="JA151">
        <v>16.8094</v>
      </c>
      <c r="JB151">
        <v>25.071300000000001</v>
      </c>
      <c r="JC151">
        <v>24</v>
      </c>
      <c r="JD151">
        <v>400</v>
      </c>
      <c r="JE151">
        <v>19.3049</v>
      </c>
      <c r="JF151">
        <v>101.119</v>
      </c>
      <c r="JG151">
        <v>100.43300000000001</v>
      </c>
    </row>
    <row r="152" spans="1:267" x14ac:dyDescent="0.25">
      <c r="A152">
        <v>134</v>
      </c>
      <c r="B152">
        <v>1530557193</v>
      </c>
      <c r="C152">
        <v>7720.4000000953702</v>
      </c>
      <c r="D152" t="s">
        <v>802</v>
      </c>
      <c r="E152" t="s">
        <v>803</v>
      </c>
      <c r="F152" t="s">
        <v>394</v>
      </c>
      <c r="I152">
        <v>1530557193</v>
      </c>
      <c r="J152">
        <f t="shared" si="184"/>
        <v>9.3101882943203123E-4</v>
      </c>
      <c r="K152">
        <f t="shared" si="185"/>
        <v>0.93101882943203118</v>
      </c>
      <c r="L152">
        <f t="shared" si="186"/>
        <v>6.3913620855611191</v>
      </c>
      <c r="M152">
        <f t="shared" si="187"/>
        <v>391.30200000000002</v>
      </c>
      <c r="N152">
        <f t="shared" si="188"/>
        <v>201.51525189786778</v>
      </c>
      <c r="O152">
        <f t="shared" si="189"/>
        <v>18.270324554049985</v>
      </c>
      <c r="P152">
        <f t="shared" si="190"/>
        <v>35.477287556736606</v>
      </c>
      <c r="Q152">
        <f t="shared" si="191"/>
        <v>5.6758711725853103E-2</v>
      </c>
      <c r="R152">
        <f t="shared" si="192"/>
        <v>2.7585056108967607</v>
      </c>
      <c r="S152">
        <f t="shared" si="193"/>
        <v>5.6117807532372735E-2</v>
      </c>
      <c r="T152">
        <f t="shared" si="194"/>
        <v>3.5130609298061652E-2</v>
      </c>
      <c r="U152">
        <f t="shared" si="195"/>
        <v>99.188702789159777</v>
      </c>
      <c r="V152">
        <f t="shared" si="196"/>
        <v>26.23821609947116</v>
      </c>
      <c r="W152">
        <f t="shared" si="197"/>
        <v>25.689</v>
      </c>
      <c r="X152">
        <f t="shared" si="198"/>
        <v>3.3126591035266046</v>
      </c>
      <c r="Y152">
        <f t="shared" si="199"/>
        <v>55.272441198222047</v>
      </c>
      <c r="Z152">
        <f t="shared" si="200"/>
        <v>1.85132831742435</v>
      </c>
      <c r="AA152">
        <f t="shared" si="201"/>
        <v>3.3494600153175469</v>
      </c>
      <c r="AB152">
        <f t="shared" si="202"/>
        <v>1.4613307861022546</v>
      </c>
      <c r="AC152">
        <f t="shared" si="203"/>
        <v>-41.05793037795258</v>
      </c>
      <c r="AD152">
        <f t="shared" si="204"/>
        <v>27.72076575780563</v>
      </c>
      <c r="AE152">
        <f t="shared" si="205"/>
        <v>2.142430605022803</v>
      </c>
      <c r="AF152">
        <f t="shared" si="206"/>
        <v>87.993968774035636</v>
      </c>
      <c r="AG152">
        <v>0</v>
      </c>
      <c r="AH152">
        <v>0</v>
      </c>
      <c r="AI152">
        <f t="shared" si="207"/>
        <v>1</v>
      </c>
      <c r="AJ152">
        <f t="shared" si="208"/>
        <v>0</v>
      </c>
      <c r="AK152">
        <f t="shared" si="209"/>
        <v>48062.533494089846</v>
      </c>
      <c r="AL152" t="s">
        <v>395</v>
      </c>
      <c r="AM152">
        <v>8228.31</v>
      </c>
      <c r="AN152">
        <v>707.99599999999998</v>
      </c>
      <c r="AO152">
        <v>2598.1</v>
      </c>
      <c r="AP152">
        <f t="shared" si="210"/>
        <v>0.72749470767099034</v>
      </c>
      <c r="AQ152">
        <v>-0.89989093716372304</v>
      </c>
      <c r="AR152" t="s">
        <v>804</v>
      </c>
      <c r="AS152">
        <v>8264.2800000000007</v>
      </c>
      <c r="AT152">
        <v>1081.1056000000001</v>
      </c>
      <c r="AU152">
        <v>1725.96</v>
      </c>
      <c r="AV152">
        <f t="shared" si="211"/>
        <v>0.37362070963405869</v>
      </c>
      <c r="AW152">
        <v>0.5</v>
      </c>
      <c r="AX152">
        <f t="shared" si="212"/>
        <v>505.70458590111906</v>
      </c>
      <c r="AY152">
        <f t="shared" si="213"/>
        <v>6.3913620855611191</v>
      </c>
      <c r="AZ152">
        <f t="shared" si="214"/>
        <v>94.470853124786942</v>
      </c>
      <c r="BA152">
        <f t="shared" si="215"/>
        <v>1.4418008509320712E-2</v>
      </c>
      <c r="BB152">
        <f t="shared" si="216"/>
        <v>0.50530719136017044</v>
      </c>
      <c r="BC152">
        <f t="shared" si="217"/>
        <v>622.30526022362926</v>
      </c>
      <c r="BD152" t="s">
        <v>397</v>
      </c>
      <c r="BE152">
        <v>0</v>
      </c>
      <c r="BF152">
        <f t="shared" si="218"/>
        <v>622.30526022362926</v>
      </c>
      <c r="BG152">
        <f t="shared" si="219"/>
        <v>0.63944398466729857</v>
      </c>
      <c r="BH152">
        <f t="shared" si="220"/>
        <v>0.58428997471678901</v>
      </c>
      <c r="BI152">
        <f t="shared" si="221"/>
        <v>0.44141224917863314</v>
      </c>
      <c r="BJ152">
        <f t="shared" si="222"/>
        <v>0.63347466118644657</v>
      </c>
      <c r="BK152">
        <f t="shared" si="223"/>
        <v>0.46142434490377249</v>
      </c>
      <c r="BL152">
        <f t="shared" si="224"/>
        <v>0.33632859247254765</v>
      </c>
      <c r="BM152">
        <f t="shared" si="225"/>
        <v>0.66367140752745235</v>
      </c>
      <c r="BN152" t="s">
        <v>397</v>
      </c>
      <c r="BO152" t="s">
        <v>397</v>
      </c>
      <c r="BP152" t="s">
        <v>397</v>
      </c>
      <c r="BQ152" t="s">
        <v>397</v>
      </c>
      <c r="BR152" t="s">
        <v>397</v>
      </c>
      <c r="BS152" t="s">
        <v>397</v>
      </c>
      <c r="BT152" t="s">
        <v>397</v>
      </c>
      <c r="BU152" t="s">
        <v>397</v>
      </c>
      <c r="BV152" t="s">
        <v>397</v>
      </c>
      <c r="BW152" t="s">
        <v>397</v>
      </c>
      <c r="BX152" t="s">
        <v>397</v>
      </c>
      <c r="BY152" t="s">
        <v>397</v>
      </c>
      <c r="BZ152" t="s">
        <v>397</v>
      </c>
      <c r="CA152" t="s">
        <v>397</v>
      </c>
      <c r="CB152" t="s">
        <v>397</v>
      </c>
      <c r="CC152" t="s">
        <v>397</v>
      </c>
      <c r="CD152" t="s">
        <v>397</v>
      </c>
      <c r="CE152" t="s">
        <v>397</v>
      </c>
      <c r="CF152">
        <f t="shared" si="226"/>
        <v>599.90499999999997</v>
      </c>
      <c r="CG152">
        <f t="shared" si="227"/>
        <v>505.70458590111906</v>
      </c>
      <c r="CH152">
        <f t="shared" si="228"/>
        <v>0.84297444745604566</v>
      </c>
      <c r="CI152">
        <f t="shared" si="229"/>
        <v>0.16534068359016807</v>
      </c>
      <c r="CJ152">
        <v>9</v>
      </c>
      <c r="CK152">
        <v>0.5</v>
      </c>
      <c r="CL152" t="s">
        <v>398</v>
      </c>
      <c r="CM152">
        <v>1530557193</v>
      </c>
      <c r="CN152">
        <v>391.30200000000002</v>
      </c>
      <c r="CO152">
        <v>399.988</v>
      </c>
      <c r="CP152">
        <v>20.419499999999999</v>
      </c>
      <c r="CQ152">
        <v>19.2469</v>
      </c>
      <c r="CR152">
        <v>391.67399999999998</v>
      </c>
      <c r="CS152">
        <v>20.490500000000001</v>
      </c>
      <c r="CT152">
        <v>699.98900000000003</v>
      </c>
      <c r="CU152">
        <v>90.564800000000005</v>
      </c>
      <c r="CV152">
        <v>9.9923300000000007E-2</v>
      </c>
      <c r="CW152">
        <v>25.875399999999999</v>
      </c>
      <c r="CX152">
        <v>25.689</v>
      </c>
      <c r="CY152">
        <v>999.9</v>
      </c>
      <c r="CZ152">
        <v>0</v>
      </c>
      <c r="DA152">
        <v>0</v>
      </c>
      <c r="DB152">
        <v>9998.75</v>
      </c>
      <c r="DC152">
        <v>0</v>
      </c>
      <c r="DD152">
        <v>0.21912699999999999</v>
      </c>
      <c r="DE152">
        <v>-8.6855499999999992</v>
      </c>
      <c r="DF152">
        <v>399.459</v>
      </c>
      <c r="DG152">
        <v>407.83699999999999</v>
      </c>
      <c r="DH152">
        <v>1.17265</v>
      </c>
      <c r="DI152">
        <v>399.988</v>
      </c>
      <c r="DJ152">
        <v>19.2469</v>
      </c>
      <c r="DK152">
        <v>1.8492900000000001</v>
      </c>
      <c r="DL152">
        <v>1.74309</v>
      </c>
      <c r="DM152">
        <v>16.209800000000001</v>
      </c>
      <c r="DN152">
        <v>15.285600000000001</v>
      </c>
      <c r="DO152">
        <v>599.90499999999997</v>
      </c>
      <c r="DP152">
        <v>0.90001799999999998</v>
      </c>
      <c r="DQ152">
        <v>9.9982399999999999E-2</v>
      </c>
      <c r="DR152">
        <v>0</v>
      </c>
      <c r="DS152">
        <v>1032.02</v>
      </c>
      <c r="DT152">
        <v>4.9997400000000001</v>
      </c>
      <c r="DU152">
        <v>6306.43</v>
      </c>
      <c r="DV152">
        <v>4580.3500000000004</v>
      </c>
      <c r="DW152">
        <v>39.186999999999998</v>
      </c>
      <c r="DX152">
        <v>41.686999999999998</v>
      </c>
      <c r="DY152">
        <v>41</v>
      </c>
      <c r="DZ152">
        <v>42.061999999999998</v>
      </c>
      <c r="EA152">
        <v>41.936999999999998</v>
      </c>
      <c r="EB152">
        <v>535.42999999999995</v>
      </c>
      <c r="EC152">
        <v>59.48</v>
      </c>
      <c r="ED152">
        <v>0</v>
      </c>
      <c r="EE152">
        <v>35.100000143051098</v>
      </c>
      <c r="EF152">
        <v>0</v>
      </c>
      <c r="EG152">
        <v>1081.1056000000001</v>
      </c>
      <c r="EH152">
        <v>-472.48999929589797</v>
      </c>
      <c r="EI152">
        <v>-2888.0838419361198</v>
      </c>
      <c r="EJ152">
        <v>6617.4560000000001</v>
      </c>
      <c r="EK152">
        <v>15</v>
      </c>
      <c r="EL152">
        <v>0</v>
      </c>
      <c r="EM152" t="s">
        <v>399</v>
      </c>
      <c r="EN152">
        <v>1530550897.5999999</v>
      </c>
      <c r="EO152">
        <v>1632500976.0999999</v>
      </c>
      <c r="EP152">
        <v>0</v>
      </c>
      <c r="EQ152">
        <v>-3.5000000000000003E-2</v>
      </c>
      <c r="ER152">
        <v>-0.02</v>
      </c>
      <c r="ES152">
        <v>-0.372</v>
      </c>
      <c r="ET152">
        <v>-7.0999999999999994E-2</v>
      </c>
      <c r="EU152">
        <v>400</v>
      </c>
      <c r="EV152">
        <v>21</v>
      </c>
      <c r="EW152">
        <v>0.63</v>
      </c>
      <c r="EX152">
        <v>0.14000000000000001</v>
      </c>
      <c r="EY152">
        <v>-7.4708407317073204</v>
      </c>
      <c r="EZ152">
        <v>-12.224128854461</v>
      </c>
      <c r="FA152">
        <v>1.3832724514193</v>
      </c>
      <c r="FB152">
        <v>0</v>
      </c>
      <c r="FC152">
        <v>0.62570587584594195</v>
      </c>
      <c r="FD152">
        <v>0</v>
      </c>
      <c r="FE152">
        <v>0</v>
      </c>
      <c r="FF152">
        <v>0</v>
      </c>
      <c r="FG152">
        <v>0.90788014634146297</v>
      </c>
      <c r="FH152">
        <v>2.1916626234480101</v>
      </c>
      <c r="FI152">
        <v>0.22898286749945099</v>
      </c>
      <c r="FJ152">
        <v>0</v>
      </c>
      <c r="FK152">
        <v>0</v>
      </c>
      <c r="FL152">
        <v>3</v>
      </c>
      <c r="FM152" t="s">
        <v>407</v>
      </c>
      <c r="FN152">
        <v>3.4458700000000002</v>
      </c>
      <c r="FO152">
        <v>2.7794699999999999</v>
      </c>
      <c r="FP152">
        <v>8.2344500000000001E-2</v>
      </c>
      <c r="FQ152">
        <v>8.3638900000000002E-2</v>
      </c>
      <c r="FR152">
        <v>8.8873900000000006E-2</v>
      </c>
      <c r="FS152">
        <v>8.4220299999999998E-2</v>
      </c>
      <c r="FT152">
        <v>19563.3</v>
      </c>
      <c r="FU152">
        <v>23834.6</v>
      </c>
      <c r="FV152">
        <v>20774.5</v>
      </c>
      <c r="FW152">
        <v>25101.9</v>
      </c>
      <c r="FX152">
        <v>30034.7</v>
      </c>
      <c r="FY152">
        <v>33859.599999999999</v>
      </c>
      <c r="FZ152">
        <v>37520.199999999997</v>
      </c>
      <c r="GA152">
        <v>41670.1</v>
      </c>
      <c r="GB152">
        <v>2.27705</v>
      </c>
      <c r="GC152">
        <v>2.0248300000000001</v>
      </c>
      <c r="GD152">
        <v>3.6463099999999998E-2</v>
      </c>
      <c r="GE152">
        <v>0</v>
      </c>
      <c r="GF152">
        <v>25.091100000000001</v>
      </c>
      <c r="GG152">
        <v>999.9</v>
      </c>
      <c r="GH152">
        <v>43.713000000000001</v>
      </c>
      <c r="GI152">
        <v>32.628999999999998</v>
      </c>
      <c r="GJ152">
        <v>23.8809</v>
      </c>
      <c r="GK152">
        <v>61.551400000000001</v>
      </c>
      <c r="GL152">
        <v>16.706700000000001</v>
      </c>
      <c r="GM152">
        <v>2</v>
      </c>
      <c r="GN152">
        <v>0.108392</v>
      </c>
      <c r="GO152">
        <v>1.3858699999999999</v>
      </c>
      <c r="GP152">
        <v>20.347300000000001</v>
      </c>
      <c r="GQ152">
        <v>5.2226800000000004</v>
      </c>
      <c r="GR152">
        <v>11.962</v>
      </c>
      <c r="GS152">
        <v>4.9858500000000001</v>
      </c>
      <c r="GT152">
        <v>3.3010000000000002</v>
      </c>
      <c r="GU152">
        <v>999.9</v>
      </c>
      <c r="GV152">
        <v>9999</v>
      </c>
      <c r="GW152">
        <v>9999</v>
      </c>
      <c r="GX152">
        <v>9999</v>
      </c>
      <c r="GY152">
        <v>1.8841600000000001</v>
      </c>
      <c r="GZ152">
        <v>1.8811</v>
      </c>
      <c r="HA152">
        <v>1.8827</v>
      </c>
      <c r="HB152">
        <v>1.8813599999999999</v>
      </c>
      <c r="HC152">
        <v>1.8827799999999999</v>
      </c>
      <c r="HD152">
        <v>1.88202</v>
      </c>
      <c r="HE152">
        <v>1.8839999999999999</v>
      </c>
      <c r="HF152">
        <v>1.8812599999999999</v>
      </c>
      <c r="HG152">
        <v>5</v>
      </c>
      <c r="HH152">
        <v>0</v>
      </c>
      <c r="HI152">
        <v>0</v>
      </c>
      <c r="HJ152">
        <v>0</v>
      </c>
      <c r="HK152" t="s">
        <v>401</v>
      </c>
      <c r="HL152" t="s">
        <v>402</v>
      </c>
      <c r="HM152" t="s">
        <v>403</v>
      </c>
      <c r="HN152" t="s">
        <v>403</v>
      </c>
      <c r="HO152" t="s">
        <v>403</v>
      </c>
      <c r="HP152" t="s">
        <v>403</v>
      </c>
      <c r="HQ152">
        <v>0</v>
      </c>
      <c r="HR152">
        <v>100</v>
      </c>
      <c r="HS152">
        <v>100</v>
      </c>
      <c r="HT152">
        <v>-0.372</v>
      </c>
      <c r="HU152">
        <v>-7.0999999999999994E-2</v>
      </c>
      <c r="HV152">
        <v>-0.372</v>
      </c>
      <c r="HW152">
        <v>0</v>
      </c>
      <c r="HX152">
        <v>0</v>
      </c>
      <c r="HY152">
        <v>0</v>
      </c>
      <c r="HZ152">
        <v>-7.0999999999999994E-2</v>
      </c>
      <c r="IA152">
        <v>0</v>
      </c>
      <c r="IB152">
        <v>0</v>
      </c>
      <c r="IC152">
        <v>0</v>
      </c>
      <c r="ID152">
        <v>-1</v>
      </c>
      <c r="IE152">
        <v>-1</v>
      </c>
      <c r="IF152">
        <v>-1</v>
      </c>
      <c r="IG152">
        <v>-1</v>
      </c>
      <c r="IH152">
        <v>104.9</v>
      </c>
      <c r="II152">
        <v>-1699063.1</v>
      </c>
      <c r="IJ152">
        <v>1.2951699999999999</v>
      </c>
      <c r="IK152">
        <v>2.6110799999999998</v>
      </c>
      <c r="IL152">
        <v>2.1008300000000002</v>
      </c>
      <c r="IM152">
        <v>2.65625</v>
      </c>
      <c r="IN152">
        <v>2.2485400000000002</v>
      </c>
      <c r="IO152">
        <v>2.2961399999999998</v>
      </c>
      <c r="IP152">
        <v>36.175400000000003</v>
      </c>
      <c r="IQ152">
        <v>13.440300000000001</v>
      </c>
      <c r="IR152">
        <v>18</v>
      </c>
      <c r="IS152">
        <v>756.67899999999997</v>
      </c>
      <c r="IT152">
        <v>518.24400000000003</v>
      </c>
      <c r="IU152">
        <v>23.9998</v>
      </c>
      <c r="IV152">
        <v>28.790299999999998</v>
      </c>
      <c r="IW152">
        <v>30</v>
      </c>
      <c r="IX152">
        <v>28.7392</v>
      </c>
      <c r="IY152">
        <v>28.731200000000001</v>
      </c>
      <c r="IZ152">
        <v>25.869399999999999</v>
      </c>
      <c r="JA152">
        <v>17.738399999999999</v>
      </c>
      <c r="JB152">
        <v>24.701000000000001</v>
      </c>
      <c r="JC152">
        <v>24</v>
      </c>
      <c r="JD152">
        <v>400</v>
      </c>
      <c r="JE152">
        <v>19.1251</v>
      </c>
      <c r="JF152">
        <v>101.12</v>
      </c>
      <c r="JG152">
        <v>100.43300000000001</v>
      </c>
    </row>
    <row r="153" spans="1:267" x14ac:dyDescent="0.25">
      <c r="A153">
        <v>135</v>
      </c>
      <c r="B153">
        <v>1530557238.5</v>
      </c>
      <c r="C153">
        <v>7765.9000000953702</v>
      </c>
      <c r="D153" t="s">
        <v>805</v>
      </c>
      <c r="E153" t="s">
        <v>806</v>
      </c>
      <c r="F153" t="s">
        <v>394</v>
      </c>
      <c r="I153">
        <v>1530557238.5</v>
      </c>
      <c r="J153">
        <f t="shared" si="184"/>
        <v>3.4857888647778879E-4</v>
      </c>
      <c r="K153">
        <f t="shared" si="185"/>
        <v>0.34857888647778879</v>
      </c>
      <c r="L153">
        <f t="shared" si="186"/>
        <v>4.6804008023658952</v>
      </c>
      <c r="M153">
        <f t="shared" si="187"/>
        <v>393.72500000000002</v>
      </c>
      <c r="N153">
        <f t="shared" si="188"/>
        <v>21.624748676210228</v>
      </c>
      <c r="O153">
        <f t="shared" si="189"/>
        <v>1.9605115004732476</v>
      </c>
      <c r="P153">
        <f t="shared" si="190"/>
        <v>35.695323080125</v>
      </c>
      <c r="Q153">
        <f t="shared" si="191"/>
        <v>2.0508889889787787E-2</v>
      </c>
      <c r="R153">
        <f t="shared" si="192"/>
        <v>2.7575760366657507</v>
      </c>
      <c r="S153">
        <f t="shared" si="193"/>
        <v>2.0424527076049106E-2</v>
      </c>
      <c r="T153">
        <f t="shared" si="194"/>
        <v>1.2772880055585769E-2</v>
      </c>
      <c r="U153">
        <f t="shared" si="195"/>
        <v>99.234796492132247</v>
      </c>
      <c r="V153">
        <f t="shared" si="196"/>
        <v>26.412975809708627</v>
      </c>
      <c r="W153">
        <f t="shared" si="197"/>
        <v>25.811699999999998</v>
      </c>
      <c r="X153">
        <f t="shared" si="198"/>
        <v>3.3368437757562681</v>
      </c>
      <c r="Y153">
        <f t="shared" si="199"/>
        <v>54.700498651570271</v>
      </c>
      <c r="Z153">
        <f t="shared" si="200"/>
        <v>1.8336911171154999</v>
      </c>
      <c r="AA153">
        <f t="shared" si="201"/>
        <v>3.3522383932835695</v>
      </c>
      <c r="AB153">
        <f t="shared" si="202"/>
        <v>1.5031526586407682</v>
      </c>
      <c r="AC153">
        <f t="shared" si="203"/>
        <v>-15.372328893670486</v>
      </c>
      <c r="AD153">
        <f t="shared" si="204"/>
        <v>11.551382332733866</v>
      </c>
      <c r="AE153">
        <f t="shared" si="205"/>
        <v>0.89367550753623359</v>
      </c>
      <c r="AF153">
        <f t="shared" si="206"/>
        <v>96.307525438731858</v>
      </c>
      <c r="AG153">
        <v>0</v>
      </c>
      <c r="AH153">
        <v>0</v>
      </c>
      <c r="AI153">
        <f t="shared" si="207"/>
        <v>1</v>
      </c>
      <c r="AJ153">
        <f t="shared" si="208"/>
        <v>0</v>
      </c>
      <c r="AK153">
        <f t="shared" si="209"/>
        <v>48034.842108205492</v>
      </c>
      <c r="AL153" t="s">
        <v>395</v>
      </c>
      <c r="AM153">
        <v>8228.31</v>
      </c>
      <c r="AN153">
        <v>707.99599999999998</v>
      </c>
      <c r="AO153">
        <v>2598.1</v>
      </c>
      <c r="AP153">
        <f t="shared" si="210"/>
        <v>0.72749470767099034</v>
      </c>
      <c r="AQ153">
        <v>-0.89989093716372304</v>
      </c>
      <c r="AR153" t="s">
        <v>807</v>
      </c>
      <c r="AS153">
        <v>8294.85</v>
      </c>
      <c r="AT153">
        <v>1153.92730769231</v>
      </c>
      <c r="AU153">
        <v>1738.89</v>
      </c>
      <c r="AV153">
        <f t="shared" si="211"/>
        <v>0.33640005538457873</v>
      </c>
      <c r="AW153">
        <v>0.5</v>
      </c>
      <c r="AX153">
        <f t="shared" si="212"/>
        <v>505.94430077312552</v>
      </c>
      <c r="AY153">
        <f t="shared" si="213"/>
        <v>4.6804008023658952</v>
      </c>
      <c r="AZ153">
        <f t="shared" si="214"/>
        <v>85.099845400795687</v>
      </c>
      <c r="BA153">
        <f t="shared" si="215"/>
        <v>1.1029458640017215E-2</v>
      </c>
      <c r="BB153">
        <f t="shared" si="216"/>
        <v>0.49411406126897028</v>
      </c>
      <c r="BC153">
        <f t="shared" si="217"/>
        <v>623.97815469484408</v>
      </c>
      <c r="BD153" t="s">
        <v>397</v>
      </c>
      <c r="BE153">
        <v>0</v>
      </c>
      <c r="BF153">
        <f t="shared" si="218"/>
        <v>623.97815469484408</v>
      </c>
      <c r="BG153">
        <f t="shared" si="219"/>
        <v>0.64116295182855498</v>
      </c>
      <c r="BH153">
        <f t="shared" si="220"/>
        <v>0.52467169917598588</v>
      </c>
      <c r="BI153">
        <f t="shared" si="221"/>
        <v>0.43523655950789847</v>
      </c>
      <c r="BJ153">
        <f t="shared" si="222"/>
        <v>0.56743243467096516</v>
      </c>
      <c r="BK153">
        <f t="shared" si="223"/>
        <v>0.4545834514926162</v>
      </c>
      <c r="BL153">
        <f t="shared" si="224"/>
        <v>0.2837125670655638</v>
      </c>
      <c r="BM153">
        <f t="shared" si="225"/>
        <v>0.7162874329344362</v>
      </c>
      <c r="BN153" t="s">
        <v>397</v>
      </c>
      <c r="BO153" t="s">
        <v>397</v>
      </c>
      <c r="BP153" t="s">
        <v>397</v>
      </c>
      <c r="BQ153" t="s">
        <v>397</v>
      </c>
      <c r="BR153" t="s">
        <v>397</v>
      </c>
      <c r="BS153" t="s">
        <v>397</v>
      </c>
      <c r="BT153" t="s">
        <v>397</v>
      </c>
      <c r="BU153" t="s">
        <v>397</v>
      </c>
      <c r="BV153" t="s">
        <v>397</v>
      </c>
      <c r="BW153" t="s">
        <v>397</v>
      </c>
      <c r="BX153" t="s">
        <v>397</v>
      </c>
      <c r="BY153" t="s">
        <v>397</v>
      </c>
      <c r="BZ153" t="s">
        <v>397</v>
      </c>
      <c r="CA153" t="s">
        <v>397</v>
      </c>
      <c r="CB153" t="s">
        <v>397</v>
      </c>
      <c r="CC153" t="s">
        <v>397</v>
      </c>
      <c r="CD153" t="s">
        <v>397</v>
      </c>
      <c r="CE153" t="s">
        <v>397</v>
      </c>
      <c r="CF153">
        <f t="shared" si="226"/>
        <v>600.19000000000005</v>
      </c>
      <c r="CG153">
        <f t="shared" si="227"/>
        <v>505.94430077312552</v>
      </c>
      <c r="CH153">
        <f t="shared" si="228"/>
        <v>0.84297355966131637</v>
      </c>
      <c r="CI153">
        <f t="shared" si="229"/>
        <v>0.16533897014634072</v>
      </c>
      <c r="CJ153">
        <v>9</v>
      </c>
      <c r="CK153">
        <v>0.5</v>
      </c>
      <c r="CL153" t="s">
        <v>398</v>
      </c>
      <c r="CM153">
        <v>1530557238.5</v>
      </c>
      <c r="CN153">
        <v>393.72500000000002</v>
      </c>
      <c r="CO153">
        <v>399.91899999999998</v>
      </c>
      <c r="CP153">
        <v>20.225899999999999</v>
      </c>
      <c r="CQ153">
        <v>19.786799999999999</v>
      </c>
      <c r="CR153">
        <v>394.09699999999998</v>
      </c>
      <c r="CS153">
        <v>20.296900000000001</v>
      </c>
      <c r="CT153">
        <v>700.01300000000003</v>
      </c>
      <c r="CU153">
        <v>90.560299999999998</v>
      </c>
      <c r="CV153">
        <v>0.100245</v>
      </c>
      <c r="CW153">
        <v>25.889399999999998</v>
      </c>
      <c r="CX153">
        <v>25.811699999999998</v>
      </c>
      <c r="CY153">
        <v>999.9</v>
      </c>
      <c r="CZ153">
        <v>0</v>
      </c>
      <c r="DA153">
        <v>0</v>
      </c>
      <c r="DB153">
        <v>9993.75</v>
      </c>
      <c r="DC153">
        <v>0</v>
      </c>
      <c r="DD153">
        <v>0.21912699999999999</v>
      </c>
      <c r="DE153">
        <v>-6.1937300000000004</v>
      </c>
      <c r="DF153">
        <v>401.85300000000001</v>
      </c>
      <c r="DG153">
        <v>407.99099999999999</v>
      </c>
      <c r="DH153">
        <v>0.439106</v>
      </c>
      <c r="DI153">
        <v>399.91899999999998</v>
      </c>
      <c r="DJ153">
        <v>19.786799999999999</v>
      </c>
      <c r="DK153">
        <v>1.8316699999999999</v>
      </c>
      <c r="DL153">
        <v>1.7919</v>
      </c>
      <c r="DM153">
        <v>16.059699999999999</v>
      </c>
      <c r="DN153">
        <v>15.7163</v>
      </c>
      <c r="DO153">
        <v>600.19000000000005</v>
      </c>
      <c r="DP153">
        <v>0.90004600000000001</v>
      </c>
      <c r="DQ153">
        <v>9.9954299999999996E-2</v>
      </c>
      <c r="DR153">
        <v>0</v>
      </c>
      <c r="DS153">
        <v>1118.9000000000001</v>
      </c>
      <c r="DT153">
        <v>4.9997400000000001</v>
      </c>
      <c r="DU153">
        <v>6677.9</v>
      </c>
      <c r="DV153">
        <v>4582.59</v>
      </c>
      <c r="DW153">
        <v>39.186999999999998</v>
      </c>
      <c r="DX153">
        <v>41.686999999999998</v>
      </c>
      <c r="DY153">
        <v>41</v>
      </c>
      <c r="DZ153">
        <v>42.061999999999998</v>
      </c>
      <c r="EA153">
        <v>41.936999999999998</v>
      </c>
      <c r="EB153">
        <v>535.70000000000005</v>
      </c>
      <c r="EC153">
        <v>59.49</v>
      </c>
      <c r="ED153">
        <v>0</v>
      </c>
      <c r="EE153">
        <v>45.099999904632597</v>
      </c>
      <c r="EF153">
        <v>0</v>
      </c>
      <c r="EG153">
        <v>1153.92730769231</v>
      </c>
      <c r="EH153">
        <v>-298.360683969479</v>
      </c>
      <c r="EI153">
        <v>-1922.17060006984</v>
      </c>
      <c r="EJ153">
        <v>6883.2088461538497</v>
      </c>
      <c r="EK153">
        <v>15</v>
      </c>
      <c r="EL153">
        <v>0</v>
      </c>
      <c r="EM153" t="s">
        <v>399</v>
      </c>
      <c r="EN153">
        <v>1530550897.5999999</v>
      </c>
      <c r="EO153">
        <v>1632500976.0999999</v>
      </c>
      <c r="EP153">
        <v>0</v>
      </c>
      <c r="EQ153">
        <v>-3.5000000000000003E-2</v>
      </c>
      <c r="ER153">
        <v>-0.02</v>
      </c>
      <c r="ES153">
        <v>-0.372</v>
      </c>
      <c r="ET153">
        <v>-7.0999999999999994E-2</v>
      </c>
      <c r="EU153">
        <v>400</v>
      </c>
      <c r="EV153">
        <v>21</v>
      </c>
      <c r="EW153">
        <v>0.63</v>
      </c>
      <c r="EX153">
        <v>0.14000000000000001</v>
      </c>
      <c r="EY153">
        <v>-6.1461978048780503</v>
      </c>
      <c r="EZ153">
        <v>-0.99625108013938701</v>
      </c>
      <c r="FA153">
        <v>0.135372579662389</v>
      </c>
      <c r="FB153">
        <v>0</v>
      </c>
      <c r="FC153">
        <v>0.63944398466729901</v>
      </c>
      <c r="FD153">
        <v>0</v>
      </c>
      <c r="FE153">
        <v>0</v>
      </c>
      <c r="FF153">
        <v>0</v>
      </c>
      <c r="FG153">
        <v>0.397979219512195</v>
      </c>
      <c r="FH153">
        <v>-0.13698200696863999</v>
      </c>
      <c r="FI153">
        <v>4.6064416038853598E-2</v>
      </c>
      <c r="FJ153">
        <v>1</v>
      </c>
      <c r="FK153">
        <v>1</v>
      </c>
      <c r="FL153">
        <v>3</v>
      </c>
      <c r="FM153" t="s">
        <v>400</v>
      </c>
      <c r="FN153">
        <v>3.44591</v>
      </c>
      <c r="FO153">
        <v>2.7797499999999999</v>
      </c>
      <c r="FP153">
        <v>8.2730799999999993E-2</v>
      </c>
      <c r="FQ153">
        <v>8.3629200000000001E-2</v>
      </c>
      <c r="FR153">
        <v>8.8259799999999999E-2</v>
      </c>
      <c r="FS153">
        <v>8.5922100000000001E-2</v>
      </c>
      <c r="FT153">
        <v>19554.5</v>
      </c>
      <c r="FU153">
        <v>23834.7</v>
      </c>
      <c r="FV153">
        <v>20773.900000000001</v>
      </c>
      <c r="FW153">
        <v>25101.8</v>
      </c>
      <c r="FX153">
        <v>30054.2</v>
      </c>
      <c r="FY153">
        <v>33796.6</v>
      </c>
      <c r="FZ153">
        <v>37519.199999999997</v>
      </c>
      <c r="GA153">
        <v>41670.1</v>
      </c>
      <c r="GB153">
        <v>2.26837</v>
      </c>
      <c r="GC153">
        <v>2.0261999999999998</v>
      </c>
      <c r="GD153">
        <v>4.4263900000000002E-2</v>
      </c>
      <c r="GE153">
        <v>0</v>
      </c>
      <c r="GF153">
        <v>25.085999999999999</v>
      </c>
      <c r="GG153">
        <v>999.9</v>
      </c>
      <c r="GH153">
        <v>43.688000000000002</v>
      </c>
      <c r="GI153">
        <v>32.639000000000003</v>
      </c>
      <c r="GJ153">
        <v>23.883600000000001</v>
      </c>
      <c r="GK153">
        <v>61.221400000000003</v>
      </c>
      <c r="GL153">
        <v>16.630600000000001</v>
      </c>
      <c r="GM153">
        <v>2</v>
      </c>
      <c r="GN153">
        <v>0.109012</v>
      </c>
      <c r="GO153">
        <v>1.3931100000000001</v>
      </c>
      <c r="GP153">
        <v>20.3475</v>
      </c>
      <c r="GQ153">
        <v>5.2223800000000002</v>
      </c>
      <c r="GR153">
        <v>11.962</v>
      </c>
      <c r="GS153">
        <v>4.9856999999999996</v>
      </c>
      <c r="GT153">
        <v>3.3010000000000002</v>
      </c>
      <c r="GU153">
        <v>999.9</v>
      </c>
      <c r="GV153">
        <v>9999</v>
      </c>
      <c r="GW153">
        <v>9999</v>
      </c>
      <c r="GX153">
        <v>9999</v>
      </c>
      <c r="GY153">
        <v>1.8841600000000001</v>
      </c>
      <c r="GZ153">
        <v>1.8811</v>
      </c>
      <c r="HA153">
        <v>1.8826499999999999</v>
      </c>
      <c r="HB153">
        <v>1.8813500000000001</v>
      </c>
      <c r="HC153">
        <v>1.8827799999999999</v>
      </c>
      <c r="HD153">
        <v>1.88202</v>
      </c>
      <c r="HE153">
        <v>1.8839999999999999</v>
      </c>
      <c r="HF153">
        <v>1.8812599999999999</v>
      </c>
      <c r="HG153">
        <v>5</v>
      </c>
      <c r="HH153">
        <v>0</v>
      </c>
      <c r="HI153">
        <v>0</v>
      </c>
      <c r="HJ153">
        <v>0</v>
      </c>
      <c r="HK153" t="s">
        <v>401</v>
      </c>
      <c r="HL153" t="s">
        <v>402</v>
      </c>
      <c r="HM153" t="s">
        <v>403</v>
      </c>
      <c r="HN153" t="s">
        <v>403</v>
      </c>
      <c r="HO153" t="s">
        <v>403</v>
      </c>
      <c r="HP153" t="s">
        <v>403</v>
      </c>
      <c r="HQ153">
        <v>0</v>
      </c>
      <c r="HR153">
        <v>100</v>
      </c>
      <c r="HS153">
        <v>100</v>
      </c>
      <c r="HT153">
        <v>-0.372</v>
      </c>
      <c r="HU153">
        <v>-7.0999999999999994E-2</v>
      </c>
      <c r="HV153">
        <v>-0.372</v>
      </c>
      <c r="HW153">
        <v>0</v>
      </c>
      <c r="HX153">
        <v>0</v>
      </c>
      <c r="HY153">
        <v>0</v>
      </c>
      <c r="HZ153">
        <v>-7.0999999999999994E-2</v>
      </c>
      <c r="IA153">
        <v>0</v>
      </c>
      <c r="IB153">
        <v>0</v>
      </c>
      <c r="IC153">
        <v>0</v>
      </c>
      <c r="ID153">
        <v>-1</v>
      </c>
      <c r="IE153">
        <v>-1</v>
      </c>
      <c r="IF153">
        <v>-1</v>
      </c>
      <c r="IG153">
        <v>-1</v>
      </c>
      <c r="IH153">
        <v>105.7</v>
      </c>
      <c r="II153">
        <v>-1699062.3</v>
      </c>
      <c r="IJ153">
        <v>1.2963899999999999</v>
      </c>
      <c r="IK153">
        <v>2.6074199999999998</v>
      </c>
      <c r="IL153">
        <v>2.1008300000000002</v>
      </c>
      <c r="IM153">
        <v>2.65625</v>
      </c>
      <c r="IN153">
        <v>2.2485400000000002</v>
      </c>
      <c r="IO153">
        <v>2.3144499999999999</v>
      </c>
      <c r="IP153">
        <v>36.175400000000003</v>
      </c>
      <c r="IQ153">
        <v>13.440300000000001</v>
      </c>
      <c r="IR153">
        <v>18</v>
      </c>
      <c r="IS153">
        <v>748.88900000000001</v>
      </c>
      <c r="IT153">
        <v>519.178</v>
      </c>
      <c r="IU153">
        <v>24.000399999999999</v>
      </c>
      <c r="IV153">
        <v>28.791</v>
      </c>
      <c r="IW153">
        <v>30.000299999999999</v>
      </c>
      <c r="IX153">
        <v>28.732800000000001</v>
      </c>
      <c r="IY153">
        <v>28.726199999999999</v>
      </c>
      <c r="IZ153">
        <v>25.896100000000001</v>
      </c>
      <c r="JA153">
        <v>13.791</v>
      </c>
      <c r="JB153">
        <v>24.701000000000001</v>
      </c>
      <c r="JC153">
        <v>24</v>
      </c>
      <c r="JD153">
        <v>400</v>
      </c>
      <c r="JE153">
        <v>19.8459</v>
      </c>
      <c r="JF153">
        <v>101.117</v>
      </c>
      <c r="JG153">
        <v>100.432</v>
      </c>
    </row>
    <row r="154" spans="1:267" x14ac:dyDescent="0.25">
      <c r="A154">
        <v>136</v>
      </c>
      <c r="B154">
        <v>1530557277</v>
      </c>
      <c r="C154">
        <v>7804.4000000953702</v>
      </c>
      <c r="D154" t="s">
        <v>808</v>
      </c>
      <c r="E154" t="s">
        <v>809</v>
      </c>
      <c r="F154" t="s">
        <v>394</v>
      </c>
      <c r="I154">
        <v>1530557277</v>
      </c>
      <c r="J154">
        <f t="shared" si="184"/>
        <v>4.5512952292142391E-4</v>
      </c>
      <c r="K154">
        <f t="shared" si="185"/>
        <v>0.45512952292142389</v>
      </c>
      <c r="L154">
        <f t="shared" si="186"/>
        <v>4.654834173815777</v>
      </c>
      <c r="M154">
        <f t="shared" si="187"/>
        <v>393.779</v>
      </c>
      <c r="N154">
        <f t="shared" si="188"/>
        <v>107.01690570697039</v>
      </c>
      <c r="O154">
        <f t="shared" si="189"/>
        <v>9.7022730654128573</v>
      </c>
      <c r="P154">
        <f t="shared" si="190"/>
        <v>35.700447141375008</v>
      </c>
      <c r="Q154">
        <f t="shared" si="191"/>
        <v>2.6730328198070977E-2</v>
      </c>
      <c r="R154">
        <f t="shared" si="192"/>
        <v>2.7576956572060891</v>
      </c>
      <c r="S154">
        <f t="shared" si="193"/>
        <v>2.6587217530261956E-2</v>
      </c>
      <c r="T154">
        <f t="shared" si="194"/>
        <v>1.6629804878483905E-2</v>
      </c>
      <c r="U154">
        <f t="shared" si="195"/>
        <v>99.201363467073733</v>
      </c>
      <c r="V154">
        <f t="shared" si="196"/>
        <v>26.39320731406611</v>
      </c>
      <c r="W154">
        <f t="shared" si="197"/>
        <v>25.920100000000001</v>
      </c>
      <c r="X154">
        <f t="shared" si="198"/>
        <v>3.3583380272509591</v>
      </c>
      <c r="Y154">
        <f t="shared" si="199"/>
        <v>55.183478572387145</v>
      </c>
      <c r="Z154">
        <f t="shared" si="200"/>
        <v>1.8509556602250001</v>
      </c>
      <c r="AA154">
        <f t="shared" si="201"/>
        <v>3.3541844554018132</v>
      </c>
      <c r="AB154">
        <f t="shared" si="202"/>
        <v>1.507382367025959</v>
      </c>
      <c r="AC154">
        <f t="shared" si="203"/>
        <v>-20.071211960834795</v>
      </c>
      <c r="AD154">
        <f t="shared" si="204"/>
        <v>-3.1072633648702119</v>
      </c>
      <c r="AE154">
        <f t="shared" si="205"/>
        <v>-0.24052639708542564</v>
      </c>
      <c r="AF154">
        <f t="shared" si="206"/>
        <v>75.782361744283307</v>
      </c>
      <c r="AG154">
        <v>0</v>
      </c>
      <c r="AH154">
        <v>0</v>
      </c>
      <c r="AI154">
        <f t="shared" si="207"/>
        <v>1</v>
      </c>
      <c r="AJ154">
        <f t="shared" si="208"/>
        <v>0</v>
      </c>
      <c r="AK154">
        <f t="shared" si="209"/>
        <v>48036.543149581274</v>
      </c>
      <c r="AL154" t="s">
        <v>395</v>
      </c>
      <c r="AM154">
        <v>8228.31</v>
      </c>
      <c r="AN154">
        <v>707.99599999999998</v>
      </c>
      <c r="AO154">
        <v>2598.1</v>
      </c>
      <c r="AP154">
        <f t="shared" si="210"/>
        <v>0.72749470767099034</v>
      </c>
      <c r="AQ154">
        <v>-0.89989093716372304</v>
      </c>
      <c r="AR154" t="s">
        <v>810</v>
      </c>
      <c r="AS154">
        <v>8295.7000000000007</v>
      </c>
      <c r="AT154">
        <v>1255.89192307692</v>
      </c>
      <c r="AU154">
        <v>1699.49</v>
      </c>
      <c r="AV154">
        <f t="shared" si="211"/>
        <v>0.26101835075409685</v>
      </c>
      <c r="AW154">
        <v>0.5</v>
      </c>
      <c r="AX154">
        <f t="shared" si="212"/>
        <v>505.76567184822466</v>
      </c>
      <c r="AY154">
        <f t="shared" si="213"/>
        <v>4.654834173815777</v>
      </c>
      <c r="AZ154">
        <f t="shared" si="214"/>
        <v>66.007060766930678</v>
      </c>
      <c r="BA154">
        <f t="shared" si="215"/>
        <v>1.098280373731339E-2</v>
      </c>
      <c r="BB154">
        <f t="shared" si="216"/>
        <v>0.52875274347009982</v>
      </c>
      <c r="BC154">
        <f t="shared" si="217"/>
        <v>618.83006283735085</v>
      </c>
      <c r="BD154" t="s">
        <v>397</v>
      </c>
      <c r="BE154">
        <v>0</v>
      </c>
      <c r="BF154">
        <f t="shared" si="218"/>
        <v>618.83006283735085</v>
      </c>
      <c r="BG154">
        <f t="shared" si="219"/>
        <v>0.63587307790139935</v>
      </c>
      <c r="BH154">
        <f t="shared" si="220"/>
        <v>0.4104881301399762</v>
      </c>
      <c r="BI154">
        <f t="shared" si="221"/>
        <v>0.45401083658562913</v>
      </c>
      <c r="BJ154">
        <f t="shared" si="222"/>
        <v>0.44740369273347091</v>
      </c>
      <c r="BK154">
        <f t="shared" si="223"/>
        <v>0.47542886528995232</v>
      </c>
      <c r="BL154">
        <f t="shared" si="224"/>
        <v>0.20226453463141664</v>
      </c>
      <c r="BM154">
        <f t="shared" si="225"/>
        <v>0.79773546536858331</v>
      </c>
      <c r="BN154" t="s">
        <v>397</v>
      </c>
      <c r="BO154" t="s">
        <v>397</v>
      </c>
      <c r="BP154" t="s">
        <v>397</v>
      </c>
      <c r="BQ154" t="s">
        <v>397</v>
      </c>
      <c r="BR154" t="s">
        <v>397</v>
      </c>
      <c r="BS154" t="s">
        <v>397</v>
      </c>
      <c r="BT154" t="s">
        <v>397</v>
      </c>
      <c r="BU154" t="s">
        <v>397</v>
      </c>
      <c r="BV154" t="s">
        <v>397</v>
      </c>
      <c r="BW154" t="s">
        <v>397</v>
      </c>
      <c r="BX154" t="s">
        <v>397</v>
      </c>
      <c r="BY154" t="s">
        <v>397</v>
      </c>
      <c r="BZ154" t="s">
        <v>397</v>
      </c>
      <c r="CA154" t="s">
        <v>397</v>
      </c>
      <c r="CB154" t="s">
        <v>397</v>
      </c>
      <c r="CC154" t="s">
        <v>397</v>
      </c>
      <c r="CD154" t="s">
        <v>397</v>
      </c>
      <c r="CE154" t="s">
        <v>397</v>
      </c>
      <c r="CF154">
        <f t="shared" si="226"/>
        <v>599.97699999999998</v>
      </c>
      <c r="CG154">
        <f t="shared" si="227"/>
        <v>505.76567184822466</v>
      </c>
      <c r="CH154">
        <f t="shared" si="228"/>
        <v>0.84297510045922541</v>
      </c>
      <c r="CI154">
        <f t="shared" si="229"/>
        <v>0.16534194388630521</v>
      </c>
      <c r="CJ154">
        <v>9</v>
      </c>
      <c r="CK154">
        <v>0.5</v>
      </c>
      <c r="CL154" t="s">
        <v>398</v>
      </c>
      <c r="CM154">
        <v>1530557277</v>
      </c>
      <c r="CN154">
        <v>393.779</v>
      </c>
      <c r="CO154">
        <v>399.99400000000003</v>
      </c>
      <c r="CP154">
        <v>20.4162</v>
      </c>
      <c r="CQ154">
        <v>19.843</v>
      </c>
      <c r="CR154">
        <v>394.15100000000001</v>
      </c>
      <c r="CS154">
        <v>20.487200000000001</v>
      </c>
      <c r="CT154">
        <v>700.024</v>
      </c>
      <c r="CU154">
        <v>90.561000000000007</v>
      </c>
      <c r="CV154">
        <v>0.10012500000000001</v>
      </c>
      <c r="CW154">
        <v>25.8992</v>
      </c>
      <c r="CX154">
        <v>25.920100000000001</v>
      </c>
      <c r="CY154">
        <v>999.9</v>
      </c>
      <c r="CZ154">
        <v>0</v>
      </c>
      <c r="DA154">
        <v>0</v>
      </c>
      <c r="DB154">
        <v>9994.3799999999992</v>
      </c>
      <c r="DC154">
        <v>0</v>
      </c>
      <c r="DD154">
        <v>0.21912699999999999</v>
      </c>
      <c r="DE154">
        <v>-6.2149999999999999</v>
      </c>
      <c r="DF154">
        <v>401.98599999999999</v>
      </c>
      <c r="DG154">
        <v>408.09199999999998</v>
      </c>
      <c r="DH154">
        <v>0.57319799999999999</v>
      </c>
      <c r="DI154">
        <v>399.99400000000003</v>
      </c>
      <c r="DJ154">
        <v>19.843</v>
      </c>
      <c r="DK154">
        <v>1.8489100000000001</v>
      </c>
      <c r="DL154">
        <v>1.7969999999999999</v>
      </c>
      <c r="DM154">
        <v>16.206499999999998</v>
      </c>
      <c r="DN154">
        <v>15.7607</v>
      </c>
      <c r="DO154">
        <v>599.97699999999998</v>
      </c>
      <c r="DP154">
        <v>0.9</v>
      </c>
      <c r="DQ154">
        <v>0.1</v>
      </c>
      <c r="DR154">
        <v>0</v>
      </c>
      <c r="DS154">
        <v>1196.1300000000001</v>
      </c>
      <c r="DT154">
        <v>4.9997400000000001</v>
      </c>
      <c r="DU154">
        <v>7128.9</v>
      </c>
      <c r="DV154">
        <v>4580.88</v>
      </c>
      <c r="DW154">
        <v>39.186999999999998</v>
      </c>
      <c r="DX154">
        <v>41.686999999999998</v>
      </c>
      <c r="DY154">
        <v>41</v>
      </c>
      <c r="DZ154">
        <v>42</v>
      </c>
      <c r="EA154">
        <v>41.936999999999998</v>
      </c>
      <c r="EB154">
        <v>535.48</v>
      </c>
      <c r="EC154">
        <v>59.5</v>
      </c>
      <c r="ED154">
        <v>0</v>
      </c>
      <c r="EE154">
        <v>37.899999856948902</v>
      </c>
      <c r="EF154">
        <v>0</v>
      </c>
      <c r="EG154">
        <v>1255.89192307692</v>
      </c>
      <c r="EH154">
        <v>-588.21572673828496</v>
      </c>
      <c r="EI154">
        <v>-3342.0447878708701</v>
      </c>
      <c r="EJ154">
        <v>7477.8734615384601</v>
      </c>
      <c r="EK154">
        <v>15</v>
      </c>
      <c r="EL154">
        <v>0</v>
      </c>
      <c r="EM154" t="s">
        <v>399</v>
      </c>
      <c r="EN154">
        <v>1530550897.5999999</v>
      </c>
      <c r="EO154">
        <v>1632500976.0999999</v>
      </c>
      <c r="EP154">
        <v>0</v>
      </c>
      <c r="EQ154">
        <v>-3.5000000000000003E-2</v>
      </c>
      <c r="ER154">
        <v>-0.02</v>
      </c>
      <c r="ES154">
        <v>-0.372</v>
      </c>
      <c r="ET154">
        <v>-7.0999999999999994E-2</v>
      </c>
      <c r="EU154">
        <v>400</v>
      </c>
      <c r="EV154">
        <v>21</v>
      </c>
      <c r="EW154">
        <v>0.63</v>
      </c>
      <c r="EX154">
        <v>0.14000000000000001</v>
      </c>
      <c r="EY154">
        <v>-5.1333631707317098</v>
      </c>
      <c r="EZ154">
        <v>-11.5716288501742</v>
      </c>
      <c r="FA154">
        <v>1.32123978851801</v>
      </c>
      <c r="FB154">
        <v>0</v>
      </c>
      <c r="FC154">
        <v>0.64116295182855498</v>
      </c>
      <c r="FD154">
        <v>0</v>
      </c>
      <c r="FE154">
        <v>0</v>
      </c>
      <c r="FF154">
        <v>0</v>
      </c>
      <c r="FG154">
        <v>0.28701542195121899</v>
      </c>
      <c r="FH154">
        <v>2.5944752320557498</v>
      </c>
      <c r="FI154">
        <v>0.27595298726921802</v>
      </c>
      <c r="FJ154">
        <v>0</v>
      </c>
      <c r="FK154">
        <v>0</v>
      </c>
      <c r="FL154">
        <v>3</v>
      </c>
      <c r="FM154" t="s">
        <v>407</v>
      </c>
      <c r="FN154">
        <v>3.4459300000000002</v>
      </c>
      <c r="FO154">
        <v>2.77963</v>
      </c>
      <c r="FP154">
        <v>8.27407E-2</v>
      </c>
      <c r="FQ154">
        <v>8.3641900000000005E-2</v>
      </c>
      <c r="FR154">
        <v>8.8859999999999995E-2</v>
      </c>
      <c r="FS154">
        <v>8.6098499999999994E-2</v>
      </c>
      <c r="FT154">
        <v>19554.099999999999</v>
      </c>
      <c r="FU154">
        <v>23833.5</v>
      </c>
      <c r="FV154">
        <v>20773.7</v>
      </c>
      <c r="FW154">
        <v>25100.9</v>
      </c>
      <c r="FX154">
        <v>30033.9</v>
      </c>
      <c r="FY154">
        <v>33788.9</v>
      </c>
      <c r="FZ154">
        <v>37518.699999999997</v>
      </c>
      <c r="GA154">
        <v>41668.699999999997</v>
      </c>
      <c r="GB154">
        <v>2.2803499999999999</v>
      </c>
      <c r="GC154">
        <v>2.0254500000000002</v>
      </c>
      <c r="GD154">
        <v>5.1345700000000001E-2</v>
      </c>
      <c r="GE154">
        <v>0</v>
      </c>
      <c r="GF154">
        <v>25.078399999999998</v>
      </c>
      <c r="GG154">
        <v>999.9</v>
      </c>
      <c r="GH154">
        <v>43.688000000000002</v>
      </c>
      <c r="GI154">
        <v>32.639000000000003</v>
      </c>
      <c r="GJ154">
        <v>23.883099999999999</v>
      </c>
      <c r="GK154">
        <v>61.491399999999999</v>
      </c>
      <c r="GL154">
        <v>16.570499999999999</v>
      </c>
      <c r="GM154">
        <v>2</v>
      </c>
      <c r="GN154">
        <v>0.110335</v>
      </c>
      <c r="GO154">
        <v>1.3895200000000001</v>
      </c>
      <c r="GP154">
        <v>20.3475</v>
      </c>
      <c r="GQ154">
        <v>5.2223800000000002</v>
      </c>
      <c r="GR154">
        <v>11.962</v>
      </c>
      <c r="GS154">
        <v>4.9858000000000002</v>
      </c>
      <c r="GT154">
        <v>3.3010000000000002</v>
      </c>
      <c r="GU154">
        <v>999.9</v>
      </c>
      <c r="GV154">
        <v>9999</v>
      </c>
      <c r="GW154">
        <v>9999</v>
      </c>
      <c r="GX154">
        <v>9999</v>
      </c>
      <c r="GY154">
        <v>1.88415</v>
      </c>
      <c r="GZ154">
        <v>1.8811</v>
      </c>
      <c r="HA154">
        <v>1.8826499999999999</v>
      </c>
      <c r="HB154">
        <v>1.8813500000000001</v>
      </c>
      <c r="HC154">
        <v>1.8827799999999999</v>
      </c>
      <c r="HD154">
        <v>1.88202</v>
      </c>
      <c r="HE154">
        <v>1.8839999999999999</v>
      </c>
      <c r="HF154">
        <v>1.8812599999999999</v>
      </c>
      <c r="HG154">
        <v>5</v>
      </c>
      <c r="HH154">
        <v>0</v>
      </c>
      <c r="HI154">
        <v>0</v>
      </c>
      <c r="HJ154">
        <v>0</v>
      </c>
      <c r="HK154" t="s">
        <v>401</v>
      </c>
      <c r="HL154" t="s">
        <v>402</v>
      </c>
      <c r="HM154" t="s">
        <v>403</v>
      </c>
      <c r="HN154" t="s">
        <v>403</v>
      </c>
      <c r="HO154" t="s">
        <v>403</v>
      </c>
      <c r="HP154" t="s">
        <v>403</v>
      </c>
      <c r="HQ154">
        <v>0</v>
      </c>
      <c r="HR154">
        <v>100</v>
      </c>
      <c r="HS154">
        <v>100</v>
      </c>
      <c r="HT154">
        <v>-0.372</v>
      </c>
      <c r="HU154">
        <v>-7.0999999999999994E-2</v>
      </c>
      <c r="HV154">
        <v>-0.372</v>
      </c>
      <c r="HW154">
        <v>0</v>
      </c>
      <c r="HX154">
        <v>0</v>
      </c>
      <c r="HY154">
        <v>0</v>
      </c>
      <c r="HZ154">
        <v>-7.0999999999999994E-2</v>
      </c>
      <c r="IA154">
        <v>0</v>
      </c>
      <c r="IB154">
        <v>0</v>
      </c>
      <c r="IC154">
        <v>0</v>
      </c>
      <c r="ID154">
        <v>-1</v>
      </c>
      <c r="IE154">
        <v>-1</v>
      </c>
      <c r="IF154">
        <v>-1</v>
      </c>
      <c r="IG154">
        <v>-1</v>
      </c>
      <c r="IH154">
        <v>106.3</v>
      </c>
      <c r="II154">
        <v>-1699061.7</v>
      </c>
      <c r="IJ154">
        <v>1.2963899999999999</v>
      </c>
      <c r="IK154">
        <v>2.6061999999999999</v>
      </c>
      <c r="IL154">
        <v>2.1008300000000002</v>
      </c>
      <c r="IM154">
        <v>2.65625</v>
      </c>
      <c r="IN154">
        <v>2.2497600000000002</v>
      </c>
      <c r="IO154">
        <v>2.3022499999999999</v>
      </c>
      <c r="IP154">
        <v>36.175400000000003</v>
      </c>
      <c r="IQ154">
        <v>13.4316</v>
      </c>
      <c r="IR154">
        <v>18</v>
      </c>
      <c r="IS154">
        <v>759.60699999999997</v>
      </c>
      <c r="IT154">
        <v>518.66800000000001</v>
      </c>
      <c r="IU154">
        <v>23.9999</v>
      </c>
      <c r="IV154">
        <v>28.804200000000002</v>
      </c>
      <c r="IW154">
        <v>30.000399999999999</v>
      </c>
      <c r="IX154">
        <v>28.7377</v>
      </c>
      <c r="IY154">
        <v>28.728899999999999</v>
      </c>
      <c r="IZ154">
        <v>25.902100000000001</v>
      </c>
      <c r="JA154">
        <v>13.791</v>
      </c>
      <c r="JB154">
        <v>24.701000000000001</v>
      </c>
      <c r="JC154">
        <v>24</v>
      </c>
      <c r="JD154">
        <v>400</v>
      </c>
      <c r="JE154">
        <v>19.772200000000002</v>
      </c>
      <c r="JF154">
        <v>101.116</v>
      </c>
      <c r="JG154">
        <v>100.429</v>
      </c>
    </row>
    <row r="155" spans="1:267" x14ac:dyDescent="0.25">
      <c r="A155">
        <v>137</v>
      </c>
      <c r="B155">
        <v>1530557326</v>
      </c>
      <c r="C155">
        <v>7853.4000000953702</v>
      </c>
      <c r="D155" t="s">
        <v>811</v>
      </c>
      <c r="E155" t="s">
        <v>812</v>
      </c>
      <c r="F155" t="s">
        <v>394</v>
      </c>
      <c r="I155">
        <v>1530557326</v>
      </c>
      <c r="J155">
        <f t="shared" si="184"/>
        <v>7.4633568913768907E-4</v>
      </c>
      <c r="K155">
        <f t="shared" si="185"/>
        <v>0.74633568913768911</v>
      </c>
      <c r="L155">
        <f t="shared" si="186"/>
        <v>6.2470666986021026</v>
      </c>
      <c r="M155">
        <f t="shared" si="187"/>
        <v>391.637</v>
      </c>
      <c r="N155">
        <f t="shared" si="188"/>
        <v>162.75824318409826</v>
      </c>
      <c r="O155">
        <f t="shared" si="189"/>
        <v>14.755910696149448</v>
      </c>
      <c r="P155">
        <f t="shared" si="190"/>
        <v>35.506408058062</v>
      </c>
      <c r="Q155">
        <f t="shared" si="191"/>
        <v>4.5470322377249503E-2</v>
      </c>
      <c r="R155">
        <f t="shared" si="192"/>
        <v>2.7601447256289089</v>
      </c>
      <c r="S155">
        <f t="shared" si="193"/>
        <v>4.5058241811715832E-2</v>
      </c>
      <c r="T155">
        <f t="shared" si="194"/>
        <v>2.8198113561633674E-2</v>
      </c>
      <c r="U155">
        <f t="shared" si="195"/>
        <v>99.181442179605497</v>
      </c>
      <c r="V155">
        <f t="shared" si="196"/>
        <v>26.291974902983682</v>
      </c>
      <c r="W155">
        <f t="shared" si="197"/>
        <v>25.727900000000002</v>
      </c>
      <c r="X155">
        <f t="shared" si="198"/>
        <v>3.3203098214605773</v>
      </c>
      <c r="Y155">
        <f t="shared" si="199"/>
        <v>55.566363724894671</v>
      </c>
      <c r="Z155">
        <f t="shared" si="200"/>
        <v>1.8615259149001997</v>
      </c>
      <c r="AA155">
        <f t="shared" si="201"/>
        <v>3.3500948957475232</v>
      </c>
      <c r="AB155">
        <f t="shared" si="202"/>
        <v>1.4587839065603776</v>
      </c>
      <c r="AC155">
        <f t="shared" si="203"/>
        <v>-32.913403890972091</v>
      </c>
      <c r="AD155">
        <f t="shared" si="204"/>
        <v>22.424901812929082</v>
      </c>
      <c r="AE155">
        <f t="shared" si="205"/>
        <v>1.7324706332647604</v>
      </c>
      <c r="AF155">
        <f t="shared" si="206"/>
        <v>90.425410734827238</v>
      </c>
      <c r="AG155">
        <v>0</v>
      </c>
      <c r="AH155">
        <v>0</v>
      </c>
      <c r="AI155">
        <f t="shared" si="207"/>
        <v>1</v>
      </c>
      <c r="AJ155">
        <f t="shared" si="208"/>
        <v>0</v>
      </c>
      <c r="AK155">
        <f t="shared" si="209"/>
        <v>48106.647583450431</v>
      </c>
      <c r="AL155" t="s">
        <v>395</v>
      </c>
      <c r="AM155">
        <v>8228.31</v>
      </c>
      <c r="AN155">
        <v>707.99599999999998</v>
      </c>
      <c r="AO155">
        <v>2598.1</v>
      </c>
      <c r="AP155">
        <f t="shared" si="210"/>
        <v>0.72749470767099034</v>
      </c>
      <c r="AQ155">
        <v>-0.89989093716372304</v>
      </c>
      <c r="AR155" t="s">
        <v>813</v>
      </c>
      <c r="AS155">
        <v>8285.01</v>
      </c>
      <c r="AT155">
        <v>1259.8848</v>
      </c>
      <c r="AU155">
        <v>1897.08</v>
      </c>
      <c r="AV155">
        <f t="shared" si="211"/>
        <v>0.33588209247896761</v>
      </c>
      <c r="AW155">
        <v>0.5</v>
      </c>
      <c r="AX155">
        <f t="shared" si="212"/>
        <v>505.66068672518418</v>
      </c>
      <c r="AY155">
        <f t="shared" si="213"/>
        <v>6.2470666986021026</v>
      </c>
      <c r="AZ155">
        <f t="shared" si="214"/>
        <v>84.921184770803293</v>
      </c>
      <c r="BA155">
        <f t="shared" si="215"/>
        <v>1.4133900110075285E-2</v>
      </c>
      <c r="BB155">
        <f t="shared" si="216"/>
        <v>0.36952579754148479</v>
      </c>
      <c r="BC155">
        <f t="shared" si="217"/>
        <v>643.22472662294285</v>
      </c>
      <c r="BD155" t="s">
        <v>397</v>
      </c>
      <c r="BE155">
        <v>0</v>
      </c>
      <c r="BF155">
        <f t="shared" si="218"/>
        <v>643.22472662294285</v>
      </c>
      <c r="BG155">
        <f t="shared" si="219"/>
        <v>0.66093958788087859</v>
      </c>
      <c r="BH155">
        <f t="shared" si="220"/>
        <v>0.50818879461567945</v>
      </c>
      <c r="BI155">
        <f t="shared" si="221"/>
        <v>0.35860088341543361</v>
      </c>
      <c r="BJ155">
        <f t="shared" si="222"/>
        <v>0.53587063655721545</v>
      </c>
      <c r="BK155">
        <f t="shared" si="223"/>
        <v>0.37088964416772835</v>
      </c>
      <c r="BL155">
        <f t="shared" si="224"/>
        <v>0.25945197409280063</v>
      </c>
      <c r="BM155">
        <f t="shared" si="225"/>
        <v>0.74054802590719937</v>
      </c>
      <c r="BN155" t="s">
        <v>397</v>
      </c>
      <c r="BO155" t="s">
        <v>397</v>
      </c>
      <c r="BP155" t="s">
        <v>397</v>
      </c>
      <c r="BQ155" t="s">
        <v>397</v>
      </c>
      <c r="BR155" t="s">
        <v>397</v>
      </c>
      <c r="BS155" t="s">
        <v>397</v>
      </c>
      <c r="BT155" t="s">
        <v>397</v>
      </c>
      <c r="BU155" t="s">
        <v>397</v>
      </c>
      <c r="BV155" t="s">
        <v>397</v>
      </c>
      <c r="BW155" t="s">
        <v>397</v>
      </c>
      <c r="BX155" t="s">
        <v>397</v>
      </c>
      <c r="BY155" t="s">
        <v>397</v>
      </c>
      <c r="BZ155" t="s">
        <v>397</v>
      </c>
      <c r="CA155" t="s">
        <v>397</v>
      </c>
      <c r="CB155" t="s">
        <v>397</v>
      </c>
      <c r="CC155" t="s">
        <v>397</v>
      </c>
      <c r="CD155" t="s">
        <v>397</v>
      </c>
      <c r="CE155" t="s">
        <v>397</v>
      </c>
      <c r="CF155">
        <f t="shared" si="226"/>
        <v>599.85199999999998</v>
      </c>
      <c r="CG155">
        <f t="shared" si="227"/>
        <v>505.66068672518418</v>
      </c>
      <c r="CH155">
        <f t="shared" si="228"/>
        <v>0.84297574522579599</v>
      </c>
      <c r="CI155">
        <f t="shared" si="229"/>
        <v>0.16534318828578634</v>
      </c>
      <c r="CJ155">
        <v>9</v>
      </c>
      <c r="CK155">
        <v>0.5</v>
      </c>
      <c r="CL155" t="s">
        <v>398</v>
      </c>
      <c r="CM155">
        <v>1530557326</v>
      </c>
      <c r="CN155">
        <v>391.637</v>
      </c>
      <c r="CO155">
        <v>400.04500000000002</v>
      </c>
      <c r="CP155">
        <v>20.532699999999998</v>
      </c>
      <c r="CQ155">
        <v>19.5928</v>
      </c>
      <c r="CR155">
        <v>392.00900000000001</v>
      </c>
      <c r="CS155">
        <v>20.6037</v>
      </c>
      <c r="CT155">
        <v>699.97900000000004</v>
      </c>
      <c r="CU155">
        <v>90.561599999999999</v>
      </c>
      <c r="CV155">
        <v>9.9926000000000001E-2</v>
      </c>
      <c r="CW155">
        <v>25.878599999999999</v>
      </c>
      <c r="CX155">
        <v>25.727900000000002</v>
      </c>
      <c r="CY155">
        <v>999.9</v>
      </c>
      <c r="CZ155">
        <v>0</v>
      </c>
      <c r="DA155">
        <v>0</v>
      </c>
      <c r="DB155">
        <v>10008.799999999999</v>
      </c>
      <c r="DC155">
        <v>0</v>
      </c>
      <c r="DD155">
        <v>0.21912699999999999</v>
      </c>
      <c r="DE155">
        <v>-8.4082299999999996</v>
      </c>
      <c r="DF155">
        <v>399.84699999999998</v>
      </c>
      <c r="DG155">
        <v>408.04</v>
      </c>
      <c r="DH155">
        <v>0.93995499999999998</v>
      </c>
      <c r="DI155">
        <v>400.04500000000002</v>
      </c>
      <c r="DJ155">
        <v>19.5928</v>
      </c>
      <c r="DK155">
        <v>1.85948</v>
      </c>
      <c r="DL155">
        <v>1.7743500000000001</v>
      </c>
      <c r="DM155">
        <v>16.2959</v>
      </c>
      <c r="DN155">
        <v>15.5627</v>
      </c>
      <c r="DO155">
        <v>599.85199999999998</v>
      </c>
      <c r="DP155">
        <v>0.89997099999999997</v>
      </c>
      <c r="DQ155">
        <v>0.10002900000000001</v>
      </c>
      <c r="DR155">
        <v>0</v>
      </c>
      <c r="DS155">
        <v>1219.2</v>
      </c>
      <c r="DT155">
        <v>4.9997400000000001</v>
      </c>
      <c r="DU155">
        <v>7495.18</v>
      </c>
      <c r="DV155">
        <v>4579.8599999999997</v>
      </c>
      <c r="DW155">
        <v>39.5</v>
      </c>
      <c r="DX155">
        <v>41.625</v>
      </c>
      <c r="DY155">
        <v>41.25</v>
      </c>
      <c r="DZ155">
        <v>41.686999999999998</v>
      </c>
      <c r="EA155">
        <v>42.125</v>
      </c>
      <c r="EB155">
        <v>535.35</v>
      </c>
      <c r="EC155">
        <v>59.5</v>
      </c>
      <c r="ED155">
        <v>0</v>
      </c>
      <c r="EE155">
        <v>48.299999952316298</v>
      </c>
      <c r="EF155">
        <v>0</v>
      </c>
      <c r="EG155">
        <v>1259.8848</v>
      </c>
      <c r="EH155">
        <v>-384.95923133715098</v>
      </c>
      <c r="EI155">
        <v>-2224.0353877682301</v>
      </c>
      <c r="EJ155">
        <v>7744.2871999999998</v>
      </c>
      <c r="EK155">
        <v>15</v>
      </c>
      <c r="EL155">
        <v>0</v>
      </c>
      <c r="EM155" t="s">
        <v>399</v>
      </c>
      <c r="EN155">
        <v>1530550897.5999999</v>
      </c>
      <c r="EO155">
        <v>1632500976.0999999</v>
      </c>
      <c r="EP155">
        <v>0</v>
      </c>
      <c r="EQ155">
        <v>-3.5000000000000003E-2</v>
      </c>
      <c r="ER155">
        <v>-0.02</v>
      </c>
      <c r="ES155">
        <v>-0.372</v>
      </c>
      <c r="ET155">
        <v>-7.0999999999999994E-2</v>
      </c>
      <c r="EU155">
        <v>400</v>
      </c>
      <c r="EV155">
        <v>21</v>
      </c>
      <c r="EW155">
        <v>0.63</v>
      </c>
      <c r="EX155">
        <v>0.14000000000000001</v>
      </c>
      <c r="EY155">
        <v>-7.6791582926829296</v>
      </c>
      <c r="EZ155">
        <v>-6.6587468989547096</v>
      </c>
      <c r="FA155">
        <v>0.72593018968231904</v>
      </c>
      <c r="FB155">
        <v>0</v>
      </c>
      <c r="FC155">
        <v>0.63587307790139902</v>
      </c>
      <c r="FD155">
        <v>0</v>
      </c>
      <c r="FE155">
        <v>0</v>
      </c>
      <c r="FF155">
        <v>0</v>
      </c>
      <c r="FG155">
        <v>0.57725794390243901</v>
      </c>
      <c r="FH155">
        <v>2.4638233735191601</v>
      </c>
      <c r="FI155">
        <v>0.25022713446227002</v>
      </c>
      <c r="FJ155">
        <v>0</v>
      </c>
      <c r="FK155">
        <v>0</v>
      </c>
      <c r="FL155">
        <v>3</v>
      </c>
      <c r="FM155" t="s">
        <v>407</v>
      </c>
      <c r="FN155">
        <v>3.4458299999999999</v>
      </c>
      <c r="FO155">
        <v>2.77956</v>
      </c>
      <c r="FP155">
        <v>8.2394300000000004E-2</v>
      </c>
      <c r="FQ155">
        <v>8.3646399999999996E-2</v>
      </c>
      <c r="FR155">
        <v>8.9224700000000004E-2</v>
      </c>
      <c r="FS155">
        <v>8.5310200000000003E-2</v>
      </c>
      <c r="FT155">
        <v>19560.7</v>
      </c>
      <c r="FU155">
        <v>23831.5</v>
      </c>
      <c r="FV155">
        <v>20772.900000000001</v>
      </c>
      <c r="FW155">
        <v>25099.1</v>
      </c>
      <c r="FX155">
        <v>30020.799999999999</v>
      </c>
      <c r="FY155">
        <v>33815.800000000003</v>
      </c>
      <c r="FZ155">
        <v>37517.4</v>
      </c>
      <c r="GA155">
        <v>41666</v>
      </c>
      <c r="GB155">
        <v>2.2881800000000001</v>
      </c>
      <c r="GC155">
        <v>2.0238299999999998</v>
      </c>
      <c r="GD155">
        <v>4.02555E-2</v>
      </c>
      <c r="GE155">
        <v>0</v>
      </c>
      <c r="GF155">
        <v>25.067799999999998</v>
      </c>
      <c r="GG155">
        <v>999.9</v>
      </c>
      <c r="GH155">
        <v>43.633000000000003</v>
      </c>
      <c r="GI155">
        <v>32.639000000000003</v>
      </c>
      <c r="GJ155">
        <v>23.851600000000001</v>
      </c>
      <c r="GK155">
        <v>61.361400000000003</v>
      </c>
      <c r="GL155">
        <v>16.442299999999999</v>
      </c>
      <c r="GM155">
        <v>2</v>
      </c>
      <c r="GN155">
        <v>0.112416</v>
      </c>
      <c r="GO155">
        <v>1.4071800000000001</v>
      </c>
      <c r="GP155">
        <v>20.3474</v>
      </c>
      <c r="GQ155">
        <v>5.2231300000000003</v>
      </c>
      <c r="GR155">
        <v>11.962</v>
      </c>
      <c r="GS155">
        <v>4.9858000000000002</v>
      </c>
      <c r="GT155">
        <v>3.3010000000000002</v>
      </c>
      <c r="GU155">
        <v>999.9</v>
      </c>
      <c r="GV155">
        <v>9999</v>
      </c>
      <c r="GW155">
        <v>9999</v>
      </c>
      <c r="GX155">
        <v>9999</v>
      </c>
      <c r="GY155">
        <v>1.8841600000000001</v>
      </c>
      <c r="GZ155">
        <v>1.8811</v>
      </c>
      <c r="HA155">
        <v>1.8826499999999999</v>
      </c>
      <c r="HB155">
        <v>1.8813299999999999</v>
      </c>
      <c r="HC155">
        <v>1.8827799999999999</v>
      </c>
      <c r="HD155">
        <v>1.88202</v>
      </c>
      <c r="HE155">
        <v>1.8839999999999999</v>
      </c>
      <c r="HF155">
        <v>1.8812599999999999</v>
      </c>
      <c r="HG155">
        <v>5</v>
      </c>
      <c r="HH155">
        <v>0</v>
      </c>
      <c r="HI155">
        <v>0</v>
      </c>
      <c r="HJ155">
        <v>0</v>
      </c>
      <c r="HK155" t="s">
        <v>401</v>
      </c>
      <c r="HL155" t="s">
        <v>402</v>
      </c>
      <c r="HM155" t="s">
        <v>403</v>
      </c>
      <c r="HN155" t="s">
        <v>403</v>
      </c>
      <c r="HO155" t="s">
        <v>403</v>
      </c>
      <c r="HP155" t="s">
        <v>403</v>
      </c>
      <c r="HQ155">
        <v>0</v>
      </c>
      <c r="HR155">
        <v>100</v>
      </c>
      <c r="HS155">
        <v>100</v>
      </c>
      <c r="HT155">
        <v>-0.372</v>
      </c>
      <c r="HU155">
        <v>-7.0999999999999994E-2</v>
      </c>
      <c r="HV155">
        <v>-0.372</v>
      </c>
      <c r="HW155">
        <v>0</v>
      </c>
      <c r="HX155">
        <v>0</v>
      </c>
      <c r="HY155">
        <v>0</v>
      </c>
      <c r="HZ155">
        <v>-7.0999999999999994E-2</v>
      </c>
      <c r="IA155">
        <v>0</v>
      </c>
      <c r="IB155">
        <v>0</v>
      </c>
      <c r="IC155">
        <v>0</v>
      </c>
      <c r="ID155">
        <v>-1</v>
      </c>
      <c r="IE155">
        <v>-1</v>
      </c>
      <c r="IF155">
        <v>-1</v>
      </c>
      <c r="IG155">
        <v>-1</v>
      </c>
      <c r="IH155">
        <v>107.1</v>
      </c>
      <c r="II155">
        <v>-1699060.8</v>
      </c>
      <c r="IJ155">
        <v>1.2963899999999999</v>
      </c>
      <c r="IK155">
        <v>2.6122999999999998</v>
      </c>
      <c r="IL155">
        <v>2.1008300000000002</v>
      </c>
      <c r="IM155">
        <v>2.65503</v>
      </c>
      <c r="IN155">
        <v>2.2485400000000002</v>
      </c>
      <c r="IO155">
        <v>2.3132299999999999</v>
      </c>
      <c r="IP155">
        <v>36.175400000000003</v>
      </c>
      <c r="IQ155">
        <v>13.422800000000001</v>
      </c>
      <c r="IR155">
        <v>18</v>
      </c>
      <c r="IS155">
        <v>766.79700000000003</v>
      </c>
      <c r="IT155">
        <v>517.60199999999998</v>
      </c>
      <c r="IU155">
        <v>24.0015</v>
      </c>
      <c r="IV155">
        <v>28.829499999999999</v>
      </c>
      <c r="IW155">
        <v>30.000299999999999</v>
      </c>
      <c r="IX155">
        <v>28.75</v>
      </c>
      <c r="IY155">
        <v>28.738499999999998</v>
      </c>
      <c r="IZ155">
        <v>25.887499999999999</v>
      </c>
      <c r="JA155">
        <v>15.8476</v>
      </c>
      <c r="JB155">
        <v>24.701000000000001</v>
      </c>
      <c r="JC155">
        <v>24</v>
      </c>
      <c r="JD155">
        <v>400</v>
      </c>
      <c r="JE155">
        <v>19.3416</v>
      </c>
      <c r="JF155">
        <v>101.11199999999999</v>
      </c>
      <c r="JG155">
        <v>100.422</v>
      </c>
    </row>
    <row r="156" spans="1:267" x14ac:dyDescent="0.25">
      <c r="A156">
        <v>138</v>
      </c>
      <c r="B156">
        <v>1530557371.5</v>
      </c>
      <c r="C156">
        <v>7898.9000000953702</v>
      </c>
      <c r="D156" t="s">
        <v>814</v>
      </c>
      <c r="E156" t="s">
        <v>815</v>
      </c>
      <c r="F156" t="s">
        <v>394</v>
      </c>
      <c r="I156">
        <v>1530557371.5</v>
      </c>
      <c r="J156">
        <f t="shared" si="184"/>
        <v>3.7004667825074112E-4</v>
      </c>
      <c r="K156">
        <f t="shared" si="185"/>
        <v>0.37004667825074111</v>
      </c>
      <c r="L156">
        <f t="shared" si="186"/>
        <v>3.8648784016133031</v>
      </c>
      <c r="M156">
        <f t="shared" si="187"/>
        <v>394.79599999999999</v>
      </c>
      <c r="N156">
        <f t="shared" si="188"/>
        <v>100.50133913843285</v>
      </c>
      <c r="O156">
        <f t="shared" si="189"/>
        <v>9.111407004798691</v>
      </c>
      <c r="P156">
        <f t="shared" si="190"/>
        <v>35.792030939127201</v>
      </c>
      <c r="Q156">
        <f t="shared" si="191"/>
        <v>2.1590544026103733E-2</v>
      </c>
      <c r="R156">
        <f t="shared" si="192"/>
        <v>2.759989076852019</v>
      </c>
      <c r="S156">
        <f t="shared" si="193"/>
        <v>2.1497151068446036E-2</v>
      </c>
      <c r="T156">
        <f t="shared" si="194"/>
        <v>1.3444076618915316E-2</v>
      </c>
      <c r="U156">
        <f t="shared" si="195"/>
        <v>99.192886833020182</v>
      </c>
      <c r="V156">
        <f t="shared" si="196"/>
        <v>26.452766293237783</v>
      </c>
      <c r="W156">
        <f t="shared" si="197"/>
        <v>25.927900000000001</v>
      </c>
      <c r="X156">
        <f t="shared" si="198"/>
        <v>3.3598893148882714</v>
      </c>
      <c r="Y156">
        <f t="shared" si="199"/>
        <v>54.85971340434196</v>
      </c>
      <c r="Z156">
        <f t="shared" si="200"/>
        <v>1.8440879414345601</v>
      </c>
      <c r="AA156">
        <f t="shared" si="201"/>
        <v>3.3614611287572034</v>
      </c>
      <c r="AB156">
        <f t="shared" si="202"/>
        <v>1.5158013734537112</v>
      </c>
      <c r="AC156">
        <f t="shared" si="203"/>
        <v>-16.319058510857683</v>
      </c>
      <c r="AD156">
        <f t="shared" si="204"/>
        <v>1.1754925957787474</v>
      </c>
      <c r="AE156">
        <f t="shared" si="205"/>
        <v>9.0936934945703707E-2</v>
      </c>
      <c r="AF156">
        <f t="shared" si="206"/>
        <v>84.140257852886947</v>
      </c>
      <c r="AG156">
        <v>0</v>
      </c>
      <c r="AH156">
        <v>0</v>
      </c>
      <c r="AI156">
        <f t="shared" si="207"/>
        <v>1</v>
      </c>
      <c r="AJ156">
        <f t="shared" si="208"/>
        <v>0</v>
      </c>
      <c r="AK156">
        <f t="shared" si="209"/>
        <v>48093.154772255111</v>
      </c>
      <c r="AL156" t="s">
        <v>395</v>
      </c>
      <c r="AM156">
        <v>8228.31</v>
      </c>
      <c r="AN156">
        <v>707.99599999999998</v>
      </c>
      <c r="AO156">
        <v>2598.1</v>
      </c>
      <c r="AP156">
        <f t="shared" si="210"/>
        <v>0.72749470767099034</v>
      </c>
      <c r="AQ156">
        <v>-0.89989093716372304</v>
      </c>
      <c r="AR156" t="s">
        <v>816</v>
      </c>
      <c r="AS156">
        <v>8299.33</v>
      </c>
      <c r="AT156">
        <v>983.16183999999998</v>
      </c>
      <c r="AU156">
        <v>1365.54</v>
      </c>
      <c r="AV156">
        <f t="shared" si="211"/>
        <v>0.28001974310529165</v>
      </c>
      <c r="AW156">
        <v>0.5</v>
      </c>
      <c r="AX156">
        <f t="shared" si="212"/>
        <v>505.72644374767884</v>
      </c>
      <c r="AY156">
        <f t="shared" si="213"/>
        <v>3.8648784016133031</v>
      </c>
      <c r="AZ156">
        <f t="shared" si="214"/>
        <v>70.806694429888879</v>
      </c>
      <c r="BA156">
        <f t="shared" si="215"/>
        <v>9.421633766009482E-3</v>
      </c>
      <c r="BB156">
        <f t="shared" si="216"/>
        <v>0.90261727961099636</v>
      </c>
      <c r="BC156">
        <f t="shared" si="217"/>
        <v>568.22968820937899</v>
      </c>
      <c r="BD156" t="s">
        <v>397</v>
      </c>
      <c r="BE156">
        <v>0</v>
      </c>
      <c r="BF156">
        <f t="shared" si="218"/>
        <v>568.22968820937899</v>
      </c>
      <c r="BG156">
        <f t="shared" si="219"/>
        <v>0.58387913337626207</v>
      </c>
      <c r="BH156">
        <f t="shared" si="220"/>
        <v>0.47958511804675497</v>
      </c>
      <c r="BI156">
        <f t="shared" si="221"/>
        <v>0.60721120597734879</v>
      </c>
      <c r="BJ156">
        <f t="shared" si="222"/>
        <v>0.58152482571508524</v>
      </c>
      <c r="BK156">
        <f t="shared" si="223"/>
        <v>0.65211226472194128</v>
      </c>
      <c r="BL156">
        <f t="shared" si="224"/>
        <v>0.27718173245776689</v>
      </c>
      <c r="BM156">
        <f t="shared" si="225"/>
        <v>0.72281826754223311</v>
      </c>
      <c r="BN156" t="s">
        <v>397</v>
      </c>
      <c r="BO156" t="s">
        <v>397</v>
      </c>
      <c r="BP156" t="s">
        <v>397</v>
      </c>
      <c r="BQ156" t="s">
        <v>397</v>
      </c>
      <c r="BR156" t="s">
        <v>397</v>
      </c>
      <c r="BS156" t="s">
        <v>397</v>
      </c>
      <c r="BT156" t="s">
        <v>397</v>
      </c>
      <c r="BU156" t="s">
        <v>397</v>
      </c>
      <c r="BV156" t="s">
        <v>397</v>
      </c>
      <c r="BW156" t="s">
        <v>397</v>
      </c>
      <c r="BX156" t="s">
        <v>397</v>
      </c>
      <c r="BY156" t="s">
        <v>397</v>
      </c>
      <c r="BZ156" t="s">
        <v>397</v>
      </c>
      <c r="CA156" t="s">
        <v>397</v>
      </c>
      <c r="CB156" t="s">
        <v>397</v>
      </c>
      <c r="CC156" t="s">
        <v>397</v>
      </c>
      <c r="CD156" t="s">
        <v>397</v>
      </c>
      <c r="CE156" t="s">
        <v>397</v>
      </c>
      <c r="CF156">
        <f t="shared" si="226"/>
        <v>599.93100000000004</v>
      </c>
      <c r="CG156">
        <f t="shared" si="227"/>
        <v>505.72644374767884</v>
      </c>
      <c r="CH156">
        <f t="shared" si="228"/>
        <v>0.84297434829618545</v>
      </c>
      <c r="CI156">
        <f t="shared" si="229"/>
        <v>0.16534049221163796</v>
      </c>
      <c r="CJ156">
        <v>9</v>
      </c>
      <c r="CK156">
        <v>0.5</v>
      </c>
      <c r="CL156" t="s">
        <v>398</v>
      </c>
      <c r="CM156">
        <v>1530557371.5</v>
      </c>
      <c r="CN156">
        <v>394.79599999999999</v>
      </c>
      <c r="CO156">
        <v>399.95299999999997</v>
      </c>
      <c r="CP156">
        <v>20.340800000000002</v>
      </c>
      <c r="CQ156">
        <v>19.874700000000001</v>
      </c>
      <c r="CR156">
        <v>395.16800000000001</v>
      </c>
      <c r="CS156">
        <v>20.411799999999999</v>
      </c>
      <c r="CT156">
        <v>699.995</v>
      </c>
      <c r="CU156">
        <v>90.559600000000003</v>
      </c>
      <c r="CV156">
        <v>9.9958199999999997E-2</v>
      </c>
      <c r="CW156">
        <v>25.9358</v>
      </c>
      <c r="CX156">
        <v>25.927900000000001</v>
      </c>
      <c r="CY156">
        <v>999.9</v>
      </c>
      <c r="CZ156">
        <v>0</v>
      </c>
      <c r="DA156">
        <v>0</v>
      </c>
      <c r="DB156">
        <v>10008.1</v>
      </c>
      <c r="DC156">
        <v>0</v>
      </c>
      <c r="DD156">
        <v>0.21912699999999999</v>
      </c>
      <c r="DE156">
        <v>-5.1574400000000002</v>
      </c>
      <c r="DF156">
        <v>402.99299999999999</v>
      </c>
      <c r="DG156">
        <v>408.06299999999999</v>
      </c>
      <c r="DH156">
        <v>0.46613700000000002</v>
      </c>
      <c r="DI156">
        <v>399.95299999999997</v>
      </c>
      <c r="DJ156">
        <v>19.874700000000001</v>
      </c>
      <c r="DK156">
        <v>1.84205</v>
      </c>
      <c r="DL156">
        <v>1.7998400000000001</v>
      </c>
      <c r="DM156">
        <v>16.148299999999999</v>
      </c>
      <c r="DN156">
        <v>15.785399999999999</v>
      </c>
      <c r="DO156">
        <v>599.93100000000004</v>
      </c>
      <c r="DP156">
        <v>0.90001399999999998</v>
      </c>
      <c r="DQ156">
        <v>9.9985900000000003E-2</v>
      </c>
      <c r="DR156">
        <v>0</v>
      </c>
      <c r="DS156">
        <v>962.04300000000001</v>
      </c>
      <c r="DT156">
        <v>4.9997400000000001</v>
      </c>
      <c r="DU156">
        <v>6028.82</v>
      </c>
      <c r="DV156">
        <v>4580.54</v>
      </c>
      <c r="DW156">
        <v>39.75</v>
      </c>
      <c r="DX156">
        <v>41.686999999999998</v>
      </c>
      <c r="DY156">
        <v>41.25</v>
      </c>
      <c r="DZ156">
        <v>41.5</v>
      </c>
      <c r="EA156">
        <v>42.25</v>
      </c>
      <c r="EB156">
        <v>535.45000000000005</v>
      </c>
      <c r="EC156">
        <v>59.48</v>
      </c>
      <c r="ED156">
        <v>0</v>
      </c>
      <c r="EE156">
        <v>44.700000047683702</v>
      </c>
      <c r="EF156">
        <v>0</v>
      </c>
      <c r="EG156">
        <v>983.16183999999998</v>
      </c>
      <c r="EH156">
        <v>-196.53161510645199</v>
      </c>
      <c r="EI156">
        <v>-874.46615262533703</v>
      </c>
      <c r="EJ156">
        <v>6130.7039999999997</v>
      </c>
      <c r="EK156">
        <v>15</v>
      </c>
      <c r="EL156">
        <v>0</v>
      </c>
      <c r="EM156" t="s">
        <v>399</v>
      </c>
      <c r="EN156">
        <v>1530550897.5999999</v>
      </c>
      <c r="EO156">
        <v>1632500976.0999999</v>
      </c>
      <c r="EP156">
        <v>0</v>
      </c>
      <c r="EQ156">
        <v>-3.5000000000000003E-2</v>
      </c>
      <c r="ER156">
        <v>-0.02</v>
      </c>
      <c r="ES156">
        <v>-0.372</v>
      </c>
      <c r="ET156">
        <v>-7.0999999999999994E-2</v>
      </c>
      <c r="EU156">
        <v>400</v>
      </c>
      <c r="EV156">
        <v>21</v>
      </c>
      <c r="EW156">
        <v>0.63</v>
      </c>
      <c r="EX156">
        <v>0.14000000000000001</v>
      </c>
      <c r="EY156">
        <v>-4.92169853658537</v>
      </c>
      <c r="EZ156">
        <v>-1.7934547735191599</v>
      </c>
      <c r="FA156">
        <v>0.17767619180532801</v>
      </c>
      <c r="FB156">
        <v>0</v>
      </c>
      <c r="FC156">
        <v>0.66093958788087903</v>
      </c>
      <c r="FD156">
        <v>0</v>
      </c>
      <c r="FE156">
        <v>0</v>
      </c>
      <c r="FF156">
        <v>0</v>
      </c>
      <c r="FG156">
        <v>0.38483192682926798</v>
      </c>
      <c r="FH156">
        <v>3.2282236933798301E-2</v>
      </c>
      <c r="FI156">
        <v>4.8916899865070002E-2</v>
      </c>
      <c r="FJ156">
        <v>1</v>
      </c>
      <c r="FK156">
        <v>1</v>
      </c>
      <c r="FL156">
        <v>3</v>
      </c>
      <c r="FM156" t="s">
        <v>400</v>
      </c>
      <c r="FN156">
        <v>3.4458500000000001</v>
      </c>
      <c r="FO156">
        <v>2.7795899999999998</v>
      </c>
      <c r="FP156">
        <v>8.2897700000000005E-2</v>
      </c>
      <c r="FQ156">
        <v>8.3629999999999996E-2</v>
      </c>
      <c r="FR156">
        <v>8.8616299999999995E-2</v>
      </c>
      <c r="FS156">
        <v>8.6192400000000002E-2</v>
      </c>
      <c r="FT156">
        <v>19549</v>
      </c>
      <c r="FU156">
        <v>23831.5</v>
      </c>
      <c r="FV156">
        <v>20771.900000000001</v>
      </c>
      <c r="FW156">
        <v>25098.7</v>
      </c>
      <c r="FX156">
        <v>30039.8</v>
      </c>
      <c r="FY156">
        <v>33782.800000000003</v>
      </c>
      <c r="FZ156">
        <v>37516.1</v>
      </c>
      <c r="GA156">
        <v>41665.5</v>
      </c>
      <c r="GB156">
        <v>2.2802500000000001</v>
      </c>
      <c r="GC156">
        <v>2.0236200000000002</v>
      </c>
      <c r="GD156">
        <v>5.0447899999999997E-2</v>
      </c>
      <c r="GE156">
        <v>0</v>
      </c>
      <c r="GF156">
        <v>25.100899999999999</v>
      </c>
      <c r="GG156">
        <v>999.9</v>
      </c>
      <c r="GH156">
        <v>43.584000000000003</v>
      </c>
      <c r="GI156">
        <v>32.659999999999997</v>
      </c>
      <c r="GJ156">
        <v>23.854399999999998</v>
      </c>
      <c r="GK156">
        <v>61.421399999999998</v>
      </c>
      <c r="GL156">
        <v>16.406199999999998</v>
      </c>
      <c r="GM156">
        <v>2</v>
      </c>
      <c r="GN156">
        <v>0.113443</v>
      </c>
      <c r="GO156">
        <v>1.4466000000000001</v>
      </c>
      <c r="GP156">
        <v>20.346800000000002</v>
      </c>
      <c r="GQ156">
        <v>5.2217799999999999</v>
      </c>
      <c r="GR156">
        <v>11.962</v>
      </c>
      <c r="GS156">
        <v>4.9856499999999997</v>
      </c>
      <c r="GT156">
        <v>3.3010000000000002</v>
      </c>
      <c r="GU156">
        <v>999.9</v>
      </c>
      <c r="GV156">
        <v>9999</v>
      </c>
      <c r="GW156">
        <v>9999</v>
      </c>
      <c r="GX156">
        <v>9999</v>
      </c>
      <c r="GY156">
        <v>1.8841600000000001</v>
      </c>
      <c r="GZ156">
        <v>1.8811</v>
      </c>
      <c r="HA156">
        <v>1.88266</v>
      </c>
      <c r="HB156">
        <v>1.8813500000000001</v>
      </c>
      <c r="HC156">
        <v>1.8827799999999999</v>
      </c>
      <c r="HD156">
        <v>1.88202</v>
      </c>
      <c r="HE156">
        <v>1.8839999999999999</v>
      </c>
      <c r="HF156">
        <v>1.8812599999999999</v>
      </c>
      <c r="HG156">
        <v>5</v>
      </c>
      <c r="HH156">
        <v>0</v>
      </c>
      <c r="HI156">
        <v>0</v>
      </c>
      <c r="HJ156">
        <v>0</v>
      </c>
      <c r="HK156" t="s">
        <v>401</v>
      </c>
      <c r="HL156" t="s">
        <v>402</v>
      </c>
      <c r="HM156" t="s">
        <v>403</v>
      </c>
      <c r="HN156" t="s">
        <v>403</v>
      </c>
      <c r="HO156" t="s">
        <v>403</v>
      </c>
      <c r="HP156" t="s">
        <v>403</v>
      </c>
      <c r="HQ156">
        <v>0</v>
      </c>
      <c r="HR156">
        <v>100</v>
      </c>
      <c r="HS156">
        <v>100</v>
      </c>
      <c r="HT156">
        <v>-0.372</v>
      </c>
      <c r="HU156">
        <v>-7.0999999999999994E-2</v>
      </c>
      <c r="HV156">
        <v>-0.372</v>
      </c>
      <c r="HW156">
        <v>0</v>
      </c>
      <c r="HX156">
        <v>0</v>
      </c>
      <c r="HY156">
        <v>0</v>
      </c>
      <c r="HZ156">
        <v>-7.0999999999999994E-2</v>
      </c>
      <c r="IA156">
        <v>0</v>
      </c>
      <c r="IB156">
        <v>0</v>
      </c>
      <c r="IC156">
        <v>0</v>
      </c>
      <c r="ID156">
        <v>-1</v>
      </c>
      <c r="IE156">
        <v>-1</v>
      </c>
      <c r="IF156">
        <v>-1</v>
      </c>
      <c r="IG156">
        <v>-1</v>
      </c>
      <c r="IH156">
        <v>107.9</v>
      </c>
      <c r="II156">
        <v>-1699060.1</v>
      </c>
      <c r="IJ156">
        <v>1.2963899999999999</v>
      </c>
      <c r="IK156">
        <v>2.6098599999999998</v>
      </c>
      <c r="IL156">
        <v>2.1008300000000002</v>
      </c>
      <c r="IM156">
        <v>2.65503</v>
      </c>
      <c r="IN156">
        <v>2.2485400000000002</v>
      </c>
      <c r="IO156">
        <v>2.3022499999999999</v>
      </c>
      <c r="IP156">
        <v>36.198900000000002</v>
      </c>
      <c r="IQ156">
        <v>13.4053</v>
      </c>
      <c r="IR156">
        <v>18</v>
      </c>
      <c r="IS156">
        <v>759.80799999999999</v>
      </c>
      <c r="IT156">
        <v>517.55600000000004</v>
      </c>
      <c r="IU156">
        <v>24.000599999999999</v>
      </c>
      <c r="IV156">
        <v>28.845400000000001</v>
      </c>
      <c r="IW156">
        <v>30.0002</v>
      </c>
      <c r="IX156">
        <v>28.759899999999998</v>
      </c>
      <c r="IY156">
        <v>28.748899999999999</v>
      </c>
      <c r="IZ156">
        <v>25.9011</v>
      </c>
      <c r="JA156">
        <v>13.436299999999999</v>
      </c>
      <c r="JB156">
        <v>24.701000000000001</v>
      </c>
      <c r="JC156">
        <v>24</v>
      </c>
      <c r="JD156">
        <v>400</v>
      </c>
      <c r="JE156">
        <v>19.897200000000002</v>
      </c>
      <c r="JF156">
        <v>101.108</v>
      </c>
      <c r="JG156">
        <v>100.42100000000001</v>
      </c>
    </row>
    <row r="157" spans="1:267" x14ac:dyDescent="0.25">
      <c r="A157">
        <v>139</v>
      </c>
      <c r="B157">
        <v>1530557422.5</v>
      </c>
      <c r="C157">
        <v>7949.9000000953702</v>
      </c>
      <c r="D157" t="s">
        <v>817</v>
      </c>
      <c r="E157" t="s">
        <v>818</v>
      </c>
      <c r="F157" t="s">
        <v>394</v>
      </c>
      <c r="I157">
        <v>1530557422.5</v>
      </c>
      <c r="J157">
        <f t="shared" si="184"/>
        <v>1.0582316226026838E-3</v>
      </c>
      <c r="K157">
        <f t="shared" si="185"/>
        <v>1.0582316226026838</v>
      </c>
      <c r="L157">
        <f t="shared" si="186"/>
        <v>7.0893910245821665</v>
      </c>
      <c r="M157">
        <f t="shared" si="187"/>
        <v>390.46600000000001</v>
      </c>
      <c r="N157">
        <f t="shared" si="188"/>
        <v>208.49427500764131</v>
      </c>
      <c r="O157">
        <f t="shared" si="189"/>
        <v>18.901179018233876</v>
      </c>
      <c r="P157">
        <f t="shared" si="190"/>
        <v>35.397939661716002</v>
      </c>
      <c r="Q157">
        <f t="shared" si="191"/>
        <v>6.5859938014482824E-2</v>
      </c>
      <c r="R157">
        <f t="shared" si="192"/>
        <v>2.7567435026388285</v>
      </c>
      <c r="S157">
        <f t="shared" si="193"/>
        <v>6.4998156912402127E-2</v>
      </c>
      <c r="T157">
        <f t="shared" si="194"/>
        <v>4.0700336146954216E-2</v>
      </c>
      <c r="U157">
        <f t="shared" si="195"/>
        <v>99.216166082786415</v>
      </c>
      <c r="V157">
        <f t="shared" si="196"/>
        <v>26.199368426736608</v>
      </c>
      <c r="W157">
        <f t="shared" si="197"/>
        <v>25.641200000000001</v>
      </c>
      <c r="X157">
        <f t="shared" si="198"/>
        <v>3.303279055360937</v>
      </c>
      <c r="Y157">
        <f t="shared" si="199"/>
        <v>55.826697148228419</v>
      </c>
      <c r="Z157">
        <f t="shared" si="200"/>
        <v>1.8694277948712001</v>
      </c>
      <c r="AA157">
        <f t="shared" si="201"/>
        <v>3.348626894239477</v>
      </c>
      <c r="AB157">
        <f t="shared" si="202"/>
        <v>1.4338512604897369</v>
      </c>
      <c r="AC157">
        <f t="shared" si="203"/>
        <v>-46.668014556778353</v>
      </c>
      <c r="AD157">
        <f t="shared" si="204"/>
        <v>34.182957814280911</v>
      </c>
      <c r="AE157">
        <f t="shared" si="205"/>
        <v>2.6428671452113792</v>
      </c>
      <c r="AF157">
        <f t="shared" si="206"/>
        <v>89.37397648550035</v>
      </c>
      <c r="AG157">
        <v>0</v>
      </c>
      <c r="AH157">
        <v>0</v>
      </c>
      <c r="AI157">
        <f t="shared" si="207"/>
        <v>1</v>
      </c>
      <c r="AJ157">
        <f t="shared" si="208"/>
        <v>0</v>
      </c>
      <c r="AK157">
        <f t="shared" si="209"/>
        <v>48014.964564525006</v>
      </c>
      <c r="AL157" t="s">
        <v>395</v>
      </c>
      <c r="AM157">
        <v>8228.31</v>
      </c>
      <c r="AN157">
        <v>707.99599999999998</v>
      </c>
      <c r="AO157">
        <v>2598.1</v>
      </c>
      <c r="AP157">
        <f t="shared" si="210"/>
        <v>0.72749470767099034</v>
      </c>
      <c r="AQ157">
        <v>-0.89989093716372304</v>
      </c>
      <c r="AR157" t="s">
        <v>819</v>
      </c>
      <c r="AS157">
        <v>8266.61</v>
      </c>
      <c r="AT157">
        <v>1183.1812</v>
      </c>
      <c r="AU157">
        <v>1973.31</v>
      </c>
      <c r="AV157">
        <f t="shared" si="211"/>
        <v>0.40040784266030172</v>
      </c>
      <c r="AW157">
        <v>0.5</v>
      </c>
      <c r="AX157">
        <f t="shared" si="212"/>
        <v>505.84377102735044</v>
      </c>
      <c r="AY157">
        <f t="shared" si="213"/>
        <v>7.0893910245821665</v>
      </c>
      <c r="AZ157">
        <f t="shared" si="214"/>
        <v>101.27190654010651</v>
      </c>
      <c r="BA157">
        <f t="shared" si="215"/>
        <v>1.5793971220639816E-2</v>
      </c>
      <c r="BB157">
        <f t="shared" si="216"/>
        <v>0.31662029787514379</v>
      </c>
      <c r="BC157">
        <f t="shared" si="217"/>
        <v>651.76155256060633</v>
      </c>
      <c r="BD157" t="s">
        <v>397</v>
      </c>
      <c r="BE157">
        <v>0</v>
      </c>
      <c r="BF157">
        <f t="shared" si="218"/>
        <v>651.76155256060633</v>
      </c>
      <c r="BG157">
        <f t="shared" si="219"/>
        <v>0.66971152400757794</v>
      </c>
      <c r="BH157">
        <f t="shared" si="220"/>
        <v>0.59788107014233038</v>
      </c>
      <c r="BI157">
        <f t="shared" si="221"/>
        <v>0.32100789090508636</v>
      </c>
      <c r="BJ157">
        <f t="shared" si="222"/>
        <v>0.62445274453613886</v>
      </c>
      <c r="BK157">
        <f t="shared" si="223"/>
        <v>0.33055853011262876</v>
      </c>
      <c r="BL157">
        <f t="shared" si="224"/>
        <v>0.3293459146600386</v>
      </c>
      <c r="BM157">
        <f t="shared" si="225"/>
        <v>0.6706540853399614</v>
      </c>
      <c r="BN157" t="s">
        <v>397</v>
      </c>
      <c r="BO157" t="s">
        <v>397</v>
      </c>
      <c r="BP157" t="s">
        <v>397</v>
      </c>
      <c r="BQ157" t="s">
        <v>397</v>
      </c>
      <c r="BR157" t="s">
        <v>397</v>
      </c>
      <c r="BS157" t="s">
        <v>397</v>
      </c>
      <c r="BT157" t="s">
        <v>397</v>
      </c>
      <c r="BU157" t="s">
        <v>397</v>
      </c>
      <c r="BV157" t="s">
        <v>397</v>
      </c>
      <c r="BW157" t="s">
        <v>397</v>
      </c>
      <c r="BX157" t="s">
        <v>397</v>
      </c>
      <c r="BY157" t="s">
        <v>397</v>
      </c>
      <c r="BZ157" t="s">
        <v>397</v>
      </c>
      <c r="CA157" t="s">
        <v>397</v>
      </c>
      <c r="CB157" t="s">
        <v>397</v>
      </c>
      <c r="CC157" t="s">
        <v>397</v>
      </c>
      <c r="CD157" t="s">
        <v>397</v>
      </c>
      <c r="CE157" t="s">
        <v>397</v>
      </c>
      <c r="CF157">
        <f t="shared" si="226"/>
        <v>600.07000000000005</v>
      </c>
      <c r="CG157">
        <f t="shared" si="227"/>
        <v>505.84377102735044</v>
      </c>
      <c r="CH157">
        <f t="shared" si="228"/>
        <v>0.8429746046750386</v>
      </c>
      <c r="CI157">
        <f t="shared" si="229"/>
        <v>0.16534098702282468</v>
      </c>
      <c r="CJ157">
        <v>9</v>
      </c>
      <c r="CK157">
        <v>0.5</v>
      </c>
      <c r="CL157" t="s">
        <v>398</v>
      </c>
      <c r="CM157">
        <v>1530557422.5</v>
      </c>
      <c r="CN157">
        <v>390.46600000000001</v>
      </c>
      <c r="CO157">
        <v>400.11200000000002</v>
      </c>
      <c r="CP157">
        <v>20.621200000000002</v>
      </c>
      <c r="CQ157">
        <v>19.288699999999999</v>
      </c>
      <c r="CR157">
        <v>390.83800000000002</v>
      </c>
      <c r="CS157">
        <v>20.6922</v>
      </c>
      <c r="CT157">
        <v>700.01400000000001</v>
      </c>
      <c r="CU157">
        <v>90.555300000000003</v>
      </c>
      <c r="CV157">
        <v>0.100326</v>
      </c>
      <c r="CW157">
        <v>25.871200000000002</v>
      </c>
      <c r="CX157">
        <v>25.641200000000001</v>
      </c>
      <c r="CY157">
        <v>999.9</v>
      </c>
      <c r="CZ157">
        <v>0</v>
      </c>
      <c r="DA157">
        <v>0</v>
      </c>
      <c r="DB157">
        <v>9989.3799999999992</v>
      </c>
      <c r="DC157">
        <v>0</v>
      </c>
      <c r="DD157">
        <v>0.21912699999999999</v>
      </c>
      <c r="DE157">
        <v>-9.6457200000000007</v>
      </c>
      <c r="DF157">
        <v>398.68700000000001</v>
      </c>
      <c r="DG157">
        <v>407.98099999999999</v>
      </c>
      <c r="DH157">
        <v>1.33249</v>
      </c>
      <c r="DI157">
        <v>400.11200000000002</v>
      </c>
      <c r="DJ157">
        <v>19.288699999999999</v>
      </c>
      <c r="DK157">
        <v>1.8673599999999999</v>
      </c>
      <c r="DL157">
        <v>1.7466999999999999</v>
      </c>
      <c r="DM157">
        <v>16.362400000000001</v>
      </c>
      <c r="DN157">
        <v>15.3178</v>
      </c>
      <c r="DO157">
        <v>600.07000000000005</v>
      </c>
      <c r="DP157">
        <v>0.90002000000000004</v>
      </c>
      <c r="DQ157">
        <v>9.9980399999999997E-2</v>
      </c>
      <c r="DR157">
        <v>0</v>
      </c>
      <c r="DS157">
        <v>1126.6400000000001</v>
      </c>
      <c r="DT157">
        <v>4.9997400000000001</v>
      </c>
      <c r="DU157">
        <v>7210.35</v>
      </c>
      <c r="DV157">
        <v>4581.62</v>
      </c>
      <c r="DW157">
        <v>39.75</v>
      </c>
      <c r="DX157">
        <v>41.75</v>
      </c>
      <c r="DY157">
        <v>41.375</v>
      </c>
      <c r="DZ157">
        <v>41.561999999999998</v>
      </c>
      <c r="EA157">
        <v>42.311999999999998</v>
      </c>
      <c r="EB157">
        <v>535.58000000000004</v>
      </c>
      <c r="EC157">
        <v>59.5</v>
      </c>
      <c r="ED157">
        <v>0</v>
      </c>
      <c r="EE157">
        <v>50.700000047683702</v>
      </c>
      <c r="EF157">
        <v>0</v>
      </c>
      <c r="EG157">
        <v>1183.1812</v>
      </c>
      <c r="EH157">
        <v>-487.091537732181</v>
      </c>
      <c r="EI157">
        <v>-2750.3169190140802</v>
      </c>
      <c r="EJ157">
        <v>7528.0276000000003</v>
      </c>
      <c r="EK157">
        <v>15</v>
      </c>
      <c r="EL157">
        <v>0</v>
      </c>
      <c r="EM157" t="s">
        <v>399</v>
      </c>
      <c r="EN157">
        <v>1530550897.5999999</v>
      </c>
      <c r="EO157">
        <v>1632500976.0999999</v>
      </c>
      <c r="EP157">
        <v>0</v>
      </c>
      <c r="EQ157">
        <v>-3.5000000000000003E-2</v>
      </c>
      <c r="ER157">
        <v>-0.02</v>
      </c>
      <c r="ES157">
        <v>-0.372</v>
      </c>
      <c r="ET157">
        <v>-7.0999999999999994E-2</v>
      </c>
      <c r="EU157">
        <v>400</v>
      </c>
      <c r="EV157">
        <v>21</v>
      </c>
      <c r="EW157">
        <v>0.63</v>
      </c>
      <c r="EX157">
        <v>0.14000000000000001</v>
      </c>
      <c r="EY157">
        <v>-9.3394604878048799</v>
      </c>
      <c r="EZ157">
        <v>-3.1155859233449501</v>
      </c>
      <c r="FA157">
        <v>0.336664084721292</v>
      </c>
      <c r="FB157">
        <v>0</v>
      </c>
      <c r="FC157">
        <v>0.58387913337626196</v>
      </c>
      <c r="FD157">
        <v>0</v>
      </c>
      <c r="FE157">
        <v>0</v>
      </c>
      <c r="FF157">
        <v>0</v>
      </c>
      <c r="FG157">
        <v>0.96209629268292696</v>
      </c>
      <c r="FH157">
        <v>2.6453569547038298</v>
      </c>
      <c r="FI157">
        <v>0.262675538919586</v>
      </c>
      <c r="FJ157">
        <v>0</v>
      </c>
      <c r="FK157">
        <v>0</v>
      </c>
      <c r="FL157">
        <v>3</v>
      </c>
      <c r="FM157" t="s">
        <v>407</v>
      </c>
      <c r="FN157">
        <v>3.4458899999999999</v>
      </c>
      <c r="FO157">
        <v>2.7797900000000002</v>
      </c>
      <c r="FP157">
        <v>8.2195699999999997E-2</v>
      </c>
      <c r="FQ157">
        <v>8.3644800000000005E-2</v>
      </c>
      <c r="FR157">
        <v>8.9491899999999999E-2</v>
      </c>
      <c r="FS157">
        <v>8.43391E-2</v>
      </c>
      <c r="FT157">
        <v>19563.3</v>
      </c>
      <c r="FU157">
        <v>23830.5</v>
      </c>
      <c r="FV157">
        <v>20771.3</v>
      </c>
      <c r="FW157">
        <v>25098</v>
      </c>
      <c r="FX157">
        <v>30009.7</v>
      </c>
      <c r="FY157">
        <v>33850.400000000001</v>
      </c>
      <c r="FZ157">
        <v>37514.6</v>
      </c>
      <c r="GA157">
        <v>41664.5</v>
      </c>
      <c r="GB157">
        <v>2.2772800000000002</v>
      </c>
      <c r="GC157">
        <v>2.02318</v>
      </c>
      <c r="GD157">
        <v>3.4891100000000001E-2</v>
      </c>
      <c r="GE157">
        <v>0</v>
      </c>
      <c r="GF157">
        <v>25.069099999999999</v>
      </c>
      <c r="GG157">
        <v>999.9</v>
      </c>
      <c r="GH157">
        <v>43.511000000000003</v>
      </c>
      <c r="GI157">
        <v>32.659999999999997</v>
      </c>
      <c r="GJ157">
        <v>23.8157</v>
      </c>
      <c r="GK157">
        <v>61.4514</v>
      </c>
      <c r="GL157">
        <v>16.546500000000002</v>
      </c>
      <c r="GM157">
        <v>2</v>
      </c>
      <c r="GN157">
        <v>0.114258</v>
      </c>
      <c r="GO157">
        <v>1.4087099999999999</v>
      </c>
      <c r="GP157">
        <v>20.347100000000001</v>
      </c>
      <c r="GQ157">
        <v>5.2223800000000002</v>
      </c>
      <c r="GR157">
        <v>11.962</v>
      </c>
      <c r="GS157">
        <v>4.9858000000000002</v>
      </c>
      <c r="GT157">
        <v>3.3010000000000002</v>
      </c>
      <c r="GU157">
        <v>999.9</v>
      </c>
      <c r="GV157">
        <v>9999</v>
      </c>
      <c r="GW157">
        <v>9999</v>
      </c>
      <c r="GX157">
        <v>9999</v>
      </c>
      <c r="GY157">
        <v>1.88415</v>
      </c>
      <c r="GZ157">
        <v>1.8811</v>
      </c>
      <c r="HA157">
        <v>1.8826499999999999</v>
      </c>
      <c r="HB157">
        <v>1.8813500000000001</v>
      </c>
      <c r="HC157">
        <v>1.8827799999999999</v>
      </c>
      <c r="HD157">
        <v>1.88202</v>
      </c>
      <c r="HE157">
        <v>1.8839999999999999</v>
      </c>
      <c r="HF157">
        <v>1.8812599999999999</v>
      </c>
      <c r="HG157">
        <v>5</v>
      </c>
      <c r="HH157">
        <v>0</v>
      </c>
      <c r="HI157">
        <v>0</v>
      </c>
      <c r="HJ157">
        <v>0</v>
      </c>
      <c r="HK157" t="s">
        <v>401</v>
      </c>
      <c r="HL157" t="s">
        <v>402</v>
      </c>
      <c r="HM157" t="s">
        <v>403</v>
      </c>
      <c r="HN157" t="s">
        <v>403</v>
      </c>
      <c r="HO157" t="s">
        <v>403</v>
      </c>
      <c r="HP157" t="s">
        <v>403</v>
      </c>
      <c r="HQ157">
        <v>0</v>
      </c>
      <c r="HR157">
        <v>100</v>
      </c>
      <c r="HS157">
        <v>100</v>
      </c>
      <c r="HT157">
        <v>-0.372</v>
      </c>
      <c r="HU157">
        <v>-7.0999999999999994E-2</v>
      </c>
      <c r="HV157">
        <v>-0.372</v>
      </c>
      <c r="HW157">
        <v>0</v>
      </c>
      <c r="HX157">
        <v>0</v>
      </c>
      <c r="HY157">
        <v>0</v>
      </c>
      <c r="HZ157">
        <v>-7.0999999999999994E-2</v>
      </c>
      <c r="IA157">
        <v>0</v>
      </c>
      <c r="IB157">
        <v>0</v>
      </c>
      <c r="IC157">
        <v>0</v>
      </c>
      <c r="ID157">
        <v>-1</v>
      </c>
      <c r="IE157">
        <v>-1</v>
      </c>
      <c r="IF157">
        <v>-1</v>
      </c>
      <c r="IG157">
        <v>-1</v>
      </c>
      <c r="IH157">
        <v>108.7</v>
      </c>
      <c r="II157">
        <v>-1699059.2</v>
      </c>
      <c r="IJ157">
        <v>1.2951699999999999</v>
      </c>
      <c r="IK157">
        <v>2.6086399999999998</v>
      </c>
      <c r="IL157">
        <v>2.1008300000000002</v>
      </c>
      <c r="IM157">
        <v>2.65747</v>
      </c>
      <c r="IN157">
        <v>2.2485400000000002</v>
      </c>
      <c r="IO157">
        <v>2.3120099999999999</v>
      </c>
      <c r="IP157">
        <v>36.2224</v>
      </c>
      <c r="IQ157">
        <v>13.3878</v>
      </c>
      <c r="IR157">
        <v>18</v>
      </c>
      <c r="IS157">
        <v>757.31</v>
      </c>
      <c r="IT157">
        <v>517.322</v>
      </c>
      <c r="IU157">
        <v>23.999400000000001</v>
      </c>
      <c r="IV157">
        <v>28.852799999999998</v>
      </c>
      <c r="IW157">
        <v>30.0002</v>
      </c>
      <c r="IX157">
        <v>28.772200000000002</v>
      </c>
      <c r="IY157">
        <v>28.758099999999999</v>
      </c>
      <c r="IZ157">
        <v>25.8917</v>
      </c>
      <c r="JA157">
        <v>17.229500000000002</v>
      </c>
      <c r="JB157">
        <v>24.327200000000001</v>
      </c>
      <c r="JC157">
        <v>24</v>
      </c>
      <c r="JD157">
        <v>400</v>
      </c>
      <c r="JE157">
        <v>19.064</v>
      </c>
      <c r="JF157">
        <v>101.104</v>
      </c>
      <c r="JG157">
        <v>100.41800000000001</v>
      </c>
    </row>
    <row r="158" spans="1:267" x14ac:dyDescent="0.25">
      <c r="A158">
        <v>140</v>
      </c>
      <c r="B158">
        <v>1530557467</v>
      </c>
      <c r="C158">
        <v>7994.4000000953702</v>
      </c>
      <c r="D158" t="s">
        <v>820</v>
      </c>
      <c r="E158" t="s">
        <v>821</v>
      </c>
      <c r="F158" t="s">
        <v>394</v>
      </c>
      <c r="I158">
        <v>1530557467</v>
      </c>
      <c r="J158">
        <f t="shared" si="184"/>
        <v>3.8238653215859672E-4</v>
      </c>
      <c r="K158">
        <f t="shared" si="185"/>
        <v>0.38238653215859675</v>
      </c>
      <c r="L158">
        <f t="shared" si="186"/>
        <v>5.1681190886595978</v>
      </c>
      <c r="M158">
        <f t="shared" si="187"/>
        <v>392.98500000000001</v>
      </c>
      <c r="N158">
        <f t="shared" si="188"/>
        <v>19.183171983764922</v>
      </c>
      <c r="O158">
        <f t="shared" si="189"/>
        <v>1.7390233081632178</v>
      </c>
      <c r="P158">
        <f t="shared" si="190"/>
        <v>35.625499022628006</v>
      </c>
      <c r="Q158">
        <f t="shared" si="191"/>
        <v>2.2545980624554148E-2</v>
      </c>
      <c r="R158">
        <f t="shared" si="192"/>
        <v>2.7566070606316506</v>
      </c>
      <c r="S158">
        <f t="shared" si="193"/>
        <v>2.2444035752166563E-2</v>
      </c>
      <c r="T158">
        <f t="shared" si="194"/>
        <v>1.4036643147200505E-2</v>
      </c>
      <c r="U158">
        <f t="shared" si="195"/>
        <v>99.204448149604104</v>
      </c>
      <c r="V158">
        <f t="shared" si="196"/>
        <v>26.420439629413838</v>
      </c>
      <c r="W158">
        <f t="shared" si="197"/>
        <v>25.706199999999999</v>
      </c>
      <c r="X158">
        <f t="shared" si="198"/>
        <v>3.3160400389419165</v>
      </c>
      <c r="Y158">
        <f t="shared" si="199"/>
        <v>54.096731296919934</v>
      </c>
      <c r="Z158">
        <f t="shared" si="200"/>
        <v>1.8152564473936803</v>
      </c>
      <c r="AA158">
        <f t="shared" si="201"/>
        <v>3.3555751038455708</v>
      </c>
      <c r="AB158">
        <f t="shared" si="202"/>
        <v>1.5007835915482362</v>
      </c>
      <c r="AC158">
        <f t="shared" si="203"/>
        <v>-16.863246068194115</v>
      </c>
      <c r="AD158">
        <f t="shared" si="204"/>
        <v>29.722839970554606</v>
      </c>
      <c r="AE158">
        <f t="shared" si="205"/>
        <v>2.299299310179105</v>
      </c>
      <c r="AF158">
        <f t="shared" si="206"/>
        <v>114.3633413621437</v>
      </c>
      <c r="AG158">
        <v>0</v>
      </c>
      <c r="AH158">
        <v>0</v>
      </c>
      <c r="AI158">
        <f t="shared" si="207"/>
        <v>1</v>
      </c>
      <c r="AJ158">
        <f t="shared" si="208"/>
        <v>0</v>
      </c>
      <c r="AK158">
        <f t="shared" si="209"/>
        <v>48005.589254704129</v>
      </c>
      <c r="AL158" t="s">
        <v>395</v>
      </c>
      <c r="AM158">
        <v>8228.31</v>
      </c>
      <c r="AN158">
        <v>707.99599999999998</v>
      </c>
      <c r="AO158">
        <v>2598.1</v>
      </c>
      <c r="AP158">
        <f t="shared" si="210"/>
        <v>0.72749470767099034</v>
      </c>
      <c r="AQ158">
        <v>-0.89989093716372304</v>
      </c>
      <c r="AR158" t="s">
        <v>822</v>
      </c>
      <c r="AS158">
        <v>8286.41</v>
      </c>
      <c r="AT158">
        <v>1284.76692307692</v>
      </c>
      <c r="AU158">
        <v>1801.19</v>
      </c>
      <c r="AV158">
        <f t="shared" si="211"/>
        <v>0.2867121608065113</v>
      </c>
      <c r="AW158">
        <v>0.5</v>
      </c>
      <c r="AX158">
        <f t="shared" si="212"/>
        <v>505.77635779772237</v>
      </c>
      <c r="AY158">
        <f t="shared" si="213"/>
        <v>5.1681190886595978</v>
      </c>
      <c r="AZ158">
        <f t="shared" si="214"/>
        <v>72.506116214516084</v>
      </c>
      <c r="BA158">
        <f t="shared" si="215"/>
        <v>1.1997417301680458E-2</v>
      </c>
      <c r="BB158">
        <f t="shared" si="216"/>
        <v>0.44243527889895007</v>
      </c>
      <c r="BC158">
        <f t="shared" si="217"/>
        <v>631.82001633430878</v>
      </c>
      <c r="BD158" t="s">
        <v>397</v>
      </c>
      <c r="BE158">
        <v>0</v>
      </c>
      <c r="BF158">
        <f t="shared" si="218"/>
        <v>631.82001633430878</v>
      </c>
      <c r="BG158">
        <f t="shared" si="219"/>
        <v>0.64922078385161552</v>
      </c>
      <c r="BH158">
        <f t="shared" si="220"/>
        <v>0.44162504950248421</v>
      </c>
      <c r="BI158">
        <f t="shared" si="221"/>
        <v>0.40528816171659271</v>
      </c>
      <c r="BJ158">
        <f t="shared" si="222"/>
        <v>0.4723983821015118</v>
      </c>
      <c r="BK158">
        <f t="shared" si="223"/>
        <v>0.42162230226484887</v>
      </c>
      <c r="BL158">
        <f t="shared" si="224"/>
        <v>0.21718145212055237</v>
      </c>
      <c r="BM158">
        <f t="shared" si="225"/>
        <v>0.7828185478794476</v>
      </c>
      <c r="BN158" t="s">
        <v>397</v>
      </c>
      <c r="BO158" t="s">
        <v>397</v>
      </c>
      <c r="BP158" t="s">
        <v>397</v>
      </c>
      <c r="BQ158" t="s">
        <v>397</v>
      </c>
      <c r="BR158" t="s">
        <v>397</v>
      </c>
      <c r="BS158" t="s">
        <v>397</v>
      </c>
      <c r="BT158" t="s">
        <v>397</v>
      </c>
      <c r="BU158" t="s">
        <v>397</v>
      </c>
      <c r="BV158" t="s">
        <v>397</v>
      </c>
      <c r="BW158" t="s">
        <v>397</v>
      </c>
      <c r="BX158" t="s">
        <v>397</v>
      </c>
      <c r="BY158" t="s">
        <v>397</v>
      </c>
      <c r="BZ158" t="s">
        <v>397</v>
      </c>
      <c r="CA158" t="s">
        <v>397</v>
      </c>
      <c r="CB158" t="s">
        <v>397</v>
      </c>
      <c r="CC158" t="s">
        <v>397</v>
      </c>
      <c r="CD158" t="s">
        <v>397</v>
      </c>
      <c r="CE158" t="s">
        <v>397</v>
      </c>
      <c r="CF158">
        <f t="shared" si="226"/>
        <v>599.98900000000003</v>
      </c>
      <c r="CG158">
        <f t="shared" si="227"/>
        <v>505.77635779772237</v>
      </c>
      <c r="CH158">
        <f t="shared" si="228"/>
        <v>0.84297605089047023</v>
      </c>
      <c r="CI158">
        <f t="shared" si="229"/>
        <v>0.16534377821860752</v>
      </c>
      <c r="CJ158">
        <v>9</v>
      </c>
      <c r="CK158">
        <v>0.5</v>
      </c>
      <c r="CL158" t="s">
        <v>398</v>
      </c>
      <c r="CM158">
        <v>1530557467</v>
      </c>
      <c r="CN158">
        <v>392.98500000000001</v>
      </c>
      <c r="CO158">
        <v>399.82299999999998</v>
      </c>
      <c r="CP158">
        <v>20.024100000000001</v>
      </c>
      <c r="CQ158">
        <v>19.542300000000001</v>
      </c>
      <c r="CR158">
        <v>393.35700000000003</v>
      </c>
      <c r="CS158">
        <v>20.095099999999999</v>
      </c>
      <c r="CT158">
        <v>699.99300000000005</v>
      </c>
      <c r="CU158">
        <v>90.553700000000006</v>
      </c>
      <c r="CV158">
        <v>9.9884799999999996E-2</v>
      </c>
      <c r="CW158">
        <v>25.906199999999998</v>
      </c>
      <c r="CX158">
        <v>25.706199999999999</v>
      </c>
      <c r="CY158">
        <v>999.9</v>
      </c>
      <c r="CZ158">
        <v>0</v>
      </c>
      <c r="DA158">
        <v>0</v>
      </c>
      <c r="DB158">
        <v>9988.75</v>
      </c>
      <c r="DC158">
        <v>0</v>
      </c>
      <c r="DD158">
        <v>0.21912699999999999</v>
      </c>
      <c r="DE158">
        <v>-6.8384400000000003</v>
      </c>
      <c r="DF158">
        <v>401.01499999999999</v>
      </c>
      <c r="DG158">
        <v>407.79199999999997</v>
      </c>
      <c r="DH158">
        <v>0.48177500000000001</v>
      </c>
      <c r="DI158">
        <v>399.82299999999998</v>
      </c>
      <c r="DJ158">
        <v>19.542300000000001</v>
      </c>
      <c r="DK158">
        <v>1.81325</v>
      </c>
      <c r="DL158">
        <v>1.76963</v>
      </c>
      <c r="DM158">
        <v>15.9015</v>
      </c>
      <c r="DN158">
        <v>15.521000000000001</v>
      </c>
      <c r="DO158">
        <v>599.98900000000003</v>
      </c>
      <c r="DP158">
        <v>0.89997099999999997</v>
      </c>
      <c r="DQ158">
        <v>0.10002900000000001</v>
      </c>
      <c r="DR158">
        <v>0</v>
      </c>
      <c r="DS158">
        <v>1217.82</v>
      </c>
      <c r="DT158">
        <v>4.9997400000000001</v>
      </c>
      <c r="DU158">
        <v>7459.38</v>
      </c>
      <c r="DV158">
        <v>4580.91</v>
      </c>
      <c r="DW158">
        <v>39.875</v>
      </c>
      <c r="DX158">
        <v>41.875</v>
      </c>
      <c r="DY158">
        <v>41.25</v>
      </c>
      <c r="DZ158">
        <v>41.686999999999998</v>
      </c>
      <c r="EA158">
        <v>42.311999999999998</v>
      </c>
      <c r="EB158">
        <v>535.47</v>
      </c>
      <c r="EC158">
        <v>59.52</v>
      </c>
      <c r="ED158">
        <v>0</v>
      </c>
      <c r="EE158">
        <v>43.899999856948902</v>
      </c>
      <c r="EF158">
        <v>0</v>
      </c>
      <c r="EG158">
        <v>1284.76692307692</v>
      </c>
      <c r="EH158">
        <v>-679.31145335057101</v>
      </c>
      <c r="EI158">
        <v>-3854.7623950308898</v>
      </c>
      <c r="EJ158">
        <v>7846.9969230769202</v>
      </c>
      <c r="EK158">
        <v>15</v>
      </c>
      <c r="EL158">
        <v>0</v>
      </c>
      <c r="EM158" t="s">
        <v>399</v>
      </c>
      <c r="EN158">
        <v>1530550897.5999999</v>
      </c>
      <c r="EO158">
        <v>1632500976.0999999</v>
      </c>
      <c r="EP158">
        <v>0</v>
      </c>
      <c r="EQ158">
        <v>-3.5000000000000003E-2</v>
      </c>
      <c r="ER158">
        <v>-0.02</v>
      </c>
      <c r="ES158">
        <v>-0.372</v>
      </c>
      <c r="ET158">
        <v>-7.0999999999999994E-2</v>
      </c>
      <c r="EU158">
        <v>400</v>
      </c>
      <c r="EV158">
        <v>21</v>
      </c>
      <c r="EW158">
        <v>0.63</v>
      </c>
      <c r="EX158">
        <v>0.14000000000000001</v>
      </c>
      <c r="EY158">
        <v>-5.2459950024390203</v>
      </c>
      <c r="EZ158">
        <v>-15.830853574912901</v>
      </c>
      <c r="FA158">
        <v>1.7682396299597301</v>
      </c>
      <c r="FB158">
        <v>0</v>
      </c>
      <c r="FC158">
        <v>0.66971152400757805</v>
      </c>
      <c r="FD158">
        <v>0</v>
      </c>
      <c r="FE158">
        <v>0</v>
      </c>
      <c r="FF158">
        <v>0</v>
      </c>
      <c r="FG158">
        <v>0.371357346341463</v>
      </c>
      <c r="FH158">
        <v>1.49223609825784</v>
      </c>
      <c r="FI158">
        <v>0.20597863751880199</v>
      </c>
      <c r="FJ158">
        <v>0</v>
      </c>
      <c r="FK158">
        <v>0</v>
      </c>
      <c r="FL158">
        <v>3</v>
      </c>
      <c r="FM158" t="s">
        <v>407</v>
      </c>
      <c r="FN158">
        <v>3.4458500000000001</v>
      </c>
      <c r="FO158">
        <v>2.7793399999999999</v>
      </c>
      <c r="FP158">
        <v>8.2594699999999993E-2</v>
      </c>
      <c r="FQ158">
        <v>8.3597400000000002E-2</v>
      </c>
      <c r="FR158">
        <v>8.7604500000000002E-2</v>
      </c>
      <c r="FS158">
        <v>8.5138000000000005E-2</v>
      </c>
      <c r="FT158">
        <v>19555.400000000001</v>
      </c>
      <c r="FU158">
        <v>23831.599999999999</v>
      </c>
      <c r="FV158">
        <v>20772</v>
      </c>
      <c r="FW158">
        <v>25097.9</v>
      </c>
      <c r="FX158">
        <v>30072.6</v>
      </c>
      <c r="FY158">
        <v>33820.699999999997</v>
      </c>
      <c r="FZ158">
        <v>37515.199999999997</v>
      </c>
      <c r="GA158">
        <v>41664.199999999997</v>
      </c>
      <c r="GB158">
        <v>2.2694200000000002</v>
      </c>
      <c r="GC158">
        <v>2.0241199999999999</v>
      </c>
      <c r="GD158">
        <v>3.7800500000000001E-2</v>
      </c>
      <c r="GE158">
        <v>0</v>
      </c>
      <c r="GF158">
        <v>25.086400000000001</v>
      </c>
      <c r="GG158">
        <v>999.9</v>
      </c>
      <c r="GH158">
        <v>43.414000000000001</v>
      </c>
      <c r="GI158">
        <v>32.69</v>
      </c>
      <c r="GJ158">
        <v>23.8032</v>
      </c>
      <c r="GK158">
        <v>61.6614</v>
      </c>
      <c r="GL158">
        <v>16.490400000000001</v>
      </c>
      <c r="GM158">
        <v>2</v>
      </c>
      <c r="GN158">
        <v>0.114632</v>
      </c>
      <c r="GO158">
        <v>1.4268099999999999</v>
      </c>
      <c r="GP158">
        <v>20.346900000000002</v>
      </c>
      <c r="GQ158">
        <v>5.2225299999999999</v>
      </c>
      <c r="GR158">
        <v>11.962</v>
      </c>
      <c r="GS158">
        <v>4.9858000000000002</v>
      </c>
      <c r="GT158">
        <v>3.3010000000000002</v>
      </c>
      <c r="GU158">
        <v>999.9</v>
      </c>
      <c r="GV158">
        <v>9999</v>
      </c>
      <c r="GW158">
        <v>9999</v>
      </c>
      <c r="GX158">
        <v>9999</v>
      </c>
      <c r="GY158">
        <v>1.88412</v>
      </c>
      <c r="GZ158">
        <v>1.8811</v>
      </c>
      <c r="HA158">
        <v>1.88269</v>
      </c>
      <c r="HB158">
        <v>1.8813599999999999</v>
      </c>
      <c r="HC158">
        <v>1.8827799999999999</v>
      </c>
      <c r="HD158">
        <v>1.88202</v>
      </c>
      <c r="HE158">
        <v>1.8839999999999999</v>
      </c>
      <c r="HF158">
        <v>1.8812599999999999</v>
      </c>
      <c r="HG158">
        <v>5</v>
      </c>
      <c r="HH158">
        <v>0</v>
      </c>
      <c r="HI158">
        <v>0</v>
      </c>
      <c r="HJ158">
        <v>0</v>
      </c>
      <c r="HK158" t="s">
        <v>401</v>
      </c>
      <c r="HL158" t="s">
        <v>402</v>
      </c>
      <c r="HM158" t="s">
        <v>403</v>
      </c>
      <c r="HN158" t="s">
        <v>403</v>
      </c>
      <c r="HO158" t="s">
        <v>403</v>
      </c>
      <c r="HP158" t="s">
        <v>403</v>
      </c>
      <c r="HQ158">
        <v>0</v>
      </c>
      <c r="HR158">
        <v>100</v>
      </c>
      <c r="HS158">
        <v>100</v>
      </c>
      <c r="HT158">
        <v>-0.372</v>
      </c>
      <c r="HU158">
        <v>-7.0999999999999994E-2</v>
      </c>
      <c r="HV158">
        <v>-0.372</v>
      </c>
      <c r="HW158">
        <v>0</v>
      </c>
      <c r="HX158">
        <v>0</v>
      </c>
      <c r="HY158">
        <v>0</v>
      </c>
      <c r="HZ158">
        <v>-7.0999999999999994E-2</v>
      </c>
      <c r="IA158">
        <v>0</v>
      </c>
      <c r="IB158">
        <v>0</v>
      </c>
      <c r="IC158">
        <v>0</v>
      </c>
      <c r="ID158">
        <v>-1</v>
      </c>
      <c r="IE158">
        <v>-1</v>
      </c>
      <c r="IF158">
        <v>-1</v>
      </c>
      <c r="IG158">
        <v>-1</v>
      </c>
      <c r="IH158">
        <v>109.5</v>
      </c>
      <c r="II158">
        <v>-1699058.5</v>
      </c>
      <c r="IJ158">
        <v>1.2963899999999999</v>
      </c>
      <c r="IK158">
        <v>2.6135299999999999</v>
      </c>
      <c r="IL158">
        <v>2.1008300000000002</v>
      </c>
      <c r="IM158">
        <v>2.65625</v>
      </c>
      <c r="IN158">
        <v>2.2485400000000002</v>
      </c>
      <c r="IO158">
        <v>2.3303199999999999</v>
      </c>
      <c r="IP158">
        <v>36.269399999999997</v>
      </c>
      <c r="IQ158">
        <v>13.3965</v>
      </c>
      <c r="IR158">
        <v>18</v>
      </c>
      <c r="IS158">
        <v>750.404</v>
      </c>
      <c r="IT158">
        <v>518.08000000000004</v>
      </c>
      <c r="IU158">
        <v>24.000399999999999</v>
      </c>
      <c r="IV158">
        <v>28.8553</v>
      </c>
      <c r="IW158">
        <v>30</v>
      </c>
      <c r="IX158">
        <v>28.778099999999998</v>
      </c>
      <c r="IY158">
        <v>28.766999999999999</v>
      </c>
      <c r="IZ158">
        <v>25.892900000000001</v>
      </c>
      <c r="JA158">
        <v>14.247</v>
      </c>
      <c r="JB158">
        <v>24.327200000000001</v>
      </c>
      <c r="JC158">
        <v>24</v>
      </c>
      <c r="JD158">
        <v>400</v>
      </c>
      <c r="JE158">
        <v>19.759599999999999</v>
      </c>
      <c r="JF158">
        <v>101.107</v>
      </c>
      <c r="JG158">
        <v>100.41800000000001</v>
      </c>
    </row>
    <row r="159" spans="1:267" x14ac:dyDescent="0.25">
      <c r="A159">
        <v>141</v>
      </c>
      <c r="B159">
        <v>1530557536.5</v>
      </c>
      <c r="C159">
        <v>8063.9000000953702</v>
      </c>
      <c r="D159" t="s">
        <v>823</v>
      </c>
      <c r="E159" t="s">
        <v>824</v>
      </c>
      <c r="F159" t="s">
        <v>394</v>
      </c>
      <c r="I159">
        <v>1530557536.5</v>
      </c>
      <c r="J159">
        <f t="shared" si="184"/>
        <v>8.433328432693894E-5</v>
      </c>
      <c r="K159">
        <f t="shared" si="185"/>
        <v>8.4333284326938943E-2</v>
      </c>
      <c r="L159">
        <f t="shared" si="186"/>
        <v>1.1229698334171254</v>
      </c>
      <c r="M159">
        <f t="shared" si="187"/>
        <v>398.48500000000001</v>
      </c>
      <c r="N159">
        <f t="shared" si="188"/>
        <v>18.595739962123798</v>
      </c>
      <c r="O159">
        <f t="shared" si="189"/>
        <v>1.6856527134560886</v>
      </c>
      <c r="P159">
        <f t="shared" si="190"/>
        <v>36.121569934280501</v>
      </c>
      <c r="Q159">
        <f t="shared" si="191"/>
        <v>4.8077264499132933E-3</v>
      </c>
      <c r="R159">
        <f t="shared" si="192"/>
        <v>2.7584916719312904</v>
      </c>
      <c r="S159">
        <f t="shared" si="193"/>
        <v>4.803076145080006E-3</v>
      </c>
      <c r="T159">
        <f t="shared" si="194"/>
        <v>3.0023400177690363E-3</v>
      </c>
      <c r="U159">
        <f t="shared" si="195"/>
        <v>99.225303471006114</v>
      </c>
      <c r="V159">
        <f t="shared" si="196"/>
        <v>26.567052003185502</v>
      </c>
      <c r="W159">
        <f t="shared" si="197"/>
        <v>26.162700000000001</v>
      </c>
      <c r="X159">
        <f t="shared" si="198"/>
        <v>3.4068809976613186</v>
      </c>
      <c r="Y159">
        <f t="shared" si="199"/>
        <v>55.263386395863421</v>
      </c>
      <c r="Z159">
        <f t="shared" si="200"/>
        <v>1.8615319526968004</v>
      </c>
      <c r="AA159">
        <f t="shared" si="201"/>
        <v>3.3684724626939251</v>
      </c>
      <c r="AB159">
        <f t="shared" si="202"/>
        <v>1.5453490449645182</v>
      </c>
      <c r="AC159">
        <f t="shared" si="203"/>
        <v>-3.7190978388180072</v>
      </c>
      <c r="AD159">
        <f t="shared" si="204"/>
        <v>-28.508819438389651</v>
      </c>
      <c r="AE159">
        <f t="shared" si="205"/>
        <v>-2.2096507599174551</v>
      </c>
      <c r="AF159">
        <f t="shared" si="206"/>
        <v>64.787735433881011</v>
      </c>
      <c r="AG159">
        <v>0</v>
      </c>
      <c r="AH159">
        <v>0</v>
      </c>
      <c r="AI159">
        <f t="shared" si="207"/>
        <v>1</v>
      </c>
      <c r="AJ159">
        <f t="shared" si="208"/>
        <v>0</v>
      </c>
      <c r="AK159">
        <f t="shared" si="209"/>
        <v>48046.405486480457</v>
      </c>
      <c r="AL159" t="s">
        <v>395</v>
      </c>
      <c r="AM159">
        <v>8228.31</v>
      </c>
      <c r="AN159">
        <v>707.99599999999998</v>
      </c>
      <c r="AO159">
        <v>2598.1</v>
      </c>
      <c r="AP159">
        <f t="shared" si="210"/>
        <v>0.72749470767099034</v>
      </c>
      <c r="AQ159">
        <v>-0.89989093716372304</v>
      </c>
      <c r="AR159" t="s">
        <v>825</v>
      </c>
      <c r="AS159">
        <v>8305.4500000000007</v>
      </c>
      <c r="AT159">
        <v>1133.4944</v>
      </c>
      <c r="AU159">
        <v>1557.22</v>
      </c>
      <c r="AV159">
        <f t="shared" si="211"/>
        <v>0.27210387742258635</v>
      </c>
      <c r="AW159">
        <v>0.5</v>
      </c>
      <c r="AX159">
        <f t="shared" si="212"/>
        <v>505.89167185026218</v>
      </c>
      <c r="AY159">
        <f t="shared" si="213"/>
        <v>1.1229698334171254</v>
      </c>
      <c r="AZ159">
        <f t="shared" si="214"/>
        <v>68.827542733125512</v>
      </c>
      <c r="BA159">
        <f t="shared" si="215"/>
        <v>3.998604608734478E-3</v>
      </c>
      <c r="BB159">
        <f t="shared" si="216"/>
        <v>0.66842193139055484</v>
      </c>
      <c r="BC159">
        <f t="shared" si="217"/>
        <v>598.90613719637304</v>
      </c>
      <c r="BD159" t="s">
        <v>397</v>
      </c>
      <c r="BE159">
        <v>0</v>
      </c>
      <c r="BF159">
        <f t="shared" si="218"/>
        <v>598.90613719637304</v>
      </c>
      <c r="BG159">
        <f t="shared" si="219"/>
        <v>0.61540043333865924</v>
      </c>
      <c r="BH159">
        <f t="shared" si="220"/>
        <v>0.44215743551946068</v>
      </c>
      <c r="BI159">
        <f t="shared" si="221"/>
        <v>0.52064985760825211</v>
      </c>
      <c r="BJ159">
        <f t="shared" si="222"/>
        <v>0.49895622356410085</v>
      </c>
      <c r="BK159">
        <f t="shared" si="223"/>
        <v>0.55069985566931767</v>
      </c>
      <c r="BL159">
        <f t="shared" si="224"/>
        <v>0.2336233877640812</v>
      </c>
      <c r="BM159">
        <f t="shared" si="225"/>
        <v>0.7663766122359188</v>
      </c>
      <c r="BN159" t="s">
        <v>397</v>
      </c>
      <c r="BO159" t="s">
        <v>397</v>
      </c>
      <c r="BP159" t="s">
        <v>397</v>
      </c>
      <c r="BQ159" t="s">
        <v>397</v>
      </c>
      <c r="BR159" t="s">
        <v>397</v>
      </c>
      <c r="BS159" t="s">
        <v>397</v>
      </c>
      <c r="BT159" t="s">
        <v>397</v>
      </c>
      <c r="BU159" t="s">
        <v>397</v>
      </c>
      <c r="BV159" t="s">
        <v>397</v>
      </c>
      <c r="BW159" t="s">
        <v>397</v>
      </c>
      <c r="BX159" t="s">
        <v>397</v>
      </c>
      <c r="BY159" t="s">
        <v>397</v>
      </c>
      <c r="BZ159" t="s">
        <v>397</v>
      </c>
      <c r="CA159" t="s">
        <v>397</v>
      </c>
      <c r="CB159" t="s">
        <v>397</v>
      </c>
      <c r="CC159" t="s">
        <v>397</v>
      </c>
      <c r="CD159" t="s">
        <v>397</v>
      </c>
      <c r="CE159" t="s">
        <v>397</v>
      </c>
      <c r="CF159">
        <f t="shared" si="226"/>
        <v>600.12699999999995</v>
      </c>
      <c r="CG159">
        <f t="shared" si="227"/>
        <v>505.89167185026218</v>
      </c>
      <c r="CH159">
        <f t="shared" si="228"/>
        <v>0.84297435684490485</v>
      </c>
      <c r="CI159">
        <f t="shared" si="229"/>
        <v>0.16534050871066644</v>
      </c>
      <c r="CJ159">
        <v>9</v>
      </c>
      <c r="CK159">
        <v>0.5</v>
      </c>
      <c r="CL159" t="s">
        <v>398</v>
      </c>
      <c r="CM159">
        <v>1530557536.5</v>
      </c>
      <c r="CN159">
        <v>398.48500000000001</v>
      </c>
      <c r="CO159">
        <v>399.97199999999998</v>
      </c>
      <c r="CP159">
        <v>20.536000000000001</v>
      </c>
      <c r="CQ159">
        <v>20.4298</v>
      </c>
      <c r="CR159">
        <v>398.85700000000003</v>
      </c>
      <c r="CS159">
        <v>20.606999999999999</v>
      </c>
      <c r="CT159">
        <v>700.01199999999994</v>
      </c>
      <c r="CU159">
        <v>90.547300000000007</v>
      </c>
      <c r="CV159">
        <v>9.9951300000000007E-2</v>
      </c>
      <c r="CW159">
        <v>25.971</v>
      </c>
      <c r="CX159">
        <v>26.162700000000001</v>
      </c>
      <c r="CY159">
        <v>999.9</v>
      </c>
      <c r="CZ159">
        <v>0</v>
      </c>
      <c r="DA159">
        <v>0</v>
      </c>
      <c r="DB159">
        <v>10000.6</v>
      </c>
      <c r="DC159">
        <v>0</v>
      </c>
      <c r="DD159">
        <v>0.21912699999999999</v>
      </c>
      <c r="DE159">
        <v>-1.48706</v>
      </c>
      <c r="DF159">
        <v>406.84</v>
      </c>
      <c r="DG159">
        <v>408.31400000000002</v>
      </c>
      <c r="DH159">
        <v>0.106256</v>
      </c>
      <c r="DI159">
        <v>399.97199999999998</v>
      </c>
      <c r="DJ159">
        <v>20.4298</v>
      </c>
      <c r="DK159">
        <v>1.85948</v>
      </c>
      <c r="DL159">
        <v>1.8498600000000001</v>
      </c>
      <c r="DM159">
        <v>16.295999999999999</v>
      </c>
      <c r="DN159">
        <v>16.214600000000001</v>
      </c>
      <c r="DO159">
        <v>600.12699999999995</v>
      </c>
      <c r="DP159">
        <v>0.90002899999999997</v>
      </c>
      <c r="DQ159">
        <v>9.9971400000000002E-2</v>
      </c>
      <c r="DR159">
        <v>0</v>
      </c>
      <c r="DS159">
        <v>1095.74</v>
      </c>
      <c r="DT159">
        <v>4.9997400000000001</v>
      </c>
      <c r="DU159">
        <v>6646.24</v>
      </c>
      <c r="DV159">
        <v>4582.08</v>
      </c>
      <c r="DW159">
        <v>39.375</v>
      </c>
      <c r="DX159">
        <v>42</v>
      </c>
      <c r="DY159">
        <v>41.186999999999998</v>
      </c>
      <c r="DZ159">
        <v>42.311999999999998</v>
      </c>
      <c r="EA159">
        <v>42.125</v>
      </c>
      <c r="EB159">
        <v>535.63</v>
      </c>
      <c r="EC159">
        <v>59.5</v>
      </c>
      <c r="ED159">
        <v>0</v>
      </c>
      <c r="EE159">
        <v>68.700000047683702</v>
      </c>
      <c r="EF159">
        <v>0</v>
      </c>
      <c r="EG159">
        <v>1133.4944</v>
      </c>
      <c r="EH159">
        <v>-330.46615334094099</v>
      </c>
      <c r="EI159">
        <v>-1996.07230461523</v>
      </c>
      <c r="EJ159">
        <v>6892.8227999999999</v>
      </c>
      <c r="EK159">
        <v>15</v>
      </c>
      <c r="EL159">
        <v>0</v>
      </c>
      <c r="EM159" t="s">
        <v>399</v>
      </c>
      <c r="EN159">
        <v>1530550897.5999999</v>
      </c>
      <c r="EO159">
        <v>1632500976.0999999</v>
      </c>
      <c r="EP159">
        <v>0</v>
      </c>
      <c r="EQ159">
        <v>-3.5000000000000003E-2</v>
      </c>
      <c r="ER159">
        <v>-0.02</v>
      </c>
      <c r="ES159">
        <v>-0.372</v>
      </c>
      <c r="ET159">
        <v>-7.0999999999999994E-2</v>
      </c>
      <c r="EU159">
        <v>400</v>
      </c>
      <c r="EV159">
        <v>21</v>
      </c>
      <c r="EW159">
        <v>0.63</v>
      </c>
      <c r="EX159">
        <v>0.14000000000000001</v>
      </c>
      <c r="EY159">
        <v>-1.48654731707317</v>
      </c>
      <c r="EZ159">
        <v>4.67456445993037E-2</v>
      </c>
      <c r="FA159">
        <v>5.8771896014120403E-2</v>
      </c>
      <c r="FB159">
        <v>1</v>
      </c>
      <c r="FC159">
        <v>0.64922078385161497</v>
      </c>
      <c r="FD159">
        <v>0</v>
      </c>
      <c r="FE159">
        <v>0</v>
      </c>
      <c r="FF159">
        <v>0</v>
      </c>
      <c r="FG159">
        <v>2.68916180487805E-2</v>
      </c>
      <c r="FH159">
        <v>0.62183157428571501</v>
      </c>
      <c r="FI159">
        <v>6.37900162525884E-2</v>
      </c>
      <c r="FJ159">
        <v>0</v>
      </c>
      <c r="FK159">
        <v>1</v>
      </c>
      <c r="FL159">
        <v>3</v>
      </c>
      <c r="FM159" t="s">
        <v>400</v>
      </c>
      <c r="FN159">
        <v>3.4458799999999998</v>
      </c>
      <c r="FO159">
        <v>2.7795100000000001</v>
      </c>
      <c r="FP159">
        <v>8.3474999999999994E-2</v>
      </c>
      <c r="FQ159">
        <v>8.3621500000000001E-2</v>
      </c>
      <c r="FR159">
        <v>8.9214100000000005E-2</v>
      </c>
      <c r="FS159">
        <v>8.7906600000000001E-2</v>
      </c>
      <c r="FT159">
        <v>19535.400000000001</v>
      </c>
      <c r="FU159">
        <v>23830.7</v>
      </c>
      <c r="FV159">
        <v>20770.599999999999</v>
      </c>
      <c r="FW159">
        <v>25097.7</v>
      </c>
      <c r="FX159">
        <v>30018.2</v>
      </c>
      <c r="FY159">
        <v>33718.5</v>
      </c>
      <c r="FZ159">
        <v>37513.800000000003</v>
      </c>
      <c r="GA159">
        <v>41664.400000000001</v>
      </c>
      <c r="GB159">
        <v>2.2822</v>
      </c>
      <c r="GC159">
        <v>2.0261499999999999</v>
      </c>
      <c r="GD159">
        <v>6.3791899999999999E-2</v>
      </c>
      <c r="GE159">
        <v>0</v>
      </c>
      <c r="GF159">
        <v>25.1172</v>
      </c>
      <c r="GG159">
        <v>999.9</v>
      </c>
      <c r="GH159">
        <v>43.462000000000003</v>
      </c>
      <c r="GI159">
        <v>32.700000000000003</v>
      </c>
      <c r="GJ159">
        <v>23.844899999999999</v>
      </c>
      <c r="GK159">
        <v>61.481400000000001</v>
      </c>
      <c r="GL159">
        <v>16.578499999999998</v>
      </c>
      <c r="GM159">
        <v>2</v>
      </c>
      <c r="GN159">
        <v>0.11525199999999999</v>
      </c>
      <c r="GO159">
        <v>1.4600900000000001</v>
      </c>
      <c r="GP159">
        <v>20.346699999999998</v>
      </c>
      <c r="GQ159">
        <v>5.2226800000000004</v>
      </c>
      <c r="GR159">
        <v>11.962</v>
      </c>
      <c r="GS159">
        <v>4.9857500000000003</v>
      </c>
      <c r="GT159">
        <v>3.3010000000000002</v>
      </c>
      <c r="GU159">
        <v>999.9</v>
      </c>
      <c r="GV159">
        <v>9999</v>
      </c>
      <c r="GW159">
        <v>9999</v>
      </c>
      <c r="GX159">
        <v>9999</v>
      </c>
      <c r="GY159">
        <v>1.8841600000000001</v>
      </c>
      <c r="GZ159">
        <v>1.8811</v>
      </c>
      <c r="HA159">
        <v>1.8827199999999999</v>
      </c>
      <c r="HB159">
        <v>1.88134</v>
      </c>
      <c r="HC159">
        <v>1.8827799999999999</v>
      </c>
      <c r="HD159">
        <v>1.88202</v>
      </c>
      <c r="HE159">
        <v>1.8839999999999999</v>
      </c>
      <c r="HF159">
        <v>1.8812599999999999</v>
      </c>
      <c r="HG159">
        <v>5</v>
      </c>
      <c r="HH159">
        <v>0</v>
      </c>
      <c r="HI159">
        <v>0</v>
      </c>
      <c r="HJ159">
        <v>0</v>
      </c>
      <c r="HK159" t="s">
        <v>401</v>
      </c>
      <c r="HL159" t="s">
        <v>402</v>
      </c>
      <c r="HM159" t="s">
        <v>403</v>
      </c>
      <c r="HN159" t="s">
        <v>403</v>
      </c>
      <c r="HO159" t="s">
        <v>403</v>
      </c>
      <c r="HP159" t="s">
        <v>403</v>
      </c>
      <c r="HQ159">
        <v>0</v>
      </c>
      <c r="HR159">
        <v>100</v>
      </c>
      <c r="HS159">
        <v>100</v>
      </c>
      <c r="HT159">
        <v>-0.372</v>
      </c>
      <c r="HU159">
        <v>-7.0999999999999994E-2</v>
      </c>
      <c r="HV159">
        <v>-0.372</v>
      </c>
      <c r="HW159">
        <v>0</v>
      </c>
      <c r="HX159">
        <v>0</v>
      </c>
      <c r="HY159">
        <v>0</v>
      </c>
      <c r="HZ159">
        <v>-7.0999999999999994E-2</v>
      </c>
      <c r="IA159">
        <v>0</v>
      </c>
      <c r="IB159">
        <v>0</v>
      </c>
      <c r="IC159">
        <v>0</v>
      </c>
      <c r="ID159">
        <v>-1</v>
      </c>
      <c r="IE159">
        <v>-1</v>
      </c>
      <c r="IF159">
        <v>-1</v>
      </c>
      <c r="IG159">
        <v>-1</v>
      </c>
      <c r="IH159">
        <v>110.6</v>
      </c>
      <c r="II159">
        <v>-1699057.3</v>
      </c>
      <c r="IJ159">
        <v>1.2976099999999999</v>
      </c>
      <c r="IK159">
        <v>2.6184099999999999</v>
      </c>
      <c r="IL159">
        <v>2.1008300000000002</v>
      </c>
      <c r="IM159">
        <v>2.65625</v>
      </c>
      <c r="IN159">
        <v>2.2485400000000002</v>
      </c>
      <c r="IO159">
        <v>2.2656200000000002</v>
      </c>
      <c r="IP159">
        <v>36.316499999999998</v>
      </c>
      <c r="IQ159">
        <v>13.361499999999999</v>
      </c>
      <c r="IR159">
        <v>18</v>
      </c>
      <c r="IS159">
        <v>761.87900000000002</v>
      </c>
      <c r="IT159">
        <v>519.57799999999997</v>
      </c>
      <c r="IU159">
        <v>24.0001</v>
      </c>
      <c r="IV159">
        <v>28.865600000000001</v>
      </c>
      <c r="IW159">
        <v>30</v>
      </c>
      <c r="IX159">
        <v>28.784500000000001</v>
      </c>
      <c r="IY159">
        <v>28.7729</v>
      </c>
      <c r="IZ159">
        <v>25.924800000000001</v>
      </c>
      <c r="JA159">
        <v>10.176</v>
      </c>
      <c r="JB159">
        <v>25.1038</v>
      </c>
      <c r="JC159">
        <v>24</v>
      </c>
      <c r="JD159">
        <v>400</v>
      </c>
      <c r="JE159">
        <v>20.347000000000001</v>
      </c>
      <c r="JF159">
        <v>101.102</v>
      </c>
      <c r="JG159">
        <v>100.41800000000001</v>
      </c>
    </row>
    <row r="160" spans="1:267" x14ac:dyDescent="0.25">
      <c r="A160">
        <v>142</v>
      </c>
      <c r="B160">
        <v>1530557657.5</v>
      </c>
      <c r="C160">
        <v>8184.9000000953702</v>
      </c>
      <c r="D160" t="s">
        <v>826</v>
      </c>
      <c r="E160" t="s">
        <v>827</v>
      </c>
      <c r="F160" t="s">
        <v>394</v>
      </c>
      <c r="I160">
        <v>1530557657.5</v>
      </c>
      <c r="J160">
        <f t="shared" si="184"/>
        <v>5.3397543793259165E-3</v>
      </c>
      <c r="K160">
        <f t="shared" si="185"/>
        <v>5.3397543793259166</v>
      </c>
      <c r="L160">
        <f t="shared" si="186"/>
        <v>2.3438537876317316</v>
      </c>
      <c r="M160">
        <f t="shared" si="187"/>
        <v>395.52800000000002</v>
      </c>
      <c r="N160">
        <f t="shared" si="188"/>
        <v>377.64638363765573</v>
      </c>
      <c r="O160">
        <f t="shared" si="189"/>
        <v>34.23045167657984</v>
      </c>
      <c r="P160">
        <f t="shared" si="190"/>
        <v>35.851269010760006</v>
      </c>
      <c r="Q160">
        <f t="shared" si="191"/>
        <v>0.42307941882886824</v>
      </c>
      <c r="R160">
        <f t="shared" si="192"/>
        <v>2.755318130255977</v>
      </c>
      <c r="S160">
        <f t="shared" si="193"/>
        <v>0.39002098738644231</v>
      </c>
      <c r="T160">
        <f t="shared" si="194"/>
        <v>0.24651767205007447</v>
      </c>
      <c r="U160">
        <f t="shared" si="195"/>
        <v>99.206646870416762</v>
      </c>
      <c r="V160">
        <f t="shared" si="196"/>
        <v>24.918268687335104</v>
      </c>
      <c r="W160">
        <f t="shared" si="197"/>
        <v>25.306899999999999</v>
      </c>
      <c r="X160">
        <f t="shared" si="198"/>
        <v>3.238323687131456</v>
      </c>
      <c r="Y160">
        <f t="shared" si="199"/>
        <v>61.090638964224254</v>
      </c>
      <c r="Z160">
        <f t="shared" si="200"/>
        <v>2.0334433563755003</v>
      </c>
      <c r="AA160">
        <f t="shared" si="201"/>
        <v>3.3285678310981823</v>
      </c>
      <c r="AB160">
        <f t="shared" si="202"/>
        <v>1.2048803307559557</v>
      </c>
      <c r="AC160">
        <f t="shared" si="203"/>
        <v>-235.48316812827292</v>
      </c>
      <c r="AD160">
        <f t="shared" si="204"/>
        <v>68.761346739657142</v>
      </c>
      <c r="AE160">
        <f t="shared" si="205"/>
        <v>5.3074324756057436</v>
      </c>
      <c r="AF160">
        <f t="shared" si="206"/>
        <v>-62.207742042593281</v>
      </c>
      <c r="AG160">
        <v>0</v>
      </c>
      <c r="AH160">
        <v>0</v>
      </c>
      <c r="AI160">
        <f t="shared" si="207"/>
        <v>1</v>
      </c>
      <c r="AJ160">
        <f t="shared" si="208"/>
        <v>0</v>
      </c>
      <c r="AK160">
        <f t="shared" si="209"/>
        <v>47992.099445473803</v>
      </c>
      <c r="AL160" t="s">
        <v>395</v>
      </c>
      <c r="AM160">
        <v>8228.31</v>
      </c>
      <c r="AN160">
        <v>707.99599999999998</v>
      </c>
      <c r="AO160">
        <v>2598.1</v>
      </c>
      <c r="AP160">
        <f t="shared" si="210"/>
        <v>0.72749470767099034</v>
      </c>
      <c r="AQ160">
        <v>-0.89989093716372304</v>
      </c>
      <c r="AR160" t="s">
        <v>828</v>
      </c>
      <c r="AS160">
        <v>8379.06</v>
      </c>
      <c r="AT160">
        <v>1354.2596000000001</v>
      </c>
      <c r="AU160">
        <v>1583.89</v>
      </c>
      <c r="AV160">
        <f t="shared" si="211"/>
        <v>0.14497875483777278</v>
      </c>
      <c r="AW160">
        <v>0.5</v>
      </c>
      <c r="AX160">
        <f t="shared" si="212"/>
        <v>505.79870159088949</v>
      </c>
      <c r="AY160">
        <f t="shared" si="213"/>
        <v>2.3438537876317316</v>
      </c>
      <c r="AZ160">
        <f t="shared" si="214"/>
        <v>36.665032977604682</v>
      </c>
      <c r="BA160">
        <f t="shared" si="215"/>
        <v>6.4131139811013727E-3</v>
      </c>
      <c r="BB160">
        <f t="shared" si="216"/>
        <v>0.64032855817007484</v>
      </c>
      <c r="BC160">
        <f t="shared" si="217"/>
        <v>602.80993387251317</v>
      </c>
      <c r="BD160" t="s">
        <v>397</v>
      </c>
      <c r="BE160">
        <v>0</v>
      </c>
      <c r="BF160">
        <f t="shared" si="218"/>
        <v>602.80993387251317</v>
      </c>
      <c r="BG160">
        <f t="shared" si="219"/>
        <v>0.61941174332023485</v>
      </c>
      <c r="BH160">
        <f t="shared" si="220"/>
        <v>0.23405877657508187</v>
      </c>
      <c r="BI160">
        <f t="shared" si="221"/>
        <v>0.50830203448484368</v>
      </c>
      <c r="BJ160">
        <f t="shared" si="222"/>
        <v>0.26216688320732873</v>
      </c>
      <c r="BK160">
        <f t="shared" si="223"/>
        <v>0.53658952099990265</v>
      </c>
      <c r="BL160">
        <f t="shared" si="224"/>
        <v>0.10418457113355993</v>
      </c>
      <c r="BM160">
        <f t="shared" si="225"/>
        <v>0.89581542886644006</v>
      </c>
      <c r="BN160" t="s">
        <v>397</v>
      </c>
      <c r="BO160" t="s">
        <v>397</v>
      </c>
      <c r="BP160" t="s">
        <v>397</v>
      </c>
      <c r="BQ160" t="s">
        <v>397</v>
      </c>
      <c r="BR160" t="s">
        <v>397</v>
      </c>
      <c r="BS160" t="s">
        <v>397</v>
      </c>
      <c r="BT160" t="s">
        <v>397</v>
      </c>
      <c r="BU160" t="s">
        <v>397</v>
      </c>
      <c r="BV160" t="s">
        <v>397</v>
      </c>
      <c r="BW160" t="s">
        <v>397</v>
      </c>
      <c r="BX160" t="s">
        <v>397</v>
      </c>
      <c r="BY160" t="s">
        <v>397</v>
      </c>
      <c r="BZ160" t="s">
        <v>397</v>
      </c>
      <c r="CA160" t="s">
        <v>397</v>
      </c>
      <c r="CB160" t="s">
        <v>397</v>
      </c>
      <c r="CC160" t="s">
        <v>397</v>
      </c>
      <c r="CD160" t="s">
        <v>397</v>
      </c>
      <c r="CE160" t="s">
        <v>397</v>
      </c>
      <c r="CF160">
        <f t="shared" si="226"/>
        <v>600.01700000000005</v>
      </c>
      <c r="CG160">
        <f t="shared" si="227"/>
        <v>505.79870159088949</v>
      </c>
      <c r="CH160">
        <f t="shared" si="228"/>
        <v>0.84297395172285028</v>
      </c>
      <c r="CI160">
        <f t="shared" si="229"/>
        <v>0.1653397268251012</v>
      </c>
      <c r="CJ160">
        <v>9</v>
      </c>
      <c r="CK160">
        <v>0.5</v>
      </c>
      <c r="CL160" t="s">
        <v>398</v>
      </c>
      <c r="CM160">
        <v>1530557657.5</v>
      </c>
      <c r="CN160">
        <v>395.52800000000002</v>
      </c>
      <c r="CO160">
        <v>401.25700000000001</v>
      </c>
      <c r="CP160">
        <v>22.433900000000001</v>
      </c>
      <c r="CQ160">
        <v>15.7225</v>
      </c>
      <c r="CR160">
        <v>395.9</v>
      </c>
      <c r="CS160">
        <v>22.504899999999999</v>
      </c>
      <c r="CT160">
        <v>699.99800000000005</v>
      </c>
      <c r="CU160">
        <v>90.541300000000007</v>
      </c>
      <c r="CV160">
        <v>0.100245</v>
      </c>
      <c r="CW160">
        <v>25.7698</v>
      </c>
      <c r="CX160">
        <v>25.306899999999999</v>
      </c>
      <c r="CY160">
        <v>999.9</v>
      </c>
      <c r="CZ160">
        <v>0</v>
      </c>
      <c r="DA160">
        <v>0</v>
      </c>
      <c r="DB160">
        <v>9982.5</v>
      </c>
      <c r="DC160">
        <v>0</v>
      </c>
      <c r="DD160">
        <v>0.21912699999999999</v>
      </c>
      <c r="DE160">
        <v>-5.7291299999999996</v>
      </c>
      <c r="DF160">
        <v>404.60500000000002</v>
      </c>
      <c r="DG160">
        <v>407.66699999999997</v>
      </c>
      <c r="DH160">
        <v>6.7113699999999996</v>
      </c>
      <c r="DI160">
        <v>401.25700000000001</v>
      </c>
      <c r="DJ160">
        <v>15.7225</v>
      </c>
      <c r="DK160">
        <v>2.0311900000000001</v>
      </c>
      <c r="DL160">
        <v>1.42353</v>
      </c>
      <c r="DM160">
        <v>17.689599999999999</v>
      </c>
      <c r="DN160">
        <v>12.1707</v>
      </c>
      <c r="DO160">
        <v>600.01700000000005</v>
      </c>
      <c r="DP160">
        <v>0.90003</v>
      </c>
      <c r="DQ160">
        <v>9.9970100000000006E-2</v>
      </c>
      <c r="DR160">
        <v>0</v>
      </c>
      <c r="DS160">
        <v>1311.07</v>
      </c>
      <c r="DT160">
        <v>4.9997400000000001</v>
      </c>
      <c r="DU160">
        <v>8284.4599999999991</v>
      </c>
      <c r="DV160">
        <v>4581.2299999999996</v>
      </c>
      <c r="DW160">
        <v>39.375</v>
      </c>
      <c r="DX160">
        <v>42.061999999999998</v>
      </c>
      <c r="DY160">
        <v>41.25</v>
      </c>
      <c r="DZ160">
        <v>42.5</v>
      </c>
      <c r="EA160">
        <v>42.125</v>
      </c>
      <c r="EB160">
        <v>535.53</v>
      </c>
      <c r="EC160">
        <v>59.48</v>
      </c>
      <c r="ED160">
        <v>0</v>
      </c>
      <c r="EE160">
        <v>120.200000047684</v>
      </c>
      <c r="EF160">
        <v>0</v>
      </c>
      <c r="EG160">
        <v>1354.2596000000001</v>
      </c>
      <c r="EH160">
        <v>-424.69384554070803</v>
      </c>
      <c r="EI160">
        <v>-2024.78615104659</v>
      </c>
      <c r="EJ160">
        <v>8487.0192000000006</v>
      </c>
      <c r="EK160">
        <v>15</v>
      </c>
      <c r="EL160">
        <v>0</v>
      </c>
      <c r="EM160" t="s">
        <v>399</v>
      </c>
      <c r="EN160">
        <v>1530550897.5999999</v>
      </c>
      <c r="EO160">
        <v>1632500976.0999999</v>
      </c>
      <c r="EP160">
        <v>0</v>
      </c>
      <c r="EQ160">
        <v>-3.5000000000000003E-2</v>
      </c>
      <c r="ER160">
        <v>-0.02</v>
      </c>
      <c r="ES160">
        <v>-0.372</v>
      </c>
      <c r="ET160">
        <v>-7.0999999999999994E-2</v>
      </c>
      <c r="EU160">
        <v>400</v>
      </c>
      <c r="EV160">
        <v>21</v>
      </c>
      <c r="EW160">
        <v>0.63</v>
      </c>
      <c r="EX160">
        <v>0.14000000000000001</v>
      </c>
      <c r="EY160">
        <v>-4.9056409756097601</v>
      </c>
      <c r="EZ160">
        <v>-9.1177212543554091</v>
      </c>
      <c r="FA160">
        <v>0.97118072363490804</v>
      </c>
      <c r="FB160">
        <v>0</v>
      </c>
      <c r="FC160">
        <v>0.61540043333865901</v>
      </c>
      <c r="FD160">
        <v>0</v>
      </c>
      <c r="FE160">
        <v>0</v>
      </c>
      <c r="FF160">
        <v>0</v>
      </c>
      <c r="FG160">
        <v>4.4864156097560999</v>
      </c>
      <c r="FH160">
        <v>13.902439860627201</v>
      </c>
      <c r="FI160">
        <v>1.40901529944618</v>
      </c>
      <c r="FJ160">
        <v>0</v>
      </c>
      <c r="FK160">
        <v>0</v>
      </c>
      <c r="FL160">
        <v>3</v>
      </c>
      <c r="FM160" t="s">
        <v>407</v>
      </c>
      <c r="FN160">
        <v>3.4458299999999999</v>
      </c>
      <c r="FO160">
        <v>2.7796500000000002</v>
      </c>
      <c r="FP160">
        <v>8.3004900000000006E-2</v>
      </c>
      <c r="FQ160">
        <v>8.3780199999999999E-2</v>
      </c>
      <c r="FR160">
        <v>9.5061599999999996E-2</v>
      </c>
      <c r="FS160">
        <v>7.2566699999999998E-2</v>
      </c>
      <c r="FT160">
        <v>19545.5</v>
      </c>
      <c r="FU160">
        <v>23825</v>
      </c>
      <c r="FV160">
        <v>20770.900000000001</v>
      </c>
      <c r="FW160">
        <v>25096.2</v>
      </c>
      <c r="FX160">
        <v>29824.799999999999</v>
      </c>
      <c r="FY160">
        <v>34283.4</v>
      </c>
      <c r="FZ160">
        <v>37513.699999999997</v>
      </c>
      <c r="GA160">
        <v>41661.699999999997</v>
      </c>
      <c r="GB160">
        <v>2.2627999999999999</v>
      </c>
      <c r="GC160">
        <v>2.01417</v>
      </c>
      <c r="GD160">
        <v>9.6745800000000003E-3</v>
      </c>
      <c r="GE160">
        <v>0</v>
      </c>
      <c r="GF160">
        <v>25.148199999999999</v>
      </c>
      <c r="GG160">
        <v>999.9</v>
      </c>
      <c r="GH160">
        <v>43.584000000000003</v>
      </c>
      <c r="GI160">
        <v>32.729999999999997</v>
      </c>
      <c r="GJ160">
        <v>23.951799999999999</v>
      </c>
      <c r="GK160">
        <v>61.561500000000002</v>
      </c>
      <c r="GL160">
        <v>16.730799999999999</v>
      </c>
      <c r="GM160">
        <v>2</v>
      </c>
      <c r="GN160">
        <v>0.117795</v>
      </c>
      <c r="GO160">
        <v>1.4484999999999999</v>
      </c>
      <c r="GP160">
        <v>20.347000000000001</v>
      </c>
      <c r="GQ160">
        <v>5.2187900000000003</v>
      </c>
      <c r="GR160">
        <v>11.962</v>
      </c>
      <c r="GS160">
        <v>4.9858000000000002</v>
      </c>
      <c r="GT160">
        <v>3.3010000000000002</v>
      </c>
      <c r="GU160">
        <v>999.9</v>
      </c>
      <c r="GV160">
        <v>9999</v>
      </c>
      <c r="GW160">
        <v>9999</v>
      </c>
      <c r="GX160">
        <v>9999</v>
      </c>
      <c r="GY160">
        <v>1.8841399999999999</v>
      </c>
      <c r="GZ160">
        <v>1.8811</v>
      </c>
      <c r="HA160">
        <v>1.88269</v>
      </c>
      <c r="HB160">
        <v>1.8812899999999999</v>
      </c>
      <c r="HC160">
        <v>1.88279</v>
      </c>
      <c r="HD160">
        <v>1.88202</v>
      </c>
      <c r="HE160">
        <v>1.88401</v>
      </c>
      <c r="HF160">
        <v>1.88127</v>
      </c>
      <c r="HG160">
        <v>5</v>
      </c>
      <c r="HH160">
        <v>0</v>
      </c>
      <c r="HI160">
        <v>0</v>
      </c>
      <c r="HJ160">
        <v>0</v>
      </c>
      <c r="HK160" t="s">
        <v>401</v>
      </c>
      <c r="HL160" t="s">
        <v>402</v>
      </c>
      <c r="HM160" t="s">
        <v>403</v>
      </c>
      <c r="HN160" t="s">
        <v>403</v>
      </c>
      <c r="HO160" t="s">
        <v>403</v>
      </c>
      <c r="HP160" t="s">
        <v>403</v>
      </c>
      <c r="HQ160">
        <v>0</v>
      </c>
      <c r="HR160">
        <v>100</v>
      </c>
      <c r="HS160">
        <v>100</v>
      </c>
      <c r="HT160">
        <v>-0.372</v>
      </c>
      <c r="HU160">
        <v>-7.0999999999999994E-2</v>
      </c>
      <c r="HV160">
        <v>-0.372</v>
      </c>
      <c r="HW160">
        <v>0</v>
      </c>
      <c r="HX160">
        <v>0</v>
      </c>
      <c r="HY160">
        <v>0</v>
      </c>
      <c r="HZ160">
        <v>-7.0999999999999994E-2</v>
      </c>
      <c r="IA160">
        <v>0</v>
      </c>
      <c r="IB160">
        <v>0</v>
      </c>
      <c r="IC160">
        <v>0</v>
      </c>
      <c r="ID160">
        <v>-1</v>
      </c>
      <c r="IE160">
        <v>-1</v>
      </c>
      <c r="IF160">
        <v>-1</v>
      </c>
      <c r="IG160">
        <v>-1</v>
      </c>
      <c r="IH160">
        <v>112.7</v>
      </c>
      <c r="II160">
        <v>-1699055.3</v>
      </c>
      <c r="IJ160">
        <v>1.2890600000000001</v>
      </c>
      <c r="IK160">
        <v>2.6098599999999998</v>
      </c>
      <c r="IL160">
        <v>2.1008300000000002</v>
      </c>
      <c r="IM160">
        <v>2.65625</v>
      </c>
      <c r="IN160">
        <v>2.2485400000000002</v>
      </c>
      <c r="IO160">
        <v>2.3107899999999999</v>
      </c>
      <c r="IP160">
        <v>36.340000000000003</v>
      </c>
      <c r="IQ160">
        <v>13.3352</v>
      </c>
      <c r="IR160">
        <v>18</v>
      </c>
      <c r="IS160">
        <v>744.98400000000004</v>
      </c>
      <c r="IT160">
        <v>511.20600000000002</v>
      </c>
      <c r="IU160">
        <v>23.999400000000001</v>
      </c>
      <c r="IV160">
        <v>28.9084</v>
      </c>
      <c r="IW160">
        <v>30</v>
      </c>
      <c r="IX160">
        <v>28.811699999999998</v>
      </c>
      <c r="IY160">
        <v>28.7852</v>
      </c>
      <c r="IZ160">
        <v>25.744</v>
      </c>
      <c r="JA160">
        <v>38.707799999999999</v>
      </c>
      <c r="JB160">
        <v>24.797699999999999</v>
      </c>
      <c r="JC160">
        <v>24</v>
      </c>
      <c r="JD160">
        <v>400</v>
      </c>
      <c r="JE160">
        <v>14.5098</v>
      </c>
      <c r="JF160">
        <v>101.102</v>
      </c>
      <c r="JG160">
        <v>100.411</v>
      </c>
    </row>
    <row r="161" spans="1:267" x14ac:dyDescent="0.25">
      <c r="A161">
        <v>143</v>
      </c>
      <c r="B161">
        <v>1530557697.5</v>
      </c>
      <c r="C161">
        <v>8224.9000000953693</v>
      </c>
      <c r="D161" t="s">
        <v>829</v>
      </c>
      <c r="E161" t="s">
        <v>830</v>
      </c>
      <c r="F161" t="s">
        <v>394</v>
      </c>
      <c r="I161">
        <v>1530557697.5</v>
      </c>
      <c r="J161">
        <f t="shared" si="184"/>
        <v>4.601714021541475E-3</v>
      </c>
      <c r="K161">
        <f t="shared" si="185"/>
        <v>4.6017140215414747</v>
      </c>
      <c r="L161">
        <f t="shared" si="186"/>
        <v>1.7942700348106202</v>
      </c>
      <c r="M161">
        <f t="shared" si="187"/>
        <v>395.18799999999999</v>
      </c>
      <c r="N161">
        <f t="shared" si="188"/>
        <v>375.58453721971188</v>
      </c>
      <c r="O161">
        <f t="shared" si="189"/>
        <v>34.042520484613902</v>
      </c>
      <c r="P161">
        <f t="shared" si="190"/>
        <v>35.819354238759999</v>
      </c>
      <c r="Q161">
        <f t="shared" si="191"/>
        <v>0.30650804948975691</v>
      </c>
      <c r="R161">
        <f t="shared" si="192"/>
        <v>2.7604378852670766</v>
      </c>
      <c r="S161">
        <f t="shared" si="193"/>
        <v>0.28877806476313916</v>
      </c>
      <c r="T161">
        <f t="shared" si="194"/>
        <v>0.18199373604389832</v>
      </c>
      <c r="U161">
        <f t="shared" si="195"/>
        <v>99.183831812390451</v>
      </c>
      <c r="V161">
        <f t="shared" si="196"/>
        <v>25.03727793109363</v>
      </c>
      <c r="W161">
        <f t="shared" si="197"/>
        <v>25.208100000000002</v>
      </c>
      <c r="X161">
        <f t="shared" si="198"/>
        <v>3.2193415080165253</v>
      </c>
      <c r="Y161">
        <f t="shared" si="199"/>
        <v>54.807885526473299</v>
      </c>
      <c r="Z161">
        <f t="shared" si="200"/>
        <v>1.8151138802659998</v>
      </c>
      <c r="AA161">
        <f t="shared" si="201"/>
        <v>3.3117750535901695</v>
      </c>
      <c r="AB161">
        <f t="shared" si="202"/>
        <v>1.4042276277505255</v>
      </c>
      <c r="AC161">
        <f t="shared" si="203"/>
        <v>-202.93558834997904</v>
      </c>
      <c r="AD161">
        <f t="shared" si="204"/>
        <v>70.898194471674799</v>
      </c>
      <c r="AE161">
        <f t="shared" si="205"/>
        <v>5.4571674224844218</v>
      </c>
      <c r="AF161">
        <f t="shared" si="206"/>
        <v>-27.396394643429375</v>
      </c>
      <c r="AG161">
        <v>0</v>
      </c>
      <c r="AH161">
        <v>0</v>
      </c>
      <c r="AI161">
        <f t="shared" si="207"/>
        <v>1</v>
      </c>
      <c r="AJ161">
        <f t="shared" si="208"/>
        <v>0</v>
      </c>
      <c r="AK161">
        <f t="shared" si="209"/>
        <v>48145.402841326264</v>
      </c>
      <c r="AL161" t="s">
        <v>395</v>
      </c>
      <c r="AM161">
        <v>8228.31</v>
      </c>
      <c r="AN161">
        <v>707.99599999999998</v>
      </c>
      <c r="AO161">
        <v>2598.1</v>
      </c>
      <c r="AP161">
        <f t="shared" si="210"/>
        <v>0.72749470767099034</v>
      </c>
      <c r="AQ161">
        <v>-0.89989093716372304</v>
      </c>
      <c r="AR161" t="s">
        <v>831</v>
      </c>
      <c r="AS161">
        <v>8413.16</v>
      </c>
      <c r="AT161">
        <v>1670.9179999999999</v>
      </c>
      <c r="AU161">
        <v>1804.3</v>
      </c>
      <c r="AV161">
        <f t="shared" si="211"/>
        <v>7.3924513661807967E-2</v>
      </c>
      <c r="AW161">
        <v>0.5</v>
      </c>
      <c r="AX161">
        <f t="shared" si="212"/>
        <v>505.68161482507276</v>
      </c>
      <c r="AY161">
        <f t="shared" si="213"/>
        <v>1.7942700348106202</v>
      </c>
      <c r="AZ161">
        <f t="shared" si="214"/>
        <v>18.691133721830603</v>
      </c>
      <c r="BA161">
        <f t="shared" si="215"/>
        <v>5.3277811432917476E-3</v>
      </c>
      <c r="BB161">
        <f t="shared" si="216"/>
        <v>0.43994901069666903</v>
      </c>
      <c r="BC161">
        <f t="shared" si="217"/>
        <v>632.20226109198461</v>
      </c>
      <c r="BD161" t="s">
        <v>397</v>
      </c>
      <c r="BE161">
        <v>0</v>
      </c>
      <c r="BF161">
        <f t="shared" si="218"/>
        <v>632.20226109198461</v>
      </c>
      <c r="BG161">
        <f t="shared" si="219"/>
        <v>0.64961355589869507</v>
      </c>
      <c r="BH161">
        <f t="shared" si="220"/>
        <v>0.11379767708132035</v>
      </c>
      <c r="BI161">
        <f t="shared" si="221"/>
        <v>0.40378499058701139</v>
      </c>
      <c r="BJ161">
        <f t="shared" si="222"/>
        <v>0.12166515856915605</v>
      </c>
      <c r="BK161">
        <f t="shared" si="223"/>
        <v>0.41997689016054146</v>
      </c>
      <c r="BL161">
        <f t="shared" si="224"/>
        <v>4.3056061852123351E-2</v>
      </c>
      <c r="BM161">
        <f t="shared" si="225"/>
        <v>0.95694393814787659</v>
      </c>
      <c r="BN161" t="s">
        <v>397</v>
      </c>
      <c r="BO161" t="s">
        <v>397</v>
      </c>
      <c r="BP161" t="s">
        <v>397</v>
      </c>
      <c r="BQ161" t="s">
        <v>397</v>
      </c>
      <c r="BR161" t="s">
        <v>397</v>
      </c>
      <c r="BS161" t="s">
        <v>397</v>
      </c>
      <c r="BT161" t="s">
        <v>397</v>
      </c>
      <c r="BU161" t="s">
        <v>397</v>
      </c>
      <c r="BV161" t="s">
        <v>397</v>
      </c>
      <c r="BW161" t="s">
        <v>397</v>
      </c>
      <c r="BX161" t="s">
        <v>397</v>
      </c>
      <c r="BY161" t="s">
        <v>397</v>
      </c>
      <c r="BZ161" t="s">
        <v>397</v>
      </c>
      <c r="CA161" t="s">
        <v>397</v>
      </c>
      <c r="CB161" t="s">
        <v>397</v>
      </c>
      <c r="CC161" t="s">
        <v>397</v>
      </c>
      <c r="CD161" t="s">
        <v>397</v>
      </c>
      <c r="CE161" t="s">
        <v>397</v>
      </c>
      <c r="CF161">
        <f t="shared" si="226"/>
        <v>599.87800000000004</v>
      </c>
      <c r="CG161">
        <f t="shared" si="227"/>
        <v>505.68161482507276</v>
      </c>
      <c r="CH161">
        <f t="shared" si="228"/>
        <v>0.84297409610799645</v>
      </c>
      <c r="CI161">
        <f t="shared" si="229"/>
        <v>0.16534000548843339</v>
      </c>
      <c r="CJ161">
        <v>9</v>
      </c>
      <c r="CK161">
        <v>0.5</v>
      </c>
      <c r="CL161" t="s">
        <v>398</v>
      </c>
      <c r="CM161">
        <v>1530557697.5</v>
      </c>
      <c r="CN161">
        <v>395.18799999999999</v>
      </c>
      <c r="CO161">
        <v>399.834</v>
      </c>
      <c r="CP161">
        <v>20.0258</v>
      </c>
      <c r="CQ161">
        <v>14.226599999999999</v>
      </c>
      <c r="CR161">
        <v>395.56</v>
      </c>
      <c r="CS161">
        <v>20.096800000000002</v>
      </c>
      <c r="CT161">
        <v>699.85599999999999</v>
      </c>
      <c r="CU161">
        <v>90.538399999999996</v>
      </c>
      <c r="CV161">
        <v>0.10037</v>
      </c>
      <c r="CW161">
        <v>25.6845</v>
      </c>
      <c r="CX161">
        <v>25.208100000000002</v>
      </c>
      <c r="CY161">
        <v>999.9</v>
      </c>
      <c r="CZ161">
        <v>0</v>
      </c>
      <c r="DA161">
        <v>0</v>
      </c>
      <c r="DB161">
        <v>10013.1</v>
      </c>
      <c r="DC161">
        <v>0</v>
      </c>
      <c r="DD161">
        <v>0.21912699999999999</v>
      </c>
      <c r="DE161">
        <v>-4.6465100000000001</v>
      </c>
      <c r="DF161">
        <v>403.26299999999998</v>
      </c>
      <c r="DG161">
        <v>405.60500000000002</v>
      </c>
      <c r="DH161">
        <v>5.7991599999999996</v>
      </c>
      <c r="DI161">
        <v>399.834</v>
      </c>
      <c r="DJ161">
        <v>14.226599999999999</v>
      </c>
      <c r="DK161">
        <v>1.8130999999999999</v>
      </c>
      <c r="DL161">
        <v>1.2880499999999999</v>
      </c>
      <c r="DM161">
        <v>15.9002</v>
      </c>
      <c r="DN161">
        <v>10.6602</v>
      </c>
      <c r="DO161">
        <v>599.87800000000004</v>
      </c>
      <c r="DP161">
        <v>0.90002700000000002</v>
      </c>
      <c r="DQ161">
        <v>9.9973199999999998E-2</v>
      </c>
      <c r="DR161">
        <v>0</v>
      </c>
      <c r="DS161">
        <v>1560.89</v>
      </c>
      <c r="DT161">
        <v>4.9997400000000001</v>
      </c>
      <c r="DU161">
        <v>9403.48</v>
      </c>
      <c r="DV161">
        <v>4580.16</v>
      </c>
      <c r="DW161">
        <v>40.061999999999998</v>
      </c>
      <c r="DX161">
        <v>42.061999999999998</v>
      </c>
      <c r="DY161">
        <v>41.5</v>
      </c>
      <c r="DZ161">
        <v>42</v>
      </c>
      <c r="EA161">
        <v>42.5</v>
      </c>
      <c r="EB161">
        <v>535.41</v>
      </c>
      <c r="EC161">
        <v>59.47</v>
      </c>
      <c r="ED161">
        <v>0</v>
      </c>
      <c r="EE161">
        <v>39.299999952316298</v>
      </c>
      <c r="EF161">
        <v>0</v>
      </c>
      <c r="EG161">
        <v>1670.9179999999999</v>
      </c>
      <c r="EH161">
        <v>-1178.71307525051</v>
      </c>
      <c r="EI161">
        <v>-6428.6761445029997</v>
      </c>
      <c r="EJ161">
        <v>9985.0048000000006</v>
      </c>
      <c r="EK161">
        <v>15</v>
      </c>
      <c r="EL161">
        <v>0</v>
      </c>
      <c r="EM161" t="s">
        <v>399</v>
      </c>
      <c r="EN161">
        <v>1530550897.5999999</v>
      </c>
      <c r="EO161">
        <v>1632500976.0999999</v>
      </c>
      <c r="EP161">
        <v>0</v>
      </c>
      <c r="EQ161">
        <v>-3.5000000000000003E-2</v>
      </c>
      <c r="ER161">
        <v>-0.02</v>
      </c>
      <c r="ES161">
        <v>-0.372</v>
      </c>
      <c r="ET161">
        <v>-7.0999999999999994E-2</v>
      </c>
      <c r="EU161">
        <v>400</v>
      </c>
      <c r="EV161">
        <v>21</v>
      </c>
      <c r="EW161">
        <v>0.63</v>
      </c>
      <c r="EX161">
        <v>0.14000000000000001</v>
      </c>
      <c r="EY161">
        <v>-0.422531911878049</v>
      </c>
      <c r="EZ161">
        <v>-48.495087468376298</v>
      </c>
      <c r="FA161">
        <v>5.5484141237457099</v>
      </c>
      <c r="FB161">
        <v>0</v>
      </c>
      <c r="FC161">
        <v>0.61941174332023496</v>
      </c>
      <c r="FD161">
        <v>0</v>
      </c>
      <c r="FE161">
        <v>0</v>
      </c>
      <c r="FF161">
        <v>0</v>
      </c>
      <c r="FG161">
        <v>6.5124748780487796</v>
      </c>
      <c r="FH161">
        <v>-3.5973798606271701</v>
      </c>
      <c r="FI161">
        <v>0.358973393138103</v>
      </c>
      <c r="FJ161">
        <v>0</v>
      </c>
      <c r="FK161">
        <v>0</v>
      </c>
      <c r="FL161">
        <v>3</v>
      </c>
      <c r="FM161" t="s">
        <v>407</v>
      </c>
      <c r="FN161">
        <v>3.44556</v>
      </c>
      <c r="FO161">
        <v>2.7800400000000001</v>
      </c>
      <c r="FP161">
        <v>8.2929500000000003E-2</v>
      </c>
      <c r="FQ161">
        <v>8.3538100000000004E-2</v>
      </c>
      <c r="FR161">
        <v>8.7589500000000001E-2</v>
      </c>
      <c r="FS161">
        <v>6.7340499999999998E-2</v>
      </c>
      <c r="FT161">
        <v>19546.900000000001</v>
      </c>
      <c r="FU161">
        <v>23831.9</v>
      </c>
      <c r="FV161">
        <v>20770.7</v>
      </c>
      <c r="FW161">
        <v>25096.7</v>
      </c>
      <c r="FX161">
        <v>30071.599999999999</v>
      </c>
      <c r="FY161">
        <v>34477.300000000003</v>
      </c>
      <c r="FZ161">
        <v>37513.5</v>
      </c>
      <c r="GA161">
        <v>41662.400000000001</v>
      </c>
      <c r="GB161">
        <v>2.2758799999999999</v>
      </c>
      <c r="GC161">
        <v>2.0116200000000002</v>
      </c>
      <c r="GD161">
        <v>6.8284599999999997E-3</v>
      </c>
      <c r="GE161">
        <v>0</v>
      </c>
      <c r="GF161">
        <v>25.0961</v>
      </c>
      <c r="GG161">
        <v>999.9</v>
      </c>
      <c r="GH161">
        <v>43.145000000000003</v>
      </c>
      <c r="GI161">
        <v>32.729999999999997</v>
      </c>
      <c r="GJ161">
        <v>23.712</v>
      </c>
      <c r="GK161">
        <v>61.341500000000003</v>
      </c>
      <c r="GL161">
        <v>16.834900000000001</v>
      </c>
      <c r="GM161">
        <v>2</v>
      </c>
      <c r="GN161">
        <v>0.117325</v>
      </c>
      <c r="GO161">
        <v>1.39961</v>
      </c>
      <c r="GP161">
        <v>20.3475</v>
      </c>
      <c r="GQ161">
        <v>5.2231300000000003</v>
      </c>
      <c r="GR161">
        <v>11.962</v>
      </c>
      <c r="GS161">
        <v>4.9858000000000002</v>
      </c>
      <c r="GT161">
        <v>3.3010000000000002</v>
      </c>
      <c r="GU161">
        <v>999.9</v>
      </c>
      <c r="GV161">
        <v>9999</v>
      </c>
      <c r="GW161">
        <v>9999</v>
      </c>
      <c r="GX161">
        <v>9999</v>
      </c>
      <c r="GY161">
        <v>1.8841600000000001</v>
      </c>
      <c r="GZ161">
        <v>1.8811</v>
      </c>
      <c r="HA161">
        <v>1.8826700000000001</v>
      </c>
      <c r="HB161">
        <v>1.8813299999999999</v>
      </c>
      <c r="HC161">
        <v>1.8827799999999999</v>
      </c>
      <c r="HD161">
        <v>1.88202</v>
      </c>
      <c r="HE161">
        <v>1.8839999999999999</v>
      </c>
      <c r="HF161">
        <v>1.8812599999999999</v>
      </c>
      <c r="HG161">
        <v>5</v>
      </c>
      <c r="HH161">
        <v>0</v>
      </c>
      <c r="HI161">
        <v>0</v>
      </c>
      <c r="HJ161">
        <v>0</v>
      </c>
      <c r="HK161" t="s">
        <v>401</v>
      </c>
      <c r="HL161" t="s">
        <v>402</v>
      </c>
      <c r="HM161" t="s">
        <v>403</v>
      </c>
      <c r="HN161" t="s">
        <v>403</v>
      </c>
      <c r="HO161" t="s">
        <v>403</v>
      </c>
      <c r="HP161" t="s">
        <v>403</v>
      </c>
      <c r="HQ161">
        <v>0</v>
      </c>
      <c r="HR161">
        <v>100</v>
      </c>
      <c r="HS161">
        <v>100</v>
      </c>
      <c r="HT161">
        <v>-0.372</v>
      </c>
      <c r="HU161">
        <v>-7.0999999999999994E-2</v>
      </c>
      <c r="HV161">
        <v>-0.372</v>
      </c>
      <c r="HW161">
        <v>0</v>
      </c>
      <c r="HX161">
        <v>0</v>
      </c>
      <c r="HY161">
        <v>0</v>
      </c>
      <c r="HZ161">
        <v>-7.0999999999999994E-2</v>
      </c>
      <c r="IA161">
        <v>0</v>
      </c>
      <c r="IB161">
        <v>0</v>
      </c>
      <c r="IC161">
        <v>0</v>
      </c>
      <c r="ID161">
        <v>-1</v>
      </c>
      <c r="IE161">
        <v>-1</v>
      </c>
      <c r="IF161">
        <v>-1</v>
      </c>
      <c r="IG161">
        <v>-1</v>
      </c>
      <c r="IH161">
        <v>113.3</v>
      </c>
      <c r="II161">
        <v>-1699054.6</v>
      </c>
      <c r="IJ161">
        <v>1.2915000000000001</v>
      </c>
      <c r="IK161">
        <v>2.6147499999999999</v>
      </c>
      <c r="IL161">
        <v>2.1008300000000002</v>
      </c>
      <c r="IM161">
        <v>2.65625</v>
      </c>
      <c r="IN161">
        <v>2.2485400000000002</v>
      </c>
      <c r="IO161">
        <v>2.3010299999999999</v>
      </c>
      <c r="IP161">
        <v>36.363500000000002</v>
      </c>
      <c r="IQ161">
        <v>13.3352</v>
      </c>
      <c r="IR161">
        <v>18</v>
      </c>
      <c r="IS161">
        <v>756.53800000000001</v>
      </c>
      <c r="IT161">
        <v>509.43599999999998</v>
      </c>
      <c r="IU161">
        <v>23.998699999999999</v>
      </c>
      <c r="IV161">
        <v>28.902200000000001</v>
      </c>
      <c r="IW161">
        <v>30.0001</v>
      </c>
      <c r="IX161">
        <v>28.806699999999999</v>
      </c>
      <c r="IY161">
        <v>28.787600000000001</v>
      </c>
      <c r="IZ161">
        <v>25.802199999999999</v>
      </c>
      <c r="JA161">
        <v>37.996899999999997</v>
      </c>
      <c r="JB161">
        <v>22.863199999999999</v>
      </c>
      <c r="JC161">
        <v>24</v>
      </c>
      <c r="JD161">
        <v>400</v>
      </c>
      <c r="JE161">
        <v>14.652900000000001</v>
      </c>
      <c r="JF161">
        <v>101.102</v>
      </c>
      <c r="JG161">
        <v>100.413</v>
      </c>
    </row>
    <row r="162" spans="1:267" x14ac:dyDescent="0.25">
      <c r="A162">
        <v>144</v>
      </c>
      <c r="B162">
        <v>1530557745</v>
      </c>
      <c r="C162">
        <v>8272.4000000953693</v>
      </c>
      <c r="D162" t="s">
        <v>832</v>
      </c>
      <c r="E162" t="s">
        <v>833</v>
      </c>
      <c r="F162" t="s">
        <v>394</v>
      </c>
      <c r="I162">
        <v>1530557745</v>
      </c>
      <c r="J162">
        <f t="shared" si="184"/>
        <v>3.2593714502663958E-3</v>
      </c>
      <c r="K162">
        <f t="shared" si="185"/>
        <v>3.259371450266396</v>
      </c>
      <c r="L162">
        <f t="shared" si="186"/>
        <v>7.6733959638505427</v>
      </c>
      <c r="M162">
        <f t="shared" si="187"/>
        <v>388.51600000000002</v>
      </c>
      <c r="N162">
        <f t="shared" si="188"/>
        <v>315.83779317799036</v>
      </c>
      <c r="O162">
        <f t="shared" si="189"/>
        <v>28.626124831204166</v>
      </c>
      <c r="P162">
        <f t="shared" si="190"/>
        <v>35.213352407932007</v>
      </c>
      <c r="Q162">
        <f t="shared" si="191"/>
        <v>0.20091098156842116</v>
      </c>
      <c r="R162">
        <f t="shared" si="192"/>
        <v>2.7577434946150507</v>
      </c>
      <c r="S162">
        <f t="shared" si="193"/>
        <v>0.19311917007760668</v>
      </c>
      <c r="T162">
        <f t="shared" si="194"/>
        <v>0.12137436615132237</v>
      </c>
      <c r="U162">
        <f t="shared" si="195"/>
        <v>99.239452227008357</v>
      </c>
      <c r="V162">
        <f t="shared" si="196"/>
        <v>25.345944411210603</v>
      </c>
      <c r="W162">
        <f t="shared" si="197"/>
        <v>25.395399999999999</v>
      </c>
      <c r="X162">
        <f t="shared" si="198"/>
        <v>3.2554099111044392</v>
      </c>
      <c r="Y162">
        <f t="shared" si="199"/>
        <v>53.580885280151037</v>
      </c>
      <c r="Z162">
        <f t="shared" si="200"/>
        <v>1.7680997336106001</v>
      </c>
      <c r="AA162">
        <f t="shared" si="201"/>
        <v>3.2998703257066011</v>
      </c>
      <c r="AB162">
        <f t="shared" si="202"/>
        <v>1.4873101774938391</v>
      </c>
      <c r="AC162">
        <f t="shared" si="203"/>
        <v>-143.73828095674807</v>
      </c>
      <c r="AD162">
        <f t="shared" si="204"/>
        <v>33.957476727137312</v>
      </c>
      <c r="AE162">
        <f t="shared" si="205"/>
        <v>2.6179884235122866</v>
      </c>
      <c r="AF162">
        <f t="shared" si="206"/>
        <v>-7.9233635790901147</v>
      </c>
      <c r="AG162">
        <v>0</v>
      </c>
      <c r="AH162">
        <v>0</v>
      </c>
      <c r="AI162">
        <f t="shared" si="207"/>
        <v>1</v>
      </c>
      <c r="AJ162">
        <f t="shared" si="208"/>
        <v>0</v>
      </c>
      <c r="AK162">
        <f t="shared" si="209"/>
        <v>48081.592681869763</v>
      </c>
      <c r="AL162" t="s">
        <v>395</v>
      </c>
      <c r="AM162">
        <v>8228.31</v>
      </c>
      <c r="AN162">
        <v>707.99599999999998</v>
      </c>
      <c r="AO162">
        <v>2598.1</v>
      </c>
      <c r="AP162">
        <f t="shared" si="210"/>
        <v>0.72749470767099034</v>
      </c>
      <c r="AQ162">
        <v>-0.89989093716372304</v>
      </c>
      <c r="AR162" t="s">
        <v>834</v>
      </c>
      <c r="AS162">
        <v>8244.7000000000007</v>
      </c>
      <c r="AT162">
        <v>1374.7719999999999</v>
      </c>
      <c r="AU162">
        <v>2071.04</v>
      </c>
      <c r="AV162">
        <f t="shared" si="211"/>
        <v>0.33619244437577256</v>
      </c>
      <c r="AW162">
        <v>0.5</v>
      </c>
      <c r="AX162">
        <f t="shared" si="212"/>
        <v>505.9603445735795</v>
      </c>
      <c r="AY162">
        <f t="shared" si="213"/>
        <v>7.6733959638505427</v>
      </c>
      <c r="AZ162">
        <f t="shared" si="214"/>
        <v>85.050022499699921</v>
      </c>
      <c r="BA162">
        <f t="shared" si="215"/>
        <v>1.6944582698946067E-2</v>
      </c>
      <c r="BB162">
        <f t="shared" si="216"/>
        <v>0.25449049752781211</v>
      </c>
      <c r="BC162">
        <f t="shared" si="217"/>
        <v>662.08069863455751</v>
      </c>
      <c r="BD162" t="s">
        <v>397</v>
      </c>
      <c r="BE162">
        <v>0</v>
      </c>
      <c r="BF162">
        <f t="shared" si="218"/>
        <v>662.08069863455751</v>
      </c>
      <c r="BG162">
        <f t="shared" si="219"/>
        <v>0.68031486662036578</v>
      </c>
      <c r="BH162">
        <f t="shared" si="220"/>
        <v>0.49417183258965447</v>
      </c>
      <c r="BI162">
        <f t="shared" si="221"/>
        <v>0.2722390213921283</v>
      </c>
      <c r="BJ162">
        <f t="shared" si="222"/>
        <v>0.51081843286056805</v>
      </c>
      <c r="BK162">
        <f t="shared" si="223"/>
        <v>0.27885238060974421</v>
      </c>
      <c r="BL162">
        <f t="shared" si="224"/>
        <v>0.23798974096539502</v>
      </c>
      <c r="BM162">
        <f t="shared" si="225"/>
        <v>0.76201025903460495</v>
      </c>
      <c r="BN162" t="s">
        <v>397</v>
      </c>
      <c r="BO162" t="s">
        <v>397</v>
      </c>
      <c r="BP162" t="s">
        <v>397</v>
      </c>
      <c r="BQ162" t="s">
        <v>397</v>
      </c>
      <c r="BR162" t="s">
        <v>397</v>
      </c>
      <c r="BS162" t="s">
        <v>397</v>
      </c>
      <c r="BT162" t="s">
        <v>397</v>
      </c>
      <c r="BU162" t="s">
        <v>397</v>
      </c>
      <c r="BV162" t="s">
        <v>397</v>
      </c>
      <c r="BW162" t="s">
        <v>397</v>
      </c>
      <c r="BX162" t="s">
        <v>397</v>
      </c>
      <c r="BY162" t="s">
        <v>397</v>
      </c>
      <c r="BZ162" t="s">
        <v>397</v>
      </c>
      <c r="CA162" t="s">
        <v>397</v>
      </c>
      <c r="CB162" t="s">
        <v>397</v>
      </c>
      <c r="CC162" t="s">
        <v>397</v>
      </c>
      <c r="CD162" t="s">
        <v>397</v>
      </c>
      <c r="CE162" t="s">
        <v>397</v>
      </c>
      <c r="CF162">
        <f t="shared" si="226"/>
        <v>600.20799999999997</v>
      </c>
      <c r="CG162">
        <f t="shared" si="227"/>
        <v>505.9603445735795</v>
      </c>
      <c r="CH162">
        <f t="shared" si="228"/>
        <v>0.84297500961929783</v>
      </c>
      <c r="CI162">
        <f t="shared" si="229"/>
        <v>0.16534176856524466</v>
      </c>
      <c r="CJ162">
        <v>9</v>
      </c>
      <c r="CK162">
        <v>0.5</v>
      </c>
      <c r="CL162" t="s">
        <v>398</v>
      </c>
      <c r="CM162">
        <v>1530557745</v>
      </c>
      <c r="CN162">
        <v>388.51600000000002</v>
      </c>
      <c r="CO162">
        <v>400.01</v>
      </c>
      <c r="CP162">
        <v>19.5078</v>
      </c>
      <c r="CQ162">
        <v>15.398899999999999</v>
      </c>
      <c r="CR162">
        <v>388.88799999999998</v>
      </c>
      <c r="CS162">
        <v>19.578800000000001</v>
      </c>
      <c r="CT162">
        <v>699.995</v>
      </c>
      <c r="CU162">
        <v>90.535300000000007</v>
      </c>
      <c r="CV162">
        <v>0.100227</v>
      </c>
      <c r="CW162">
        <v>25.623799999999999</v>
      </c>
      <c r="CX162">
        <v>25.395399999999999</v>
      </c>
      <c r="CY162">
        <v>999.9</v>
      </c>
      <c r="CZ162">
        <v>0</v>
      </c>
      <c r="DA162">
        <v>0</v>
      </c>
      <c r="DB162">
        <v>9997.5</v>
      </c>
      <c r="DC162">
        <v>0</v>
      </c>
      <c r="DD162">
        <v>0.21912699999999999</v>
      </c>
      <c r="DE162">
        <v>-11.494300000000001</v>
      </c>
      <c r="DF162">
        <v>396.24599999999998</v>
      </c>
      <c r="DG162">
        <v>406.26600000000002</v>
      </c>
      <c r="DH162">
        <v>4.1089200000000003</v>
      </c>
      <c r="DI162">
        <v>400.01</v>
      </c>
      <c r="DJ162">
        <v>15.398899999999999</v>
      </c>
      <c r="DK162">
        <v>1.76614</v>
      </c>
      <c r="DL162">
        <v>1.3941399999999999</v>
      </c>
      <c r="DM162">
        <v>15.4903</v>
      </c>
      <c r="DN162">
        <v>11.854100000000001</v>
      </c>
      <c r="DO162">
        <v>600.20799999999997</v>
      </c>
      <c r="DP162">
        <v>0.89999399999999996</v>
      </c>
      <c r="DQ162">
        <v>0.100006</v>
      </c>
      <c r="DR162">
        <v>0</v>
      </c>
      <c r="DS162">
        <v>1269.48</v>
      </c>
      <c r="DT162">
        <v>4.9997400000000001</v>
      </c>
      <c r="DU162">
        <v>7741.57</v>
      </c>
      <c r="DV162">
        <v>4582.6400000000003</v>
      </c>
      <c r="DW162">
        <v>40.186999999999998</v>
      </c>
      <c r="DX162">
        <v>42.061999999999998</v>
      </c>
      <c r="DY162">
        <v>41.5</v>
      </c>
      <c r="DZ162">
        <v>42.061999999999998</v>
      </c>
      <c r="EA162">
        <v>42.5</v>
      </c>
      <c r="EB162">
        <v>535.67999999999995</v>
      </c>
      <c r="EC162">
        <v>59.52</v>
      </c>
      <c r="ED162">
        <v>0</v>
      </c>
      <c r="EE162">
        <v>47.100000143051098</v>
      </c>
      <c r="EF162">
        <v>0</v>
      </c>
      <c r="EG162">
        <v>1374.7719999999999</v>
      </c>
      <c r="EH162">
        <v>-1183.04307535047</v>
      </c>
      <c r="EI162">
        <v>-6995.6646061382598</v>
      </c>
      <c r="EJ162">
        <v>8395.1371999999992</v>
      </c>
      <c r="EK162">
        <v>15</v>
      </c>
      <c r="EL162">
        <v>0</v>
      </c>
      <c r="EM162" t="s">
        <v>399</v>
      </c>
      <c r="EN162">
        <v>1530550897.5999999</v>
      </c>
      <c r="EO162">
        <v>1632500976.0999999</v>
      </c>
      <c r="EP162">
        <v>0</v>
      </c>
      <c r="EQ162">
        <v>-3.5000000000000003E-2</v>
      </c>
      <c r="ER162">
        <v>-0.02</v>
      </c>
      <c r="ES162">
        <v>-0.372</v>
      </c>
      <c r="ET162">
        <v>-7.0999999999999994E-2</v>
      </c>
      <c r="EU162">
        <v>400</v>
      </c>
      <c r="EV162">
        <v>21</v>
      </c>
      <c r="EW162">
        <v>0.63</v>
      </c>
      <c r="EX162">
        <v>0.14000000000000001</v>
      </c>
      <c r="EY162">
        <v>-6.8699638780487797</v>
      </c>
      <c r="EZ162">
        <v>-45.848175867595799</v>
      </c>
      <c r="FA162">
        <v>4.9443316324637898</v>
      </c>
      <c r="FB162">
        <v>0</v>
      </c>
      <c r="FC162">
        <v>0.64961355589869496</v>
      </c>
      <c r="FD162">
        <v>0</v>
      </c>
      <c r="FE162">
        <v>0</v>
      </c>
      <c r="FF162">
        <v>0</v>
      </c>
      <c r="FG162">
        <v>3.8424607317073201</v>
      </c>
      <c r="FH162">
        <v>2.6914287804878101</v>
      </c>
      <c r="FI162">
        <v>0.28465314250590801</v>
      </c>
      <c r="FJ162">
        <v>0</v>
      </c>
      <c r="FK162">
        <v>0</v>
      </c>
      <c r="FL162">
        <v>3</v>
      </c>
      <c r="FM162" t="s">
        <v>407</v>
      </c>
      <c r="FN162">
        <v>3.44584</v>
      </c>
      <c r="FO162">
        <v>2.77976</v>
      </c>
      <c r="FP162">
        <v>8.1850099999999995E-2</v>
      </c>
      <c r="FQ162">
        <v>8.35761E-2</v>
      </c>
      <c r="FR162">
        <v>8.5937799999999995E-2</v>
      </c>
      <c r="FS162">
        <v>7.1452500000000002E-2</v>
      </c>
      <c r="FT162">
        <v>19570.599999999999</v>
      </c>
      <c r="FU162">
        <v>23831.9</v>
      </c>
      <c r="FV162">
        <v>20771.3</v>
      </c>
      <c r="FW162">
        <v>25097.7</v>
      </c>
      <c r="FX162">
        <v>30127.5</v>
      </c>
      <c r="FY162">
        <v>34327.1</v>
      </c>
      <c r="FZ162">
        <v>37515.1</v>
      </c>
      <c r="GA162">
        <v>41664.699999999997</v>
      </c>
      <c r="GB162">
        <v>2.2735500000000002</v>
      </c>
      <c r="GC162">
        <v>2.01315</v>
      </c>
      <c r="GD162">
        <v>2.1837700000000002E-2</v>
      </c>
      <c r="GE162">
        <v>0</v>
      </c>
      <c r="GF162">
        <v>25.037199999999999</v>
      </c>
      <c r="GG162">
        <v>999.9</v>
      </c>
      <c r="GH162">
        <v>42.773000000000003</v>
      </c>
      <c r="GI162">
        <v>32.74</v>
      </c>
      <c r="GJ162">
        <v>23.521599999999999</v>
      </c>
      <c r="GK162">
        <v>61.551499999999997</v>
      </c>
      <c r="GL162">
        <v>16.7788</v>
      </c>
      <c r="GM162">
        <v>2</v>
      </c>
      <c r="GN162">
        <v>0.11555600000000001</v>
      </c>
      <c r="GO162">
        <v>1.3474200000000001</v>
      </c>
      <c r="GP162">
        <v>20.3475</v>
      </c>
      <c r="GQ162">
        <v>5.2196899999999999</v>
      </c>
      <c r="GR162">
        <v>11.962</v>
      </c>
      <c r="GS162">
        <v>4.9856499999999997</v>
      </c>
      <c r="GT162">
        <v>3.3009300000000001</v>
      </c>
      <c r="GU162">
        <v>999.9</v>
      </c>
      <c r="GV162">
        <v>9999</v>
      </c>
      <c r="GW162">
        <v>9999</v>
      </c>
      <c r="GX162">
        <v>9999</v>
      </c>
      <c r="GY162">
        <v>1.8841399999999999</v>
      </c>
      <c r="GZ162">
        <v>1.8811</v>
      </c>
      <c r="HA162">
        <v>1.8827</v>
      </c>
      <c r="HB162">
        <v>1.8813200000000001</v>
      </c>
      <c r="HC162">
        <v>1.8827799999999999</v>
      </c>
      <c r="HD162">
        <v>1.88202</v>
      </c>
      <c r="HE162">
        <v>1.8839999999999999</v>
      </c>
      <c r="HF162">
        <v>1.8812599999999999</v>
      </c>
      <c r="HG162">
        <v>5</v>
      </c>
      <c r="HH162">
        <v>0</v>
      </c>
      <c r="HI162">
        <v>0</v>
      </c>
      <c r="HJ162">
        <v>0</v>
      </c>
      <c r="HK162" t="s">
        <v>401</v>
      </c>
      <c r="HL162" t="s">
        <v>402</v>
      </c>
      <c r="HM162" t="s">
        <v>403</v>
      </c>
      <c r="HN162" t="s">
        <v>403</v>
      </c>
      <c r="HO162" t="s">
        <v>403</v>
      </c>
      <c r="HP162" t="s">
        <v>403</v>
      </c>
      <c r="HQ162">
        <v>0</v>
      </c>
      <c r="HR162">
        <v>100</v>
      </c>
      <c r="HS162">
        <v>100</v>
      </c>
      <c r="HT162">
        <v>-0.372</v>
      </c>
      <c r="HU162">
        <v>-7.0999999999999994E-2</v>
      </c>
      <c r="HV162">
        <v>-0.372</v>
      </c>
      <c r="HW162">
        <v>0</v>
      </c>
      <c r="HX162">
        <v>0</v>
      </c>
      <c r="HY162">
        <v>0</v>
      </c>
      <c r="HZ162">
        <v>-7.0999999999999994E-2</v>
      </c>
      <c r="IA162">
        <v>0</v>
      </c>
      <c r="IB162">
        <v>0</v>
      </c>
      <c r="IC162">
        <v>0</v>
      </c>
      <c r="ID162">
        <v>-1</v>
      </c>
      <c r="IE162">
        <v>-1</v>
      </c>
      <c r="IF162">
        <v>-1</v>
      </c>
      <c r="IG162">
        <v>-1</v>
      </c>
      <c r="IH162">
        <v>114.1</v>
      </c>
      <c r="II162">
        <v>-1699053.9</v>
      </c>
      <c r="IJ162">
        <v>1.2927200000000001</v>
      </c>
      <c r="IK162">
        <v>2.6074199999999998</v>
      </c>
      <c r="IL162">
        <v>2.1008300000000002</v>
      </c>
      <c r="IM162">
        <v>2.65625</v>
      </c>
      <c r="IN162">
        <v>2.2485400000000002</v>
      </c>
      <c r="IO162">
        <v>2.2790499999999998</v>
      </c>
      <c r="IP162">
        <v>36.340000000000003</v>
      </c>
      <c r="IQ162">
        <v>13.3177</v>
      </c>
      <c r="IR162">
        <v>18</v>
      </c>
      <c r="IS162">
        <v>754.25900000000001</v>
      </c>
      <c r="IT162">
        <v>510.375</v>
      </c>
      <c r="IU162">
        <v>23.999099999999999</v>
      </c>
      <c r="IV162">
        <v>28.876799999999999</v>
      </c>
      <c r="IW162">
        <v>29.9998</v>
      </c>
      <c r="IX162">
        <v>28.792200000000001</v>
      </c>
      <c r="IY162">
        <v>28.7729</v>
      </c>
      <c r="IZ162">
        <v>25.826699999999999</v>
      </c>
      <c r="JA162">
        <v>32.133000000000003</v>
      </c>
      <c r="JB162">
        <v>21.3474</v>
      </c>
      <c r="JC162">
        <v>24</v>
      </c>
      <c r="JD162">
        <v>400</v>
      </c>
      <c r="JE162">
        <v>15.650399999999999</v>
      </c>
      <c r="JF162">
        <v>101.105</v>
      </c>
      <c r="JG162">
        <v>100.41800000000001</v>
      </c>
    </row>
    <row r="163" spans="1:267" x14ac:dyDescent="0.25">
      <c r="A163">
        <v>145</v>
      </c>
      <c r="B163">
        <v>1530557800.5</v>
      </c>
      <c r="C163">
        <v>8327.9000000953693</v>
      </c>
      <c r="D163" t="s">
        <v>835</v>
      </c>
      <c r="E163" t="s">
        <v>836</v>
      </c>
      <c r="F163" t="s">
        <v>394</v>
      </c>
      <c r="I163">
        <v>1530557800.5</v>
      </c>
      <c r="J163">
        <f t="shared" si="184"/>
        <v>4.5163017861598927E-3</v>
      </c>
      <c r="K163">
        <f t="shared" si="185"/>
        <v>4.5163017861598931</v>
      </c>
      <c r="L163">
        <f t="shared" si="186"/>
        <v>3.92392436226696</v>
      </c>
      <c r="M163">
        <f t="shared" si="187"/>
        <v>392.97199999999998</v>
      </c>
      <c r="N163">
        <f t="shared" si="188"/>
        <v>368.62042676465177</v>
      </c>
      <c r="O163">
        <f t="shared" si="189"/>
        <v>33.408676248075096</v>
      </c>
      <c r="P163">
        <f t="shared" si="190"/>
        <v>35.615699427695198</v>
      </c>
      <c r="Q163">
        <f t="shared" si="191"/>
        <v>0.3960032259645398</v>
      </c>
      <c r="R163">
        <f t="shared" si="192"/>
        <v>2.7589440894628625</v>
      </c>
      <c r="S163">
        <f t="shared" si="193"/>
        <v>0.36692000437273392</v>
      </c>
      <c r="T163">
        <f t="shared" si="194"/>
        <v>0.23175976871737336</v>
      </c>
      <c r="U163">
        <f t="shared" si="195"/>
        <v>99.213031492731247</v>
      </c>
      <c r="V163">
        <f t="shared" si="196"/>
        <v>25.040434821914875</v>
      </c>
      <c r="W163">
        <f t="shared" si="197"/>
        <v>23.784600000000001</v>
      </c>
      <c r="X163">
        <f t="shared" si="198"/>
        <v>2.9564408139337397</v>
      </c>
      <c r="Y163">
        <f t="shared" si="199"/>
        <v>56.550779155794608</v>
      </c>
      <c r="Z163">
        <f t="shared" si="200"/>
        <v>1.8705918700007</v>
      </c>
      <c r="AA163">
        <f t="shared" si="201"/>
        <v>3.3078091901215219</v>
      </c>
      <c r="AB163">
        <f t="shared" si="202"/>
        <v>1.0858489439330397</v>
      </c>
      <c r="AC163">
        <f t="shared" si="203"/>
        <v>-199.16890876965127</v>
      </c>
      <c r="AD163">
        <f t="shared" si="204"/>
        <v>279.58694219398365</v>
      </c>
      <c r="AE163">
        <f t="shared" si="205"/>
        <v>21.376324094544028</v>
      </c>
      <c r="AF163">
        <f t="shared" si="206"/>
        <v>201.00738901160764</v>
      </c>
      <c r="AG163">
        <v>0</v>
      </c>
      <c r="AH163">
        <v>0</v>
      </c>
      <c r="AI163">
        <f t="shared" si="207"/>
        <v>1</v>
      </c>
      <c r="AJ163">
        <f t="shared" si="208"/>
        <v>0</v>
      </c>
      <c r="AK163">
        <f t="shared" si="209"/>
        <v>48107.749246914478</v>
      </c>
      <c r="AL163" t="s">
        <v>395</v>
      </c>
      <c r="AM163">
        <v>8228.31</v>
      </c>
      <c r="AN163">
        <v>707.99599999999998</v>
      </c>
      <c r="AO163">
        <v>2598.1</v>
      </c>
      <c r="AP163">
        <f t="shared" si="210"/>
        <v>0.72749470767099034</v>
      </c>
      <c r="AQ163">
        <v>-0.89989093716372304</v>
      </c>
      <c r="AR163" t="s">
        <v>837</v>
      </c>
      <c r="AS163">
        <v>8318.5300000000007</v>
      </c>
      <c r="AT163">
        <v>1469.2653846153801</v>
      </c>
      <c r="AU163">
        <v>1944.6</v>
      </c>
      <c r="AV163">
        <f t="shared" si="211"/>
        <v>0.24443824713803342</v>
      </c>
      <c r="AW163">
        <v>0.5</v>
      </c>
      <c r="AX163">
        <f t="shared" si="212"/>
        <v>505.82700077343583</v>
      </c>
      <c r="AY163">
        <f t="shared" si="213"/>
        <v>3.92392436226696</v>
      </c>
      <c r="AZ163">
        <f t="shared" si="214"/>
        <v>61.821732712073661</v>
      </c>
      <c r="BA163">
        <f t="shared" si="215"/>
        <v>9.5364923028126575E-3</v>
      </c>
      <c r="BB163">
        <f t="shared" si="216"/>
        <v>0.33605882957934796</v>
      </c>
      <c r="BC163">
        <f t="shared" si="217"/>
        <v>648.59874740689281</v>
      </c>
      <c r="BD163" t="s">
        <v>397</v>
      </c>
      <c r="BE163">
        <v>0</v>
      </c>
      <c r="BF163">
        <f t="shared" si="218"/>
        <v>648.59874740689281</v>
      </c>
      <c r="BG163">
        <f t="shared" si="219"/>
        <v>0.66646161297598838</v>
      </c>
      <c r="BH163">
        <f t="shared" si="220"/>
        <v>0.3667701820762484</v>
      </c>
      <c r="BI163">
        <f t="shared" si="221"/>
        <v>0.3352139420945508</v>
      </c>
      <c r="BJ163">
        <f t="shared" si="222"/>
        <v>0.38438709189410669</v>
      </c>
      <c r="BK163">
        <f t="shared" si="223"/>
        <v>0.34574817047104289</v>
      </c>
      <c r="BL163">
        <f t="shared" si="224"/>
        <v>0.16190858586321763</v>
      </c>
      <c r="BM163">
        <f t="shared" si="225"/>
        <v>0.83809141413678234</v>
      </c>
      <c r="BN163" t="s">
        <v>397</v>
      </c>
      <c r="BO163" t="s">
        <v>397</v>
      </c>
      <c r="BP163" t="s">
        <v>397</v>
      </c>
      <c r="BQ163" t="s">
        <v>397</v>
      </c>
      <c r="BR163" t="s">
        <v>397</v>
      </c>
      <c r="BS163" t="s">
        <v>397</v>
      </c>
      <c r="BT163" t="s">
        <v>397</v>
      </c>
      <c r="BU163" t="s">
        <v>397</v>
      </c>
      <c r="BV163" t="s">
        <v>397</v>
      </c>
      <c r="BW163" t="s">
        <v>397</v>
      </c>
      <c r="BX163" t="s">
        <v>397</v>
      </c>
      <c r="BY163" t="s">
        <v>397</v>
      </c>
      <c r="BZ163" t="s">
        <v>397</v>
      </c>
      <c r="CA163" t="s">
        <v>397</v>
      </c>
      <c r="CB163" t="s">
        <v>397</v>
      </c>
      <c r="CC163" t="s">
        <v>397</v>
      </c>
      <c r="CD163" t="s">
        <v>397</v>
      </c>
      <c r="CE163" t="s">
        <v>397</v>
      </c>
      <c r="CF163">
        <f t="shared" si="226"/>
        <v>600.04999999999995</v>
      </c>
      <c r="CG163">
        <f t="shared" si="227"/>
        <v>505.82700077343583</v>
      </c>
      <c r="CH163">
        <f t="shared" si="228"/>
        <v>0.8429747533929437</v>
      </c>
      <c r="CI163">
        <f t="shared" si="229"/>
        <v>0.16534127404838139</v>
      </c>
      <c r="CJ163">
        <v>9</v>
      </c>
      <c r="CK163">
        <v>0.5</v>
      </c>
      <c r="CL163" t="s">
        <v>398</v>
      </c>
      <c r="CM163">
        <v>1530557800.5</v>
      </c>
      <c r="CN163">
        <v>392.97199999999998</v>
      </c>
      <c r="CO163">
        <v>400.29899999999998</v>
      </c>
      <c r="CP163">
        <v>20.639500000000002</v>
      </c>
      <c r="CQ163">
        <v>14.9526</v>
      </c>
      <c r="CR163">
        <v>393.34399999999999</v>
      </c>
      <c r="CS163">
        <v>20.7105</v>
      </c>
      <c r="CT163">
        <v>699.99099999999999</v>
      </c>
      <c r="CU163">
        <v>90.531700000000001</v>
      </c>
      <c r="CV163">
        <v>9.9946599999999997E-2</v>
      </c>
      <c r="CW163">
        <v>25.664300000000001</v>
      </c>
      <c r="CX163">
        <v>23.784600000000001</v>
      </c>
      <c r="CY163">
        <v>999.9</v>
      </c>
      <c r="CZ163">
        <v>0</v>
      </c>
      <c r="DA163">
        <v>0</v>
      </c>
      <c r="DB163">
        <v>10005</v>
      </c>
      <c r="DC163">
        <v>0</v>
      </c>
      <c r="DD163">
        <v>0.21912699999999999</v>
      </c>
      <c r="DE163">
        <v>-7.3277000000000001</v>
      </c>
      <c r="DF163">
        <v>401.25299999999999</v>
      </c>
      <c r="DG163">
        <v>406.37599999999998</v>
      </c>
      <c r="DH163">
        <v>5.6868999999999996</v>
      </c>
      <c r="DI163">
        <v>400.29899999999998</v>
      </c>
      <c r="DJ163">
        <v>14.9526</v>
      </c>
      <c r="DK163">
        <v>1.86853</v>
      </c>
      <c r="DL163">
        <v>1.3536900000000001</v>
      </c>
      <c r="DM163">
        <v>16.372199999999999</v>
      </c>
      <c r="DN163">
        <v>11.4085</v>
      </c>
      <c r="DO163">
        <v>600.04999999999995</v>
      </c>
      <c r="DP163">
        <v>0.90001100000000001</v>
      </c>
      <c r="DQ163">
        <v>9.9988599999999997E-2</v>
      </c>
      <c r="DR163">
        <v>0</v>
      </c>
      <c r="DS163">
        <v>1377.84</v>
      </c>
      <c r="DT163">
        <v>4.9997400000000001</v>
      </c>
      <c r="DU163">
        <v>8236.85</v>
      </c>
      <c r="DV163">
        <v>4581.45</v>
      </c>
      <c r="DW163">
        <v>40.061999999999998</v>
      </c>
      <c r="DX163">
        <v>42</v>
      </c>
      <c r="DY163">
        <v>41.561999999999998</v>
      </c>
      <c r="DZ163">
        <v>41.811999999999998</v>
      </c>
      <c r="EA163">
        <v>42.561999999999998</v>
      </c>
      <c r="EB163">
        <v>535.54999999999995</v>
      </c>
      <c r="EC163">
        <v>59.5</v>
      </c>
      <c r="ED163">
        <v>0</v>
      </c>
      <c r="EE163">
        <v>55.100000143051098</v>
      </c>
      <c r="EF163">
        <v>0</v>
      </c>
      <c r="EG163">
        <v>1469.2653846153801</v>
      </c>
      <c r="EH163">
        <v>-844.29470063168799</v>
      </c>
      <c r="EI163">
        <v>-4616.2013665720096</v>
      </c>
      <c r="EJ163">
        <v>8745.5642307692306</v>
      </c>
      <c r="EK163">
        <v>15</v>
      </c>
      <c r="EL163">
        <v>0</v>
      </c>
      <c r="EM163" t="s">
        <v>399</v>
      </c>
      <c r="EN163">
        <v>1530550897.5999999</v>
      </c>
      <c r="EO163">
        <v>1632500976.0999999</v>
      </c>
      <c r="EP163">
        <v>0</v>
      </c>
      <c r="EQ163">
        <v>-3.5000000000000003E-2</v>
      </c>
      <c r="ER163">
        <v>-0.02</v>
      </c>
      <c r="ES163">
        <v>-0.372</v>
      </c>
      <c r="ET163">
        <v>-7.0999999999999994E-2</v>
      </c>
      <c r="EU163">
        <v>400</v>
      </c>
      <c r="EV163">
        <v>21</v>
      </c>
      <c r="EW163">
        <v>0.63</v>
      </c>
      <c r="EX163">
        <v>0.14000000000000001</v>
      </c>
      <c r="EY163">
        <v>-5.9897029268292696</v>
      </c>
      <c r="EZ163">
        <v>-14.3522527526132</v>
      </c>
      <c r="FA163">
        <v>1.5868496784959401</v>
      </c>
      <c r="FB163">
        <v>0</v>
      </c>
      <c r="FC163">
        <v>0.680314866620366</v>
      </c>
      <c r="FD163">
        <v>0</v>
      </c>
      <c r="FE163">
        <v>0</v>
      </c>
      <c r="FF163">
        <v>0</v>
      </c>
      <c r="FG163">
        <v>4.9614897560975599</v>
      </c>
      <c r="FH163">
        <v>5.5904172125435503</v>
      </c>
      <c r="FI163">
        <v>0.56113026890848305</v>
      </c>
      <c r="FJ163">
        <v>0</v>
      </c>
      <c r="FK163">
        <v>0</v>
      </c>
      <c r="FL163">
        <v>3</v>
      </c>
      <c r="FM163" t="s">
        <v>407</v>
      </c>
      <c r="FN163">
        <v>3.4458500000000001</v>
      </c>
      <c r="FO163">
        <v>2.77955</v>
      </c>
      <c r="FP163">
        <v>8.2582100000000006E-2</v>
      </c>
      <c r="FQ163">
        <v>8.3622500000000002E-2</v>
      </c>
      <c r="FR163">
        <v>8.9529499999999998E-2</v>
      </c>
      <c r="FS163">
        <v>6.9904599999999997E-2</v>
      </c>
      <c r="FT163">
        <v>19557.400000000001</v>
      </c>
      <c r="FU163">
        <v>23833.200000000001</v>
      </c>
      <c r="FV163">
        <v>20773.7</v>
      </c>
      <c r="FW163">
        <v>25100.2</v>
      </c>
      <c r="FX163">
        <v>30011.9</v>
      </c>
      <c r="FY163">
        <v>34387.199999999997</v>
      </c>
      <c r="FZ163">
        <v>37518.9</v>
      </c>
      <c r="GA163">
        <v>41667.9</v>
      </c>
      <c r="GB163">
        <v>2.2900499999999999</v>
      </c>
      <c r="GC163">
        <v>2.0126499999999998</v>
      </c>
      <c r="GD163">
        <v>-7.8126799999999996E-2</v>
      </c>
      <c r="GE163">
        <v>0</v>
      </c>
      <c r="GF163">
        <v>25.067499999999999</v>
      </c>
      <c r="GG163">
        <v>999.9</v>
      </c>
      <c r="GH163">
        <v>42.381999999999998</v>
      </c>
      <c r="GI163">
        <v>32.74</v>
      </c>
      <c r="GJ163">
        <v>23.305900000000001</v>
      </c>
      <c r="GK163">
        <v>61.451500000000003</v>
      </c>
      <c r="GL163">
        <v>16.602599999999999</v>
      </c>
      <c r="GM163">
        <v>2</v>
      </c>
      <c r="GN163">
        <v>0.112104</v>
      </c>
      <c r="GO163">
        <v>1.3542000000000001</v>
      </c>
      <c r="GP163">
        <v>20.3475</v>
      </c>
      <c r="GQ163">
        <v>5.2207299999999996</v>
      </c>
      <c r="GR163">
        <v>11.962</v>
      </c>
      <c r="GS163">
        <v>4.9858500000000001</v>
      </c>
      <c r="GT163">
        <v>3.3010000000000002</v>
      </c>
      <c r="GU163">
        <v>999.9</v>
      </c>
      <c r="GV163">
        <v>9999</v>
      </c>
      <c r="GW163">
        <v>9999</v>
      </c>
      <c r="GX163">
        <v>9999</v>
      </c>
      <c r="GY163">
        <v>1.8841399999999999</v>
      </c>
      <c r="GZ163">
        <v>1.8811</v>
      </c>
      <c r="HA163">
        <v>1.8826700000000001</v>
      </c>
      <c r="HB163">
        <v>1.8812899999999999</v>
      </c>
      <c r="HC163">
        <v>1.88279</v>
      </c>
      <c r="HD163">
        <v>1.88202</v>
      </c>
      <c r="HE163">
        <v>1.8839999999999999</v>
      </c>
      <c r="HF163">
        <v>1.8812599999999999</v>
      </c>
      <c r="HG163">
        <v>5</v>
      </c>
      <c r="HH163">
        <v>0</v>
      </c>
      <c r="HI163">
        <v>0</v>
      </c>
      <c r="HJ163">
        <v>0</v>
      </c>
      <c r="HK163" t="s">
        <v>401</v>
      </c>
      <c r="HL163" t="s">
        <v>402</v>
      </c>
      <c r="HM163" t="s">
        <v>403</v>
      </c>
      <c r="HN163" t="s">
        <v>403</v>
      </c>
      <c r="HO163" t="s">
        <v>403</v>
      </c>
      <c r="HP163" t="s">
        <v>403</v>
      </c>
      <c r="HQ163">
        <v>0</v>
      </c>
      <c r="HR163">
        <v>100</v>
      </c>
      <c r="HS163">
        <v>100</v>
      </c>
      <c r="HT163">
        <v>-0.372</v>
      </c>
      <c r="HU163">
        <v>-7.0999999999999994E-2</v>
      </c>
      <c r="HV163">
        <v>-0.372</v>
      </c>
      <c r="HW163">
        <v>0</v>
      </c>
      <c r="HX163">
        <v>0</v>
      </c>
      <c r="HY163">
        <v>0</v>
      </c>
      <c r="HZ163">
        <v>-7.0999999999999994E-2</v>
      </c>
      <c r="IA163">
        <v>0</v>
      </c>
      <c r="IB163">
        <v>0</v>
      </c>
      <c r="IC163">
        <v>0</v>
      </c>
      <c r="ID163">
        <v>-1</v>
      </c>
      <c r="IE163">
        <v>-1</v>
      </c>
      <c r="IF163">
        <v>-1</v>
      </c>
      <c r="IG163">
        <v>-1</v>
      </c>
      <c r="IH163">
        <v>115</v>
      </c>
      <c r="II163">
        <v>-1699052.9</v>
      </c>
      <c r="IJ163">
        <v>1.2927200000000001</v>
      </c>
      <c r="IK163">
        <v>2.6159699999999999</v>
      </c>
      <c r="IL163">
        <v>2.1008300000000002</v>
      </c>
      <c r="IM163">
        <v>2.65503</v>
      </c>
      <c r="IN163">
        <v>2.2485400000000002</v>
      </c>
      <c r="IO163">
        <v>2.2997999999999998</v>
      </c>
      <c r="IP163">
        <v>36.340000000000003</v>
      </c>
      <c r="IQ163">
        <v>13.3177</v>
      </c>
      <c r="IR163">
        <v>18</v>
      </c>
      <c r="IS163">
        <v>768.60400000000004</v>
      </c>
      <c r="IT163">
        <v>509.70699999999999</v>
      </c>
      <c r="IU163">
        <v>24.001899999999999</v>
      </c>
      <c r="IV163">
        <v>28.829499999999999</v>
      </c>
      <c r="IW163">
        <v>29.9998</v>
      </c>
      <c r="IX163">
        <v>28.758700000000001</v>
      </c>
      <c r="IY163">
        <v>28.738600000000002</v>
      </c>
      <c r="IZ163">
        <v>25.809899999999999</v>
      </c>
      <c r="JA163">
        <v>35.8889</v>
      </c>
      <c r="JB163">
        <v>19.0334</v>
      </c>
      <c r="JC163">
        <v>24</v>
      </c>
      <c r="JD163">
        <v>400</v>
      </c>
      <c r="JE163">
        <v>14.6678</v>
      </c>
      <c r="JF163">
        <v>101.116</v>
      </c>
      <c r="JG163">
        <v>100.42700000000001</v>
      </c>
    </row>
    <row r="164" spans="1:267" x14ac:dyDescent="0.25">
      <c r="A164">
        <v>146</v>
      </c>
      <c r="B164">
        <v>1530557837.5</v>
      </c>
      <c r="C164">
        <v>8364.9000000953693</v>
      </c>
      <c r="D164" t="s">
        <v>838</v>
      </c>
      <c r="E164" t="s">
        <v>839</v>
      </c>
      <c r="F164" t="s">
        <v>394</v>
      </c>
      <c r="I164">
        <v>1530557837.5</v>
      </c>
      <c r="J164">
        <f t="shared" si="184"/>
        <v>6.8680987627855131E-3</v>
      </c>
      <c r="K164">
        <f t="shared" si="185"/>
        <v>6.8680987627855128</v>
      </c>
      <c r="L164">
        <f t="shared" si="186"/>
        <v>3.7834261050622926</v>
      </c>
      <c r="M164">
        <f t="shared" si="187"/>
        <v>392.06900000000002</v>
      </c>
      <c r="N164">
        <f t="shared" si="188"/>
        <v>379.22424017805264</v>
      </c>
      <c r="O164">
        <f t="shared" si="189"/>
        <v>34.369183180628497</v>
      </c>
      <c r="P164">
        <f t="shared" si="190"/>
        <v>35.533306821628905</v>
      </c>
      <c r="Q164">
        <f t="shared" si="191"/>
        <v>0.92795041502275866</v>
      </c>
      <c r="R164">
        <f t="shared" si="192"/>
        <v>2.7588202724714939</v>
      </c>
      <c r="S164">
        <f t="shared" si="193"/>
        <v>0.78345394178206185</v>
      </c>
      <c r="T164">
        <f t="shared" si="194"/>
        <v>0.50075558192827252</v>
      </c>
      <c r="U164">
        <f t="shared" si="195"/>
        <v>99.221672855789635</v>
      </c>
      <c r="V164">
        <f t="shared" si="196"/>
        <v>24.28231185411374</v>
      </c>
      <c r="W164">
        <f t="shared" si="197"/>
        <v>22.332100000000001</v>
      </c>
      <c r="X164">
        <f t="shared" si="198"/>
        <v>2.7077292921463356</v>
      </c>
      <c r="Y164">
        <f t="shared" si="199"/>
        <v>58.839964660989196</v>
      </c>
      <c r="Z164">
        <f t="shared" si="200"/>
        <v>1.9335689407920702</v>
      </c>
      <c r="AA164">
        <f t="shared" si="201"/>
        <v>3.286149051809379</v>
      </c>
      <c r="AB164">
        <f t="shared" si="202"/>
        <v>0.77416035135426542</v>
      </c>
      <c r="AC164">
        <f t="shared" si="203"/>
        <v>-302.88315543884113</v>
      </c>
      <c r="AD164">
        <f t="shared" si="204"/>
        <v>479.14502994272999</v>
      </c>
      <c r="AE164">
        <f t="shared" si="205"/>
        <v>36.348474022483849</v>
      </c>
      <c r="AF164">
        <f t="shared" si="206"/>
        <v>311.83202138216234</v>
      </c>
      <c r="AG164">
        <v>0</v>
      </c>
      <c r="AH164">
        <v>0</v>
      </c>
      <c r="AI164">
        <f t="shared" si="207"/>
        <v>1</v>
      </c>
      <c r="AJ164">
        <f t="shared" si="208"/>
        <v>0</v>
      </c>
      <c r="AK164">
        <f t="shared" si="209"/>
        <v>48122.181332350869</v>
      </c>
      <c r="AL164" t="s">
        <v>395</v>
      </c>
      <c r="AM164">
        <v>8228.31</v>
      </c>
      <c r="AN164">
        <v>707.99599999999998</v>
      </c>
      <c r="AO164">
        <v>2598.1</v>
      </c>
      <c r="AP164">
        <f t="shared" si="210"/>
        <v>0.72749470767099034</v>
      </c>
      <c r="AQ164">
        <v>-0.89989093716372304</v>
      </c>
      <c r="AR164" t="s">
        <v>840</v>
      </c>
      <c r="AS164">
        <v>8301.94</v>
      </c>
      <c r="AT164">
        <v>1786.2903846153799</v>
      </c>
      <c r="AU164">
        <v>2271.0700000000002</v>
      </c>
      <c r="AV164">
        <f t="shared" si="211"/>
        <v>0.21345868484221986</v>
      </c>
      <c r="AW164">
        <v>0.5</v>
      </c>
      <c r="AX164">
        <f t="shared" si="212"/>
        <v>505.87237267139358</v>
      </c>
      <c r="AY164">
        <f t="shared" si="213"/>
        <v>3.7834261050622926</v>
      </c>
      <c r="AZ164">
        <f t="shared" si="214"/>
        <v>53.991425684224495</v>
      </c>
      <c r="BA164">
        <f t="shared" si="215"/>
        <v>9.2579023786069081E-3</v>
      </c>
      <c r="BB164">
        <f t="shared" si="216"/>
        <v>0.14399820348998477</v>
      </c>
      <c r="BC164">
        <f t="shared" si="217"/>
        <v>681.26305216377943</v>
      </c>
      <c r="BD164" t="s">
        <v>397</v>
      </c>
      <c r="BE164">
        <v>0</v>
      </c>
      <c r="BF164">
        <f t="shared" si="218"/>
        <v>681.26305216377943</v>
      </c>
      <c r="BG164">
        <f t="shared" si="219"/>
        <v>0.70002551565395188</v>
      </c>
      <c r="BH164">
        <f t="shared" si="220"/>
        <v>0.30492986336763789</v>
      </c>
      <c r="BI164">
        <f t="shared" si="221"/>
        <v>0.17060919050478465</v>
      </c>
      <c r="BJ164">
        <f t="shared" si="222"/>
        <v>0.31014501897198737</v>
      </c>
      <c r="BK164">
        <f t="shared" si="223"/>
        <v>0.1730222252320506</v>
      </c>
      <c r="BL164">
        <f t="shared" si="224"/>
        <v>0.11629545296939546</v>
      </c>
      <c r="BM164">
        <f t="shared" si="225"/>
        <v>0.88370454703060453</v>
      </c>
      <c r="BN164" t="s">
        <v>397</v>
      </c>
      <c r="BO164" t="s">
        <v>397</v>
      </c>
      <c r="BP164" t="s">
        <v>397</v>
      </c>
      <c r="BQ164" t="s">
        <v>397</v>
      </c>
      <c r="BR164" t="s">
        <v>397</v>
      </c>
      <c r="BS164" t="s">
        <v>397</v>
      </c>
      <c r="BT164" t="s">
        <v>397</v>
      </c>
      <c r="BU164" t="s">
        <v>397</v>
      </c>
      <c r="BV164" t="s">
        <v>397</v>
      </c>
      <c r="BW164" t="s">
        <v>397</v>
      </c>
      <c r="BX164" t="s">
        <v>397</v>
      </c>
      <c r="BY164" t="s">
        <v>397</v>
      </c>
      <c r="BZ164" t="s">
        <v>397</v>
      </c>
      <c r="CA164" t="s">
        <v>397</v>
      </c>
      <c r="CB164" t="s">
        <v>397</v>
      </c>
      <c r="CC164" t="s">
        <v>397</v>
      </c>
      <c r="CD164" t="s">
        <v>397</v>
      </c>
      <c r="CE164" t="s">
        <v>397</v>
      </c>
      <c r="CF164">
        <f t="shared" si="226"/>
        <v>600.10400000000004</v>
      </c>
      <c r="CG164">
        <f t="shared" si="227"/>
        <v>505.87237267139358</v>
      </c>
      <c r="CH164">
        <f t="shared" si="228"/>
        <v>0.84297450553802933</v>
      </c>
      <c r="CI164">
        <f t="shared" si="229"/>
        <v>0.16534079568839671</v>
      </c>
      <c r="CJ164">
        <v>9</v>
      </c>
      <c r="CK164">
        <v>0.5</v>
      </c>
      <c r="CL164" t="s">
        <v>398</v>
      </c>
      <c r="CM164">
        <v>1530557837.5</v>
      </c>
      <c r="CN164">
        <v>392.06900000000002</v>
      </c>
      <c r="CO164">
        <v>400.39600000000002</v>
      </c>
      <c r="CP164">
        <v>21.334700000000002</v>
      </c>
      <c r="CQ164">
        <v>12.6922</v>
      </c>
      <c r="CR164">
        <v>392.44099999999997</v>
      </c>
      <c r="CS164">
        <v>21.4057</v>
      </c>
      <c r="CT164">
        <v>699.96100000000001</v>
      </c>
      <c r="CU164">
        <v>90.530500000000004</v>
      </c>
      <c r="CV164">
        <v>9.9738099999999996E-2</v>
      </c>
      <c r="CW164">
        <v>25.553599999999999</v>
      </c>
      <c r="CX164">
        <v>22.332100000000001</v>
      </c>
      <c r="CY164">
        <v>999.9</v>
      </c>
      <c r="CZ164">
        <v>0</v>
      </c>
      <c r="DA164">
        <v>0</v>
      </c>
      <c r="DB164">
        <v>10004.4</v>
      </c>
      <c r="DC164">
        <v>0</v>
      </c>
      <c r="DD164">
        <v>0.21912699999999999</v>
      </c>
      <c r="DE164">
        <v>-8.3274500000000007</v>
      </c>
      <c r="DF164">
        <v>400.61599999999999</v>
      </c>
      <c r="DG164">
        <v>405.54399999999998</v>
      </c>
      <c r="DH164">
        <v>8.6424500000000002</v>
      </c>
      <c r="DI164">
        <v>400.39600000000002</v>
      </c>
      <c r="DJ164">
        <v>12.6922</v>
      </c>
      <c r="DK164">
        <v>1.93144</v>
      </c>
      <c r="DL164">
        <v>1.1490400000000001</v>
      </c>
      <c r="DM164">
        <v>16.8932</v>
      </c>
      <c r="DN164">
        <v>8.9571299999999994</v>
      </c>
      <c r="DO164">
        <v>600.10400000000004</v>
      </c>
      <c r="DP164">
        <v>0.90001399999999998</v>
      </c>
      <c r="DQ164">
        <v>9.9985900000000003E-2</v>
      </c>
      <c r="DR164">
        <v>0</v>
      </c>
      <c r="DS164">
        <v>1672.87</v>
      </c>
      <c r="DT164">
        <v>4.9997400000000001</v>
      </c>
      <c r="DU164">
        <v>9985.49</v>
      </c>
      <c r="DV164">
        <v>4581.88</v>
      </c>
      <c r="DW164">
        <v>40.125</v>
      </c>
      <c r="DX164">
        <v>42</v>
      </c>
      <c r="DY164">
        <v>41.561999999999998</v>
      </c>
      <c r="DZ164">
        <v>41.875</v>
      </c>
      <c r="EA164">
        <v>42.561999999999998</v>
      </c>
      <c r="EB164">
        <v>535.6</v>
      </c>
      <c r="EC164">
        <v>59.5</v>
      </c>
      <c r="ED164">
        <v>0</v>
      </c>
      <c r="EE164">
        <v>36.700000047683702</v>
      </c>
      <c r="EF164">
        <v>0</v>
      </c>
      <c r="EG164">
        <v>1786.2903846153799</v>
      </c>
      <c r="EH164">
        <v>-1109.0724781858601</v>
      </c>
      <c r="EI164">
        <v>-6121.1675189575099</v>
      </c>
      <c r="EJ164">
        <v>10612.5419230769</v>
      </c>
      <c r="EK164">
        <v>15</v>
      </c>
      <c r="EL164">
        <v>0</v>
      </c>
      <c r="EM164" t="s">
        <v>399</v>
      </c>
      <c r="EN164">
        <v>1530550897.5999999</v>
      </c>
      <c r="EO164">
        <v>1632500976.0999999</v>
      </c>
      <c r="EP164">
        <v>0</v>
      </c>
      <c r="EQ164">
        <v>-3.5000000000000003E-2</v>
      </c>
      <c r="ER164">
        <v>-0.02</v>
      </c>
      <c r="ES164">
        <v>-0.372</v>
      </c>
      <c r="ET164">
        <v>-7.0999999999999994E-2</v>
      </c>
      <c r="EU164">
        <v>400</v>
      </c>
      <c r="EV164">
        <v>21</v>
      </c>
      <c r="EW164">
        <v>0.63</v>
      </c>
      <c r="EX164">
        <v>0.14000000000000001</v>
      </c>
      <c r="EY164">
        <v>-6.2455245853658496</v>
      </c>
      <c r="EZ164">
        <v>-23.124965205574899</v>
      </c>
      <c r="FA164">
        <v>2.60514872128556</v>
      </c>
      <c r="FB164">
        <v>0</v>
      </c>
      <c r="FC164">
        <v>0.66646161297598805</v>
      </c>
      <c r="FD164">
        <v>0</v>
      </c>
      <c r="FE164">
        <v>0</v>
      </c>
      <c r="FF164">
        <v>0</v>
      </c>
      <c r="FG164">
        <v>7.9039270731707303</v>
      </c>
      <c r="FH164">
        <v>3.87209477351918</v>
      </c>
      <c r="FI164">
        <v>0.43183997740945002</v>
      </c>
      <c r="FJ164">
        <v>0</v>
      </c>
      <c r="FK164">
        <v>0</v>
      </c>
      <c r="FL164">
        <v>3</v>
      </c>
      <c r="FM164" t="s">
        <v>407</v>
      </c>
      <c r="FN164">
        <v>3.4458000000000002</v>
      </c>
      <c r="FO164">
        <v>2.7793299999999999</v>
      </c>
      <c r="FP164">
        <v>8.24434E-2</v>
      </c>
      <c r="FQ164">
        <v>8.3620700000000006E-2</v>
      </c>
      <c r="FR164">
        <v>9.1696600000000003E-2</v>
      </c>
      <c r="FS164">
        <v>6.1768400000000001E-2</v>
      </c>
      <c r="FT164">
        <v>19561.400000000001</v>
      </c>
      <c r="FU164">
        <v>23834.799999999999</v>
      </c>
      <c r="FV164">
        <v>20774.8</v>
      </c>
      <c r="FW164">
        <v>25101.8</v>
      </c>
      <c r="FX164">
        <v>29941.200000000001</v>
      </c>
      <c r="FY164">
        <v>34689.800000000003</v>
      </c>
      <c r="FZ164">
        <v>37520.1</v>
      </c>
      <c r="GA164">
        <v>41669.800000000003</v>
      </c>
      <c r="GB164">
        <v>2.2929200000000001</v>
      </c>
      <c r="GC164">
        <v>2.0087000000000002</v>
      </c>
      <c r="GD164">
        <v>-0.16458</v>
      </c>
      <c r="GE164">
        <v>0</v>
      </c>
      <c r="GF164">
        <v>25.038</v>
      </c>
      <c r="GG164">
        <v>999.9</v>
      </c>
      <c r="GH164">
        <v>42.01</v>
      </c>
      <c r="GI164">
        <v>32.76</v>
      </c>
      <c r="GJ164">
        <v>23.1295</v>
      </c>
      <c r="GK164">
        <v>61.471499999999999</v>
      </c>
      <c r="GL164">
        <v>16.987200000000001</v>
      </c>
      <c r="GM164">
        <v>2</v>
      </c>
      <c r="GN164">
        <v>0.111123</v>
      </c>
      <c r="GO164">
        <v>1.3739300000000001</v>
      </c>
      <c r="GP164">
        <v>20.3474</v>
      </c>
      <c r="GQ164">
        <v>5.2210299999999998</v>
      </c>
      <c r="GR164">
        <v>11.962</v>
      </c>
      <c r="GS164">
        <v>4.9856999999999996</v>
      </c>
      <c r="GT164">
        <v>3.3010000000000002</v>
      </c>
      <c r="GU164">
        <v>999.9</v>
      </c>
      <c r="GV164">
        <v>9999</v>
      </c>
      <c r="GW164">
        <v>9999</v>
      </c>
      <c r="GX164">
        <v>9999</v>
      </c>
      <c r="GY164">
        <v>1.88415</v>
      </c>
      <c r="GZ164">
        <v>1.8811</v>
      </c>
      <c r="HA164">
        <v>1.8826799999999999</v>
      </c>
      <c r="HB164">
        <v>1.8812800000000001</v>
      </c>
      <c r="HC164">
        <v>1.8827799999999999</v>
      </c>
      <c r="HD164">
        <v>1.88202</v>
      </c>
      <c r="HE164">
        <v>1.8839999999999999</v>
      </c>
      <c r="HF164">
        <v>1.8812599999999999</v>
      </c>
      <c r="HG164">
        <v>5</v>
      </c>
      <c r="HH164">
        <v>0</v>
      </c>
      <c r="HI164">
        <v>0</v>
      </c>
      <c r="HJ164">
        <v>0</v>
      </c>
      <c r="HK164" t="s">
        <v>401</v>
      </c>
      <c r="HL164" t="s">
        <v>402</v>
      </c>
      <c r="HM164" t="s">
        <v>403</v>
      </c>
      <c r="HN164" t="s">
        <v>403</v>
      </c>
      <c r="HO164" t="s">
        <v>403</v>
      </c>
      <c r="HP164" t="s">
        <v>403</v>
      </c>
      <c r="HQ164">
        <v>0</v>
      </c>
      <c r="HR164">
        <v>100</v>
      </c>
      <c r="HS164">
        <v>100</v>
      </c>
      <c r="HT164">
        <v>-0.372</v>
      </c>
      <c r="HU164">
        <v>-7.0999999999999994E-2</v>
      </c>
      <c r="HV164">
        <v>-0.372</v>
      </c>
      <c r="HW164">
        <v>0</v>
      </c>
      <c r="HX164">
        <v>0</v>
      </c>
      <c r="HY164">
        <v>0</v>
      </c>
      <c r="HZ164">
        <v>-7.0999999999999994E-2</v>
      </c>
      <c r="IA164">
        <v>0</v>
      </c>
      <c r="IB164">
        <v>0</v>
      </c>
      <c r="IC164">
        <v>0</v>
      </c>
      <c r="ID164">
        <v>-1</v>
      </c>
      <c r="IE164">
        <v>-1</v>
      </c>
      <c r="IF164">
        <v>-1</v>
      </c>
      <c r="IG164">
        <v>-1</v>
      </c>
      <c r="IH164">
        <v>115.7</v>
      </c>
      <c r="II164">
        <v>-1699052.3</v>
      </c>
      <c r="IJ164">
        <v>1.2902800000000001</v>
      </c>
      <c r="IK164">
        <v>2.6122999999999998</v>
      </c>
      <c r="IL164">
        <v>2.1008300000000002</v>
      </c>
      <c r="IM164">
        <v>2.65991</v>
      </c>
      <c r="IN164">
        <v>2.2485400000000002</v>
      </c>
      <c r="IO164">
        <v>2.2949199999999998</v>
      </c>
      <c r="IP164">
        <v>36.340000000000003</v>
      </c>
      <c r="IQ164">
        <v>13.3002</v>
      </c>
      <c r="IR164">
        <v>18</v>
      </c>
      <c r="IS164">
        <v>771.05600000000004</v>
      </c>
      <c r="IT164">
        <v>506.84800000000001</v>
      </c>
      <c r="IU164">
        <v>23.9998</v>
      </c>
      <c r="IV164">
        <v>28.820699999999999</v>
      </c>
      <c r="IW164">
        <v>30.0001</v>
      </c>
      <c r="IX164">
        <v>28.747599999999998</v>
      </c>
      <c r="IY164">
        <v>28.7287</v>
      </c>
      <c r="IZ164">
        <v>25.776299999999999</v>
      </c>
      <c r="JA164">
        <v>46.048200000000001</v>
      </c>
      <c r="JB164">
        <v>17.085599999999999</v>
      </c>
      <c r="JC164">
        <v>24</v>
      </c>
      <c r="JD164">
        <v>400</v>
      </c>
      <c r="JE164">
        <v>12.0871</v>
      </c>
      <c r="JF164">
        <v>101.12</v>
      </c>
      <c r="JG164">
        <v>100.432</v>
      </c>
    </row>
    <row r="165" spans="1:267" x14ac:dyDescent="0.25">
      <c r="A165">
        <v>147</v>
      </c>
      <c r="B165">
        <v>1530557883.5</v>
      </c>
      <c r="C165">
        <v>8410.9000000953693</v>
      </c>
      <c r="D165" t="s">
        <v>841</v>
      </c>
      <c r="E165" t="s">
        <v>842</v>
      </c>
      <c r="F165" t="s">
        <v>394</v>
      </c>
      <c r="I165">
        <v>1530557883.5</v>
      </c>
      <c r="J165">
        <f t="shared" si="184"/>
        <v>3.3742615352664036E-3</v>
      </c>
      <c r="K165">
        <f t="shared" si="185"/>
        <v>3.3742615352664038</v>
      </c>
      <c r="L165">
        <f t="shared" si="186"/>
        <v>6.0009472934981121</v>
      </c>
      <c r="M165">
        <f t="shared" si="187"/>
        <v>390.23099999999999</v>
      </c>
      <c r="N165">
        <f t="shared" si="188"/>
        <v>330.28480426173894</v>
      </c>
      <c r="O165">
        <f t="shared" si="189"/>
        <v>29.93398825862257</v>
      </c>
      <c r="P165">
        <f t="shared" si="190"/>
        <v>35.366962153346996</v>
      </c>
      <c r="Q165">
        <f t="shared" si="191"/>
        <v>0.19921235838397811</v>
      </c>
      <c r="R165">
        <f t="shared" si="192"/>
        <v>2.7589272797920295</v>
      </c>
      <c r="S165">
        <f t="shared" si="193"/>
        <v>0.19155219290075523</v>
      </c>
      <c r="T165">
        <f t="shared" si="194"/>
        <v>0.1203838139611596</v>
      </c>
      <c r="U165">
        <f t="shared" si="195"/>
        <v>99.200511198052098</v>
      </c>
      <c r="V165">
        <f t="shared" si="196"/>
        <v>25.343994541247167</v>
      </c>
      <c r="W165">
        <f t="shared" si="197"/>
        <v>25.356100000000001</v>
      </c>
      <c r="X165">
        <f t="shared" si="198"/>
        <v>3.2478127716323986</v>
      </c>
      <c r="Y165">
        <f t="shared" si="199"/>
        <v>51.270406591253526</v>
      </c>
      <c r="Z165">
        <f t="shared" si="200"/>
        <v>1.6948510304022002</v>
      </c>
      <c r="AA165">
        <f t="shared" si="201"/>
        <v>3.3057101417474097</v>
      </c>
      <c r="AB165">
        <f t="shared" si="202"/>
        <v>1.5529617412301984</v>
      </c>
      <c r="AC165">
        <f t="shared" si="203"/>
        <v>-148.8049337052484</v>
      </c>
      <c r="AD165">
        <f t="shared" si="204"/>
        <v>44.249938033673914</v>
      </c>
      <c r="AE165">
        <f t="shared" si="205"/>
        <v>3.4098706472670695</v>
      </c>
      <c r="AF165">
        <f t="shared" si="206"/>
        <v>-1.9446138262553205</v>
      </c>
      <c r="AG165">
        <v>0</v>
      </c>
      <c r="AH165">
        <v>0</v>
      </c>
      <c r="AI165">
        <f t="shared" si="207"/>
        <v>1</v>
      </c>
      <c r="AJ165">
        <f t="shared" si="208"/>
        <v>0</v>
      </c>
      <c r="AK165">
        <f t="shared" si="209"/>
        <v>48108.994556171172</v>
      </c>
      <c r="AL165" t="s">
        <v>395</v>
      </c>
      <c r="AM165">
        <v>8228.31</v>
      </c>
      <c r="AN165">
        <v>707.99599999999998</v>
      </c>
      <c r="AO165">
        <v>2598.1</v>
      </c>
      <c r="AP165">
        <f t="shared" si="210"/>
        <v>0.72749470767099034</v>
      </c>
      <c r="AQ165">
        <v>-0.89989093716372304</v>
      </c>
      <c r="AR165" t="s">
        <v>843</v>
      </c>
      <c r="AS165">
        <v>8261.4500000000007</v>
      </c>
      <c r="AT165">
        <v>1605.0224000000001</v>
      </c>
      <c r="AU165">
        <v>2171.8000000000002</v>
      </c>
      <c r="AV165">
        <f t="shared" si="211"/>
        <v>0.26097136016207756</v>
      </c>
      <c r="AW165">
        <v>0.5</v>
      </c>
      <c r="AX165">
        <f t="shared" si="212"/>
        <v>505.76371564665914</v>
      </c>
      <c r="AY165">
        <f t="shared" si="213"/>
        <v>6.0009472934981121</v>
      </c>
      <c r="AZ165">
        <f t="shared" si="214"/>
        <v>65.99492239646743</v>
      </c>
      <c r="BA165">
        <f t="shared" si="215"/>
        <v>1.3644391673765218E-2</v>
      </c>
      <c r="BB165">
        <f t="shared" si="216"/>
        <v>0.19628879270651059</v>
      </c>
      <c r="BC165">
        <f t="shared" si="217"/>
        <v>672.04831389199785</v>
      </c>
      <c r="BD165" t="s">
        <v>397</v>
      </c>
      <c r="BE165">
        <v>0</v>
      </c>
      <c r="BF165">
        <f t="shared" si="218"/>
        <v>672.04831389199785</v>
      </c>
      <c r="BG165">
        <f t="shared" si="219"/>
        <v>0.69055699701077544</v>
      </c>
      <c r="BH165">
        <f t="shared" si="220"/>
        <v>0.37791429424616396</v>
      </c>
      <c r="BI165">
        <f t="shared" si="221"/>
        <v>0.22133362415700783</v>
      </c>
      <c r="BJ165">
        <f t="shared" si="222"/>
        <v>0.38719500698180909</v>
      </c>
      <c r="BK165">
        <f t="shared" si="223"/>
        <v>0.22554314471584619</v>
      </c>
      <c r="BL165">
        <f t="shared" si="224"/>
        <v>0.15823870386096719</v>
      </c>
      <c r="BM165">
        <f t="shared" si="225"/>
        <v>0.84176129613903283</v>
      </c>
      <c r="BN165" t="s">
        <v>397</v>
      </c>
      <c r="BO165" t="s">
        <v>397</v>
      </c>
      <c r="BP165" t="s">
        <v>397</v>
      </c>
      <c r="BQ165" t="s">
        <v>397</v>
      </c>
      <c r="BR165" t="s">
        <v>397</v>
      </c>
      <c r="BS165" t="s">
        <v>397</v>
      </c>
      <c r="BT165" t="s">
        <v>397</v>
      </c>
      <c r="BU165" t="s">
        <v>397</v>
      </c>
      <c r="BV165" t="s">
        <v>397</v>
      </c>
      <c r="BW165" t="s">
        <v>397</v>
      </c>
      <c r="BX165" t="s">
        <v>397</v>
      </c>
      <c r="BY165" t="s">
        <v>397</v>
      </c>
      <c r="BZ165" t="s">
        <v>397</v>
      </c>
      <c r="CA165" t="s">
        <v>397</v>
      </c>
      <c r="CB165" t="s">
        <v>397</v>
      </c>
      <c r="CC165" t="s">
        <v>397</v>
      </c>
      <c r="CD165" t="s">
        <v>397</v>
      </c>
      <c r="CE165" t="s">
        <v>397</v>
      </c>
      <c r="CF165">
        <f t="shared" si="226"/>
        <v>599.97500000000002</v>
      </c>
      <c r="CG165">
        <f t="shared" si="227"/>
        <v>505.76371564665914</v>
      </c>
      <c r="CH165">
        <f t="shared" si="228"/>
        <v>0.84297465002151606</v>
      </c>
      <c r="CI165">
        <f t="shared" si="229"/>
        <v>0.16534107454152605</v>
      </c>
      <c r="CJ165">
        <v>9</v>
      </c>
      <c r="CK165">
        <v>0.5</v>
      </c>
      <c r="CL165" t="s">
        <v>398</v>
      </c>
      <c r="CM165">
        <v>1530557883.5</v>
      </c>
      <c r="CN165">
        <v>390.23099999999999</v>
      </c>
      <c r="CO165">
        <v>399.63900000000001</v>
      </c>
      <c r="CP165">
        <v>18.700600000000001</v>
      </c>
      <c r="CQ165">
        <v>14.4436</v>
      </c>
      <c r="CR165">
        <v>390.60300000000001</v>
      </c>
      <c r="CS165">
        <v>18.771599999999999</v>
      </c>
      <c r="CT165">
        <v>700.03399999999999</v>
      </c>
      <c r="CU165">
        <v>90.530799999999999</v>
      </c>
      <c r="CV165">
        <v>0.100037</v>
      </c>
      <c r="CW165">
        <v>25.653600000000001</v>
      </c>
      <c r="CX165">
        <v>25.356100000000001</v>
      </c>
      <c r="CY165">
        <v>999.9</v>
      </c>
      <c r="CZ165">
        <v>0</v>
      </c>
      <c r="DA165">
        <v>0</v>
      </c>
      <c r="DB165">
        <v>10005</v>
      </c>
      <c r="DC165">
        <v>0</v>
      </c>
      <c r="DD165">
        <v>0.232823</v>
      </c>
      <c r="DE165">
        <v>-9.4082299999999996</v>
      </c>
      <c r="DF165">
        <v>397.66800000000001</v>
      </c>
      <c r="DG165">
        <v>405.49599999999998</v>
      </c>
      <c r="DH165">
        <v>4.2569999999999997</v>
      </c>
      <c r="DI165">
        <v>399.63900000000001</v>
      </c>
      <c r="DJ165">
        <v>14.4436</v>
      </c>
      <c r="DK165">
        <v>1.6929799999999999</v>
      </c>
      <c r="DL165">
        <v>1.30759</v>
      </c>
      <c r="DM165">
        <v>14.8322</v>
      </c>
      <c r="DN165">
        <v>10.8864</v>
      </c>
      <c r="DO165">
        <v>599.97500000000002</v>
      </c>
      <c r="DP165">
        <v>0.90000500000000005</v>
      </c>
      <c r="DQ165">
        <v>9.9994799999999995E-2</v>
      </c>
      <c r="DR165">
        <v>0</v>
      </c>
      <c r="DS165">
        <v>1525.62</v>
      </c>
      <c r="DT165">
        <v>4.9997400000000001</v>
      </c>
      <c r="DU165">
        <v>9018.98</v>
      </c>
      <c r="DV165">
        <v>4580.87</v>
      </c>
      <c r="DW165">
        <v>39.561999999999998</v>
      </c>
      <c r="DX165">
        <v>42</v>
      </c>
      <c r="DY165">
        <v>41.375</v>
      </c>
      <c r="DZ165">
        <v>42.5</v>
      </c>
      <c r="EA165">
        <v>42.25</v>
      </c>
      <c r="EB165">
        <v>535.48</v>
      </c>
      <c r="EC165">
        <v>59.49</v>
      </c>
      <c r="ED165">
        <v>0</v>
      </c>
      <c r="EE165">
        <v>45.700000047683702</v>
      </c>
      <c r="EF165">
        <v>0</v>
      </c>
      <c r="EG165">
        <v>1605.0224000000001</v>
      </c>
      <c r="EH165">
        <v>-757.02922961940806</v>
      </c>
      <c r="EI165">
        <v>-3971.9561479420399</v>
      </c>
      <c r="EJ165">
        <v>9438.1776000000009</v>
      </c>
      <c r="EK165">
        <v>15</v>
      </c>
      <c r="EL165">
        <v>0</v>
      </c>
      <c r="EM165" t="s">
        <v>399</v>
      </c>
      <c r="EN165">
        <v>1530550897.5999999</v>
      </c>
      <c r="EO165">
        <v>1632500976.0999999</v>
      </c>
      <c r="EP165">
        <v>0</v>
      </c>
      <c r="EQ165">
        <v>-3.5000000000000003E-2</v>
      </c>
      <c r="ER165">
        <v>-0.02</v>
      </c>
      <c r="ES165">
        <v>-0.372</v>
      </c>
      <c r="ET165">
        <v>-7.0999999999999994E-2</v>
      </c>
      <c r="EU165">
        <v>400</v>
      </c>
      <c r="EV165">
        <v>21</v>
      </c>
      <c r="EW165">
        <v>0.63</v>
      </c>
      <c r="EX165">
        <v>0.14000000000000001</v>
      </c>
      <c r="EY165">
        <v>-8.9769375609756104</v>
      </c>
      <c r="EZ165">
        <v>-4.5113343554007104</v>
      </c>
      <c r="FA165">
        <v>0.53240405277259595</v>
      </c>
      <c r="FB165">
        <v>0</v>
      </c>
      <c r="FC165">
        <v>0.70002551565395199</v>
      </c>
      <c r="FD165">
        <v>0</v>
      </c>
      <c r="FE165">
        <v>0</v>
      </c>
      <c r="FF165">
        <v>0</v>
      </c>
      <c r="FG165">
        <v>5.8140829268292702</v>
      </c>
      <c r="FH165">
        <v>-10.687365365853699</v>
      </c>
      <c r="FI165">
        <v>1.0606984596636799</v>
      </c>
      <c r="FJ165">
        <v>0</v>
      </c>
      <c r="FK165">
        <v>0</v>
      </c>
      <c r="FL165">
        <v>3</v>
      </c>
      <c r="FM165" t="s">
        <v>407</v>
      </c>
      <c r="FN165">
        <v>3.4459399999999998</v>
      </c>
      <c r="FO165">
        <v>2.7796400000000001</v>
      </c>
      <c r="FP165">
        <v>8.2128400000000004E-2</v>
      </c>
      <c r="FQ165">
        <v>8.3514900000000003E-2</v>
      </c>
      <c r="FR165">
        <v>8.3336099999999996E-2</v>
      </c>
      <c r="FS165">
        <v>6.8114900000000006E-2</v>
      </c>
      <c r="FT165">
        <v>19567</v>
      </c>
      <c r="FU165">
        <v>23836.799999999999</v>
      </c>
      <c r="FV165">
        <v>20773.599999999999</v>
      </c>
      <c r="FW165">
        <v>25101</v>
      </c>
      <c r="FX165">
        <v>30216.400000000001</v>
      </c>
      <c r="FY165">
        <v>34454.699999999997</v>
      </c>
      <c r="FZ165">
        <v>37518.5</v>
      </c>
      <c r="GA165">
        <v>41669.5</v>
      </c>
      <c r="GB165">
        <v>2.2904499999999999</v>
      </c>
      <c r="GC165">
        <v>2.0118299999999998</v>
      </c>
      <c r="GD165">
        <v>2.6620899999999999E-2</v>
      </c>
      <c r="GE165">
        <v>0</v>
      </c>
      <c r="GF165">
        <v>24.9194</v>
      </c>
      <c r="GG165">
        <v>999.9</v>
      </c>
      <c r="GH165">
        <v>41.466000000000001</v>
      </c>
      <c r="GI165">
        <v>32.76</v>
      </c>
      <c r="GJ165">
        <v>22.829000000000001</v>
      </c>
      <c r="GK165">
        <v>61.611499999999999</v>
      </c>
      <c r="GL165">
        <v>16.850999999999999</v>
      </c>
      <c r="GM165">
        <v>2</v>
      </c>
      <c r="GN165">
        <v>0.110869</v>
      </c>
      <c r="GO165">
        <v>1.31518</v>
      </c>
      <c r="GP165">
        <v>20.3476</v>
      </c>
      <c r="GQ165">
        <v>5.2172900000000002</v>
      </c>
      <c r="GR165">
        <v>11.962</v>
      </c>
      <c r="GS165">
        <v>4.9852999999999996</v>
      </c>
      <c r="GT165">
        <v>3.3003200000000001</v>
      </c>
      <c r="GU165">
        <v>999.9</v>
      </c>
      <c r="GV165">
        <v>9999</v>
      </c>
      <c r="GW165">
        <v>9999</v>
      </c>
      <c r="GX165">
        <v>9999</v>
      </c>
      <c r="GY165">
        <v>1.88415</v>
      </c>
      <c r="GZ165">
        <v>1.8811</v>
      </c>
      <c r="HA165">
        <v>1.88266</v>
      </c>
      <c r="HB165">
        <v>1.8813200000000001</v>
      </c>
      <c r="HC165">
        <v>1.8827799999999999</v>
      </c>
      <c r="HD165">
        <v>1.88202</v>
      </c>
      <c r="HE165">
        <v>1.8839999999999999</v>
      </c>
      <c r="HF165">
        <v>1.8812599999999999</v>
      </c>
      <c r="HG165">
        <v>5</v>
      </c>
      <c r="HH165">
        <v>0</v>
      </c>
      <c r="HI165">
        <v>0</v>
      </c>
      <c r="HJ165">
        <v>0</v>
      </c>
      <c r="HK165" t="s">
        <v>401</v>
      </c>
      <c r="HL165" t="s">
        <v>402</v>
      </c>
      <c r="HM165" t="s">
        <v>403</v>
      </c>
      <c r="HN165" t="s">
        <v>403</v>
      </c>
      <c r="HO165" t="s">
        <v>403</v>
      </c>
      <c r="HP165" t="s">
        <v>403</v>
      </c>
      <c r="HQ165">
        <v>0</v>
      </c>
      <c r="HR165">
        <v>100</v>
      </c>
      <c r="HS165">
        <v>100</v>
      </c>
      <c r="HT165">
        <v>-0.372</v>
      </c>
      <c r="HU165">
        <v>-7.0999999999999994E-2</v>
      </c>
      <c r="HV165">
        <v>-0.372</v>
      </c>
      <c r="HW165">
        <v>0</v>
      </c>
      <c r="HX165">
        <v>0</v>
      </c>
      <c r="HY165">
        <v>0</v>
      </c>
      <c r="HZ165">
        <v>-7.0999999999999994E-2</v>
      </c>
      <c r="IA165">
        <v>0</v>
      </c>
      <c r="IB165">
        <v>0</v>
      </c>
      <c r="IC165">
        <v>0</v>
      </c>
      <c r="ID165">
        <v>-1</v>
      </c>
      <c r="IE165">
        <v>-1</v>
      </c>
      <c r="IF165">
        <v>-1</v>
      </c>
      <c r="IG165">
        <v>-1</v>
      </c>
      <c r="IH165">
        <v>116.4</v>
      </c>
      <c r="II165">
        <v>-1699051.5</v>
      </c>
      <c r="IJ165">
        <v>1.2939499999999999</v>
      </c>
      <c r="IK165">
        <v>2.6159699999999999</v>
      </c>
      <c r="IL165">
        <v>2.1008300000000002</v>
      </c>
      <c r="IM165">
        <v>2.65503</v>
      </c>
      <c r="IN165">
        <v>2.2485400000000002</v>
      </c>
      <c r="IO165">
        <v>2.2778299999999998</v>
      </c>
      <c r="IP165">
        <v>36.340000000000003</v>
      </c>
      <c r="IQ165">
        <v>13.291499999999999</v>
      </c>
      <c r="IR165">
        <v>18</v>
      </c>
      <c r="IS165">
        <v>768.68700000000001</v>
      </c>
      <c r="IT165">
        <v>509.01400000000001</v>
      </c>
      <c r="IU165">
        <v>23.9983</v>
      </c>
      <c r="IV165">
        <v>28.818200000000001</v>
      </c>
      <c r="IW165">
        <v>30.0002</v>
      </c>
      <c r="IX165">
        <v>28.7377</v>
      </c>
      <c r="IY165">
        <v>28.726199999999999</v>
      </c>
      <c r="IZ165">
        <v>25.8399</v>
      </c>
      <c r="JA165">
        <v>31.409400000000002</v>
      </c>
      <c r="JB165">
        <v>15.1547</v>
      </c>
      <c r="JC165">
        <v>24</v>
      </c>
      <c r="JD165">
        <v>400</v>
      </c>
      <c r="JE165">
        <v>15.296200000000001</v>
      </c>
      <c r="JF165">
        <v>101.11499999999999</v>
      </c>
      <c r="JG165">
        <v>100.43</v>
      </c>
    </row>
    <row r="166" spans="1:267" x14ac:dyDescent="0.25">
      <c r="A166">
        <v>148</v>
      </c>
      <c r="B166">
        <v>1530557925</v>
      </c>
      <c r="C166">
        <v>8452.4000000953693</v>
      </c>
      <c r="D166" t="s">
        <v>844</v>
      </c>
      <c r="E166" t="s">
        <v>845</v>
      </c>
      <c r="F166" t="s">
        <v>394</v>
      </c>
      <c r="I166">
        <v>1530557925</v>
      </c>
      <c r="J166">
        <f t="shared" si="184"/>
        <v>2.4563303026185366E-3</v>
      </c>
      <c r="K166">
        <f t="shared" si="185"/>
        <v>2.4563303026185368</v>
      </c>
      <c r="L166">
        <f t="shared" si="186"/>
        <v>3.1896268352775969</v>
      </c>
      <c r="M166">
        <f t="shared" si="187"/>
        <v>394.608</v>
      </c>
      <c r="N166">
        <f t="shared" si="188"/>
        <v>348.80952864817635</v>
      </c>
      <c r="O166">
        <f t="shared" si="189"/>
        <v>31.61387585283039</v>
      </c>
      <c r="P166">
        <f t="shared" si="190"/>
        <v>35.764757834687998</v>
      </c>
      <c r="Q166">
        <f t="shared" si="191"/>
        <v>0.14695743764888453</v>
      </c>
      <c r="R166">
        <f t="shared" si="192"/>
        <v>2.756228198377487</v>
      </c>
      <c r="S166">
        <f t="shared" si="193"/>
        <v>0.14273910926117014</v>
      </c>
      <c r="T166">
        <f t="shared" si="194"/>
        <v>8.9580857520747514E-2</v>
      </c>
      <c r="U166">
        <f t="shared" si="195"/>
        <v>99.228552875398805</v>
      </c>
      <c r="V166">
        <f t="shared" si="196"/>
        <v>25.603078479698091</v>
      </c>
      <c r="W166">
        <f t="shared" si="197"/>
        <v>25.315300000000001</v>
      </c>
      <c r="X166">
        <f t="shared" si="198"/>
        <v>3.2399420578541562</v>
      </c>
      <c r="Y166">
        <f t="shared" si="199"/>
        <v>52.101626945637548</v>
      </c>
      <c r="Z166">
        <f t="shared" si="200"/>
        <v>1.7229726104507999</v>
      </c>
      <c r="AA166">
        <f t="shared" si="201"/>
        <v>3.3069458891342047</v>
      </c>
      <c r="AB166">
        <f t="shared" si="202"/>
        <v>1.5169694474033564</v>
      </c>
      <c r="AC166">
        <f t="shared" si="203"/>
        <v>-108.32416634547747</v>
      </c>
      <c r="AD166">
        <f t="shared" si="204"/>
        <v>51.205414737817449</v>
      </c>
      <c r="AE166">
        <f t="shared" si="205"/>
        <v>3.9490347114303437</v>
      </c>
      <c r="AF166">
        <f t="shared" si="206"/>
        <v>46.058835979169132</v>
      </c>
      <c r="AG166">
        <v>0</v>
      </c>
      <c r="AH166">
        <v>0</v>
      </c>
      <c r="AI166">
        <f t="shared" si="207"/>
        <v>1</v>
      </c>
      <c r="AJ166">
        <f t="shared" si="208"/>
        <v>0</v>
      </c>
      <c r="AK166">
        <f t="shared" si="209"/>
        <v>48034.408095603387</v>
      </c>
      <c r="AL166" t="s">
        <v>395</v>
      </c>
      <c r="AM166">
        <v>8228.31</v>
      </c>
      <c r="AN166">
        <v>707.99599999999998</v>
      </c>
      <c r="AO166">
        <v>2598.1</v>
      </c>
      <c r="AP166">
        <f t="shared" si="210"/>
        <v>0.72749470767099034</v>
      </c>
      <c r="AQ166">
        <v>-0.89989093716372304</v>
      </c>
      <c r="AR166" t="s">
        <v>846</v>
      </c>
      <c r="AS166">
        <v>8359.14</v>
      </c>
      <c r="AT166">
        <v>1759.3255999999999</v>
      </c>
      <c r="AU166">
        <v>1964.37</v>
      </c>
      <c r="AV166">
        <f t="shared" si="211"/>
        <v>0.10438176107352481</v>
      </c>
      <c r="AW166">
        <v>0.5</v>
      </c>
      <c r="AX166">
        <f t="shared" si="212"/>
        <v>505.90850159347093</v>
      </c>
      <c r="AY166">
        <f t="shared" si="213"/>
        <v>3.1896268352775969</v>
      </c>
      <c r="AZ166">
        <f t="shared" si="214"/>
        <v>26.403810169197314</v>
      </c>
      <c r="BA166">
        <f t="shared" si="215"/>
        <v>8.0835126501343172E-3</v>
      </c>
      <c r="BB166">
        <f t="shared" si="216"/>
        <v>0.3226123388160072</v>
      </c>
      <c r="BC166">
        <f t="shared" si="217"/>
        <v>650.78331562362575</v>
      </c>
      <c r="BD166" t="s">
        <v>397</v>
      </c>
      <c r="BE166">
        <v>0</v>
      </c>
      <c r="BF166">
        <f t="shared" si="218"/>
        <v>650.78331562362575</v>
      </c>
      <c r="BG166">
        <f t="shared" si="219"/>
        <v>0.66870634573750065</v>
      </c>
      <c r="BH166">
        <f t="shared" si="220"/>
        <v>0.15609506585196919</v>
      </c>
      <c r="BI166">
        <f t="shared" si="221"/>
        <v>0.32543756497569948</v>
      </c>
      <c r="BJ166">
        <f t="shared" si="222"/>
        <v>0.16320331366296981</v>
      </c>
      <c r="BK166">
        <f t="shared" si="223"/>
        <v>0.33528842857324259</v>
      </c>
      <c r="BL166">
        <f t="shared" si="224"/>
        <v>5.7740343520058322E-2</v>
      </c>
      <c r="BM166">
        <f t="shared" si="225"/>
        <v>0.9422596564799417</v>
      </c>
      <c r="BN166" t="s">
        <v>397</v>
      </c>
      <c r="BO166" t="s">
        <v>397</v>
      </c>
      <c r="BP166" t="s">
        <v>397</v>
      </c>
      <c r="BQ166" t="s">
        <v>397</v>
      </c>
      <c r="BR166" t="s">
        <v>397</v>
      </c>
      <c r="BS166" t="s">
        <v>397</v>
      </c>
      <c r="BT166" t="s">
        <v>397</v>
      </c>
      <c r="BU166" t="s">
        <v>397</v>
      </c>
      <c r="BV166" t="s">
        <v>397</v>
      </c>
      <c r="BW166" t="s">
        <v>397</v>
      </c>
      <c r="BX166" t="s">
        <v>397</v>
      </c>
      <c r="BY166" t="s">
        <v>397</v>
      </c>
      <c r="BZ166" t="s">
        <v>397</v>
      </c>
      <c r="CA166" t="s">
        <v>397</v>
      </c>
      <c r="CB166" t="s">
        <v>397</v>
      </c>
      <c r="CC166" t="s">
        <v>397</v>
      </c>
      <c r="CD166" t="s">
        <v>397</v>
      </c>
      <c r="CE166" t="s">
        <v>397</v>
      </c>
      <c r="CF166">
        <f t="shared" si="226"/>
        <v>600.14700000000005</v>
      </c>
      <c r="CG166">
        <f t="shared" si="227"/>
        <v>505.90850159347093</v>
      </c>
      <c r="CH166">
        <f t="shared" si="228"/>
        <v>0.8429743072838336</v>
      </c>
      <c r="CI166">
        <f t="shared" si="229"/>
        <v>0.16534041305779884</v>
      </c>
      <c r="CJ166">
        <v>9</v>
      </c>
      <c r="CK166">
        <v>0.5</v>
      </c>
      <c r="CL166" t="s">
        <v>398</v>
      </c>
      <c r="CM166">
        <v>1530557925</v>
      </c>
      <c r="CN166">
        <v>394.608</v>
      </c>
      <c r="CO166">
        <v>399.95499999999998</v>
      </c>
      <c r="CP166">
        <v>19.010300000000001</v>
      </c>
      <c r="CQ166">
        <v>15.9123</v>
      </c>
      <c r="CR166">
        <v>394.98</v>
      </c>
      <c r="CS166">
        <v>19.081299999999999</v>
      </c>
      <c r="CT166">
        <v>700.02300000000002</v>
      </c>
      <c r="CU166">
        <v>90.5334</v>
      </c>
      <c r="CV166">
        <v>0.10023600000000001</v>
      </c>
      <c r="CW166">
        <v>25.6599</v>
      </c>
      <c r="CX166">
        <v>25.315300000000001</v>
      </c>
      <c r="CY166">
        <v>999.9</v>
      </c>
      <c r="CZ166">
        <v>0</v>
      </c>
      <c r="DA166">
        <v>0</v>
      </c>
      <c r="DB166">
        <v>9988.75</v>
      </c>
      <c r="DC166">
        <v>0</v>
      </c>
      <c r="DD166">
        <v>0.21912699999999999</v>
      </c>
      <c r="DE166">
        <v>-5.3466199999999997</v>
      </c>
      <c r="DF166">
        <v>402.255</v>
      </c>
      <c r="DG166">
        <v>406.42200000000003</v>
      </c>
      <c r="DH166">
        <v>3.0979999999999999</v>
      </c>
      <c r="DI166">
        <v>399.95499999999998</v>
      </c>
      <c r="DJ166">
        <v>15.9123</v>
      </c>
      <c r="DK166">
        <v>1.7210700000000001</v>
      </c>
      <c r="DL166">
        <v>1.4406000000000001</v>
      </c>
      <c r="DM166">
        <v>15.0878</v>
      </c>
      <c r="DN166">
        <v>12.351800000000001</v>
      </c>
      <c r="DO166">
        <v>600.14700000000005</v>
      </c>
      <c r="DP166">
        <v>0.90002000000000004</v>
      </c>
      <c r="DQ166">
        <v>9.9979600000000002E-2</v>
      </c>
      <c r="DR166">
        <v>0</v>
      </c>
      <c r="DS166">
        <v>1580.21</v>
      </c>
      <c r="DT166">
        <v>4.9997400000000001</v>
      </c>
      <c r="DU166">
        <v>9177.51</v>
      </c>
      <c r="DV166">
        <v>4582.22</v>
      </c>
      <c r="DW166">
        <v>39.561999999999998</v>
      </c>
      <c r="DX166">
        <v>41.936999999999998</v>
      </c>
      <c r="DY166">
        <v>41.311999999999998</v>
      </c>
      <c r="DZ166">
        <v>42.436999999999998</v>
      </c>
      <c r="EA166">
        <v>42.25</v>
      </c>
      <c r="EB166">
        <v>535.64</v>
      </c>
      <c r="EC166">
        <v>59.5</v>
      </c>
      <c r="ED166">
        <v>0</v>
      </c>
      <c r="EE166">
        <v>40.899999856948902</v>
      </c>
      <c r="EF166">
        <v>0</v>
      </c>
      <c r="EG166">
        <v>1759.3255999999999</v>
      </c>
      <c r="EH166">
        <v>-1963.7453874645701</v>
      </c>
      <c r="EI166">
        <v>-10696.7361695401</v>
      </c>
      <c r="EJ166">
        <v>10150.968000000001</v>
      </c>
      <c r="EK166">
        <v>15</v>
      </c>
      <c r="EL166">
        <v>0</v>
      </c>
      <c r="EM166" t="s">
        <v>399</v>
      </c>
      <c r="EN166">
        <v>1530550897.5999999</v>
      </c>
      <c r="EO166">
        <v>1632500976.0999999</v>
      </c>
      <c r="EP166">
        <v>0</v>
      </c>
      <c r="EQ166">
        <v>-3.5000000000000003E-2</v>
      </c>
      <c r="ER166">
        <v>-0.02</v>
      </c>
      <c r="ES166">
        <v>-0.372</v>
      </c>
      <c r="ET166">
        <v>-7.0999999999999994E-2</v>
      </c>
      <c r="EU166">
        <v>400</v>
      </c>
      <c r="EV166">
        <v>21</v>
      </c>
      <c r="EW166">
        <v>0.63</v>
      </c>
      <c r="EX166">
        <v>0.14000000000000001</v>
      </c>
      <c r="EY166">
        <v>-1.1667309241463399</v>
      </c>
      <c r="EZ166">
        <v>-39.523242873240399</v>
      </c>
      <c r="FA166">
        <v>4.3563296402088003</v>
      </c>
      <c r="FB166">
        <v>0</v>
      </c>
      <c r="FC166">
        <v>0.690556997010775</v>
      </c>
      <c r="FD166">
        <v>0</v>
      </c>
      <c r="FE166">
        <v>0</v>
      </c>
      <c r="FF166">
        <v>0</v>
      </c>
      <c r="FG166">
        <v>3.7866300000000002</v>
      </c>
      <c r="FH166">
        <v>-4.5003543554006997</v>
      </c>
      <c r="FI166">
        <v>0.46679101172716297</v>
      </c>
      <c r="FJ166">
        <v>0</v>
      </c>
      <c r="FK166">
        <v>0</v>
      </c>
      <c r="FL166">
        <v>3</v>
      </c>
      <c r="FM166" t="s">
        <v>407</v>
      </c>
      <c r="FN166">
        <v>3.4459300000000002</v>
      </c>
      <c r="FO166">
        <v>2.77969</v>
      </c>
      <c r="FP166">
        <v>8.2841899999999996E-2</v>
      </c>
      <c r="FQ166">
        <v>8.3583299999999999E-2</v>
      </c>
      <c r="FR166">
        <v>8.4347900000000003E-2</v>
      </c>
      <c r="FS166">
        <v>7.32265E-2</v>
      </c>
      <c r="FT166">
        <v>19552</v>
      </c>
      <c r="FU166">
        <v>23835.599999999999</v>
      </c>
      <c r="FV166">
        <v>20773.8</v>
      </c>
      <c r="FW166">
        <v>25101.599999999999</v>
      </c>
      <c r="FX166">
        <v>30183.599999999999</v>
      </c>
      <c r="FY166">
        <v>34266.5</v>
      </c>
      <c r="FZ166">
        <v>37519.300000000003</v>
      </c>
      <c r="GA166">
        <v>41670.6</v>
      </c>
      <c r="GB166">
        <v>2.2877999999999998</v>
      </c>
      <c r="GC166">
        <v>2.0158299999999998</v>
      </c>
      <c r="GD166">
        <v>2.7581999999999999E-2</v>
      </c>
      <c r="GE166">
        <v>0</v>
      </c>
      <c r="GF166">
        <v>24.8628</v>
      </c>
      <c r="GG166">
        <v>999.9</v>
      </c>
      <c r="GH166">
        <v>41.222000000000001</v>
      </c>
      <c r="GI166">
        <v>32.76</v>
      </c>
      <c r="GJ166">
        <v>22.694800000000001</v>
      </c>
      <c r="GK166">
        <v>61.461500000000001</v>
      </c>
      <c r="GL166">
        <v>16.782900000000001</v>
      </c>
      <c r="GM166">
        <v>2</v>
      </c>
      <c r="GN166">
        <v>0.109751</v>
      </c>
      <c r="GO166">
        <v>1.30532</v>
      </c>
      <c r="GP166">
        <v>20.348299999999998</v>
      </c>
      <c r="GQ166">
        <v>5.2201399999999998</v>
      </c>
      <c r="GR166">
        <v>11.962</v>
      </c>
      <c r="GS166">
        <v>4.9858500000000001</v>
      </c>
      <c r="GT166">
        <v>3.3010000000000002</v>
      </c>
      <c r="GU166">
        <v>999.9</v>
      </c>
      <c r="GV166">
        <v>9999</v>
      </c>
      <c r="GW166">
        <v>9999</v>
      </c>
      <c r="GX166">
        <v>9999</v>
      </c>
      <c r="GY166">
        <v>1.88415</v>
      </c>
      <c r="GZ166">
        <v>1.8811</v>
      </c>
      <c r="HA166">
        <v>1.88266</v>
      </c>
      <c r="HB166">
        <v>1.8812899999999999</v>
      </c>
      <c r="HC166">
        <v>1.8827799999999999</v>
      </c>
      <c r="HD166">
        <v>1.88202</v>
      </c>
      <c r="HE166">
        <v>1.8839999999999999</v>
      </c>
      <c r="HF166">
        <v>1.8812599999999999</v>
      </c>
      <c r="HG166">
        <v>5</v>
      </c>
      <c r="HH166">
        <v>0</v>
      </c>
      <c r="HI166">
        <v>0</v>
      </c>
      <c r="HJ166">
        <v>0</v>
      </c>
      <c r="HK166" t="s">
        <v>401</v>
      </c>
      <c r="HL166" t="s">
        <v>402</v>
      </c>
      <c r="HM166" t="s">
        <v>403</v>
      </c>
      <c r="HN166" t="s">
        <v>403</v>
      </c>
      <c r="HO166" t="s">
        <v>403</v>
      </c>
      <c r="HP166" t="s">
        <v>403</v>
      </c>
      <c r="HQ166">
        <v>0</v>
      </c>
      <c r="HR166">
        <v>100</v>
      </c>
      <c r="HS166">
        <v>100</v>
      </c>
      <c r="HT166">
        <v>-0.372</v>
      </c>
      <c r="HU166">
        <v>-7.0999999999999994E-2</v>
      </c>
      <c r="HV166">
        <v>-0.372</v>
      </c>
      <c r="HW166">
        <v>0</v>
      </c>
      <c r="HX166">
        <v>0</v>
      </c>
      <c r="HY166">
        <v>0</v>
      </c>
      <c r="HZ166">
        <v>-7.0999999999999994E-2</v>
      </c>
      <c r="IA166">
        <v>0</v>
      </c>
      <c r="IB166">
        <v>0</v>
      </c>
      <c r="IC166">
        <v>0</v>
      </c>
      <c r="ID166">
        <v>-1</v>
      </c>
      <c r="IE166">
        <v>-1</v>
      </c>
      <c r="IF166">
        <v>-1</v>
      </c>
      <c r="IG166">
        <v>-1</v>
      </c>
      <c r="IH166">
        <v>117.1</v>
      </c>
      <c r="II166">
        <v>-1699050.9</v>
      </c>
      <c r="IJ166">
        <v>1.2939499999999999</v>
      </c>
      <c r="IK166">
        <v>2.6061999999999999</v>
      </c>
      <c r="IL166">
        <v>2.1008300000000002</v>
      </c>
      <c r="IM166">
        <v>2.65625</v>
      </c>
      <c r="IN166">
        <v>2.2485400000000002</v>
      </c>
      <c r="IO166">
        <v>2.3107899999999999</v>
      </c>
      <c r="IP166">
        <v>36.363500000000002</v>
      </c>
      <c r="IQ166">
        <v>13.3002</v>
      </c>
      <c r="IR166">
        <v>18</v>
      </c>
      <c r="IS166">
        <v>766.08100000000002</v>
      </c>
      <c r="IT166">
        <v>511.661</v>
      </c>
      <c r="IU166">
        <v>24.000800000000002</v>
      </c>
      <c r="IV166">
        <v>28.800799999999999</v>
      </c>
      <c r="IW166">
        <v>29.9999</v>
      </c>
      <c r="IX166">
        <v>28.721399999999999</v>
      </c>
      <c r="IY166">
        <v>28.708300000000001</v>
      </c>
      <c r="IZ166">
        <v>25.861799999999999</v>
      </c>
      <c r="JA166">
        <v>24.8246</v>
      </c>
      <c r="JB166">
        <v>14.403700000000001</v>
      </c>
      <c r="JC166">
        <v>24</v>
      </c>
      <c r="JD166">
        <v>400</v>
      </c>
      <c r="JE166">
        <v>16.5684</v>
      </c>
      <c r="JF166">
        <v>101.117</v>
      </c>
      <c r="JG166">
        <v>100.43300000000001</v>
      </c>
    </row>
    <row r="167" spans="1:267" x14ac:dyDescent="0.25">
      <c r="A167">
        <v>149</v>
      </c>
      <c r="B167">
        <v>1530558045.5</v>
      </c>
      <c r="C167">
        <v>8572.9000000953693</v>
      </c>
      <c r="D167" t="s">
        <v>847</v>
      </c>
      <c r="E167" t="s">
        <v>848</v>
      </c>
      <c r="F167" t="s">
        <v>394</v>
      </c>
      <c r="I167">
        <v>1530558045.5</v>
      </c>
      <c r="J167">
        <f t="shared" si="184"/>
        <v>5.9703530571249006E-3</v>
      </c>
      <c r="K167">
        <f t="shared" si="185"/>
        <v>5.9703530571249006</v>
      </c>
      <c r="L167">
        <f t="shared" si="186"/>
        <v>4.6775098828589465</v>
      </c>
      <c r="M167">
        <f t="shared" si="187"/>
        <v>392.928</v>
      </c>
      <c r="N167">
        <f t="shared" si="188"/>
        <v>368.13054779892423</v>
      </c>
      <c r="O167">
        <f t="shared" si="189"/>
        <v>33.36747580809746</v>
      </c>
      <c r="P167">
        <f t="shared" si="190"/>
        <v>35.615125157951994</v>
      </c>
      <c r="Q167">
        <f t="shared" si="191"/>
        <v>0.48571852415406852</v>
      </c>
      <c r="R167">
        <f t="shared" si="192"/>
        <v>2.7583609647280682</v>
      </c>
      <c r="S167">
        <f t="shared" si="193"/>
        <v>0.44272243828121244</v>
      </c>
      <c r="T167">
        <f t="shared" si="194"/>
        <v>0.2802466939046519</v>
      </c>
      <c r="U167">
        <f t="shared" si="195"/>
        <v>99.211766175495598</v>
      </c>
      <c r="V167">
        <f t="shared" si="196"/>
        <v>24.50730642332719</v>
      </c>
      <c r="W167">
        <f t="shared" si="197"/>
        <v>25.164000000000001</v>
      </c>
      <c r="X167">
        <f t="shared" si="198"/>
        <v>3.2109001248829911</v>
      </c>
      <c r="Y167">
        <f t="shared" si="199"/>
        <v>61.667809357118266</v>
      </c>
      <c r="Z167">
        <f t="shared" si="200"/>
        <v>2.0238626977189997</v>
      </c>
      <c r="AA167">
        <f t="shared" si="201"/>
        <v>3.2818786962235218</v>
      </c>
      <c r="AB167">
        <f t="shared" si="202"/>
        <v>1.1870374271639914</v>
      </c>
      <c r="AC167">
        <f t="shared" si="203"/>
        <v>-263.2925698192081</v>
      </c>
      <c r="AD167">
        <f t="shared" si="204"/>
        <v>54.680209702695194</v>
      </c>
      <c r="AE167">
        <f t="shared" si="205"/>
        <v>4.2078396682704549</v>
      </c>
      <c r="AF167">
        <f t="shared" si="206"/>
        <v>-105.19275427274685</v>
      </c>
      <c r="AG167">
        <v>0</v>
      </c>
      <c r="AH167">
        <v>0</v>
      </c>
      <c r="AI167">
        <f t="shared" si="207"/>
        <v>1</v>
      </c>
      <c r="AJ167">
        <f t="shared" si="208"/>
        <v>0</v>
      </c>
      <c r="AK167">
        <f t="shared" si="209"/>
        <v>48113.38765765071</v>
      </c>
      <c r="AL167" t="s">
        <v>395</v>
      </c>
      <c r="AM167">
        <v>8228.31</v>
      </c>
      <c r="AN167">
        <v>707.99599999999998</v>
      </c>
      <c r="AO167">
        <v>2598.1</v>
      </c>
      <c r="AP167">
        <f t="shared" si="210"/>
        <v>0.72749470767099034</v>
      </c>
      <c r="AQ167">
        <v>-0.89989093716372304</v>
      </c>
      <c r="AR167" t="s">
        <v>849</v>
      </c>
      <c r="AS167">
        <v>8336.36</v>
      </c>
      <c r="AT167">
        <v>1574.9596153846201</v>
      </c>
      <c r="AU167">
        <v>2068.3200000000002</v>
      </c>
      <c r="AV167">
        <f t="shared" si="211"/>
        <v>0.23853194119642029</v>
      </c>
      <c r="AW167">
        <v>0.5</v>
      </c>
      <c r="AX167">
        <f t="shared" si="212"/>
        <v>505.82028672305466</v>
      </c>
      <c r="AY167">
        <f t="shared" si="213"/>
        <v>4.6775098828589465</v>
      </c>
      <c r="AZ167">
        <f t="shared" si="214"/>
        <v>60.327147444290063</v>
      </c>
      <c r="BA167">
        <f t="shared" si="215"/>
        <v>1.1026447468439305E-2</v>
      </c>
      <c r="BB167">
        <f t="shared" si="216"/>
        <v>0.2561402490910496</v>
      </c>
      <c r="BC167">
        <f t="shared" si="217"/>
        <v>661.8024698897151</v>
      </c>
      <c r="BD167" t="s">
        <v>397</v>
      </c>
      <c r="BE167">
        <v>0</v>
      </c>
      <c r="BF167">
        <f t="shared" si="218"/>
        <v>661.8024698897151</v>
      </c>
      <c r="BG167">
        <f t="shared" si="219"/>
        <v>0.68002897526025219</v>
      </c>
      <c r="BH167">
        <f t="shared" si="220"/>
        <v>0.35076732003240352</v>
      </c>
      <c r="BI167">
        <f t="shared" si="221"/>
        <v>0.27360464585720218</v>
      </c>
      <c r="BJ167">
        <f t="shared" si="222"/>
        <v>0.36267858584820972</v>
      </c>
      <c r="BK167">
        <f t="shared" si="223"/>
        <v>0.28029145486174295</v>
      </c>
      <c r="BL167">
        <f t="shared" si="224"/>
        <v>0.14739341662252739</v>
      </c>
      <c r="BM167">
        <f t="shared" si="225"/>
        <v>0.85260658337747264</v>
      </c>
      <c r="BN167" t="s">
        <v>397</v>
      </c>
      <c r="BO167" t="s">
        <v>397</v>
      </c>
      <c r="BP167" t="s">
        <v>397</v>
      </c>
      <c r="BQ167" t="s">
        <v>397</v>
      </c>
      <c r="BR167" t="s">
        <v>397</v>
      </c>
      <c r="BS167" t="s">
        <v>397</v>
      </c>
      <c r="BT167" t="s">
        <v>397</v>
      </c>
      <c r="BU167" t="s">
        <v>397</v>
      </c>
      <c r="BV167" t="s">
        <v>397</v>
      </c>
      <c r="BW167" t="s">
        <v>397</v>
      </c>
      <c r="BX167" t="s">
        <v>397</v>
      </c>
      <c r="BY167" t="s">
        <v>397</v>
      </c>
      <c r="BZ167" t="s">
        <v>397</v>
      </c>
      <c r="CA167" t="s">
        <v>397</v>
      </c>
      <c r="CB167" t="s">
        <v>397</v>
      </c>
      <c r="CC167" t="s">
        <v>397</v>
      </c>
      <c r="CD167" t="s">
        <v>397</v>
      </c>
      <c r="CE167" t="s">
        <v>397</v>
      </c>
      <c r="CF167">
        <f t="shared" si="226"/>
        <v>600.04200000000003</v>
      </c>
      <c r="CG167">
        <f t="shared" si="227"/>
        <v>505.82028672305466</v>
      </c>
      <c r="CH167">
        <f t="shared" si="228"/>
        <v>0.84297480296888327</v>
      </c>
      <c r="CI167">
        <f t="shared" si="229"/>
        <v>0.1653413697299449</v>
      </c>
      <c r="CJ167">
        <v>9</v>
      </c>
      <c r="CK167">
        <v>0.5</v>
      </c>
      <c r="CL167" t="s">
        <v>398</v>
      </c>
      <c r="CM167">
        <v>1530558045.5</v>
      </c>
      <c r="CN167">
        <v>392.928</v>
      </c>
      <c r="CO167">
        <v>401.959</v>
      </c>
      <c r="CP167">
        <v>22.328499999999998</v>
      </c>
      <c r="CQ167">
        <v>14.823</v>
      </c>
      <c r="CR167">
        <v>393.3</v>
      </c>
      <c r="CS167">
        <v>22.3995</v>
      </c>
      <c r="CT167">
        <v>699.93200000000002</v>
      </c>
      <c r="CU167">
        <v>90.540300000000002</v>
      </c>
      <c r="CV167">
        <v>0.100034</v>
      </c>
      <c r="CW167">
        <v>25.531700000000001</v>
      </c>
      <c r="CX167">
        <v>25.164000000000001</v>
      </c>
      <c r="CY167">
        <v>999.9</v>
      </c>
      <c r="CZ167">
        <v>0</v>
      </c>
      <c r="DA167">
        <v>0</v>
      </c>
      <c r="DB167">
        <v>10000.6</v>
      </c>
      <c r="DC167">
        <v>0</v>
      </c>
      <c r="DD167">
        <v>0.21912699999999999</v>
      </c>
      <c r="DE167">
        <v>-9.0307300000000001</v>
      </c>
      <c r="DF167">
        <v>401.90199999999999</v>
      </c>
      <c r="DG167">
        <v>408.00700000000001</v>
      </c>
      <c r="DH167">
        <v>7.5054999999999996</v>
      </c>
      <c r="DI167">
        <v>401.959</v>
      </c>
      <c r="DJ167">
        <v>14.823</v>
      </c>
      <c r="DK167">
        <v>2.02163</v>
      </c>
      <c r="DL167">
        <v>1.3420799999999999</v>
      </c>
      <c r="DM167">
        <v>17.614699999999999</v>
      </c>
      <c r="DN167">
        <v>11.278499999999999</v>
      </c>
      <c r="DO167">
        <v>600.04200000000003</v>
      </c>
      <c r="DP167">
        <v>0.90000899999999995</v>
      </c>
      <c r="DQ167">
        <v>9.9991300000000005E-2</v>
      </c>
      <c r="DR167">
        <v>0</v>
      </c>
      <c r="DS167">
        <v>1493.91</v>
      </c>
      <c r="DT167">
        <v>4.9997400000000001</v>
      </c>
      <c r="DU167">
        <v>8803.75</v>
      </c>
      <c r="DV167">
        <v>4581.3900000000003</v>
      </c>
      <c r="DW167">
        <v>39.436999999999998</v>
      </c>
      <c r="DX167">
        <v>41.875</v>
      </c>
      <c r="DY167">
        <v>41.311999999999998</v>
      </c>
      <c r="DZ167">
        <v>42.375</v>
      </c>
      <c r="EA167">
        <v>42.186999999999998</v>
      </c>
      <c r="EB167">
        <v>535.54</v>
      </c>
      <c r="EC167">
        <v>59.5</v>
      </c>
      <c r="ED167">
        <v>0</v>
      </c>
      <c r="EE167">
        <v>119.700000047684</v>
      </c>
      <c r="EF167">
        <v>0</v>
      </c>
      <c r="EG167">
        <v>1574.9596153846201</v>
      </c>
      <c r="EH167">
        <v>-790.20068273135996</v>
      </c>
      <c r="EI167">
        <v>-4639.5558914497797</v>
      </c>
      <c r="EJ167">
        <v>9336.7649999999994</v>
      </c>
      <c r="EK167">
        <v>15</v>
      </c>
      <c r="EL167">
        <v>0</v>
      </c>
      <c r="EM167" t="s">
        <v>399</v>
      </c>
      <c r="EN167">
        <v>1530550897.5999999</v>
      </c>
      <c r="EO167">
        <v>1632500976.0999999</v>
      </c>
      <c r="EP167">
        <v>0</v>
      </c>
      <c r="EQ167">
        <v>-3.5000000000000003E-2</v>
      </c>
      <c r="ER167">
        <v>-0.02</v>
      </c>
      <c r="ES167">
        <v>-0.372</v>
      </c>
      <c r="ET167">
        <v>-7.0999999999999994E-2</v>
      </c>
      <c r="EU167">
        <v>400</v>
      </c>
      <c r="EV167">
        <v>21</v>
      </c>
      <c r="EW167">
        <v>0.63</v>
      </c>
      <c r="EX167">
        <v>0.14000000000000001</v>
      </c>
      <c r="EY167">
        <v>-7.4189682926829299</v>
      </c>
      <c r="EZ167">
        <v>-13.189694006968599</v>
      </c>
      <c r="FA167">
        <v>1.36075757302177</v>
      </c>
      <c r="FB167">
        <v>0</v>
      </c>
      <c r="FC167">
        <v>0.66870634573750098</v>
      </c>
      <c r="FD167">
        <v>0</v>
      </c>
      <c r="FE167">
        <v>0</v>
      </c>
      <c r="FF167">
        <v>0</v>
      </c>
      <c r="FG167">
        <v>5.1040002439024397</v>
      </c>
      <c r="FH167">
        <v>14.999250104529599</v>
      </c>
      <c r="FI167">
        <v>1.5142571943985399</v>
      </c>
      <c r="FJ167">
        <v>0</v>
      </c>
      <c r="FK167">
        <v>0</v>
      </c>
      <c r="FL167">
        <v>3</v>
      </c>
      <c r="FM167" t="s">
        <v>407</v>
      </c>
      <c r="FN167">
        <v>3.4457900000000001</v>
      </c>
      <c r="FO167">
        <v>2.7795999999999998</v>
      </c>
      <c r="FP167">
        <v>8.2617599999999999E-2</v>
      </c>
      <c r="FQ167">
        <v>8.3916099999999993E-2</v>
      </c>
      <c r="FR167">
        <v>9.4775399999999996E-2</v>
      </c>
      <c r="FS167">
        <v>6.9472099999999995E-2</v>
      </c>
      <c r="FT167">
        <v>19559.5</v>
      </c>
      <c r="FU167">
        <v>23830.7</v>
      </c>
      <c r="FV167">
        <v>20776.400000000001</v>
      </c>
      <c r="FW167">
        <v>25105.200000000001</v>
      </c>
      <c r="FX167">
        <v>29842.2</v>
      </c>
      <c r="FY167">
        <v>34410.199999999997</v>
      </c>
      <c r="FZ167">
        <v>37523.5</v>
      </c>
      <c r="GA167">
        <v>41676.199999999997</v>
      </c>
      <c r="GB167">
        <v>2.2756799999999999</v>
      </c>
      <c r="GC167">
        <v>2.0154999999999998</v>
      </c>
      <c r="GD167">
        <v>1.8879799999999999E-2</v>
      </c>
      <c r="GE167">
        <v>0</v>
      </c>
      <c r="GF167">
        <v>24.854199999999999</v>
      </c>
      <c r="GG167">
        <v>999.9</v>
      </c>
      <c r="GH167">
        <v>41.198</v>
      </c>
      <c r="GI167">
        <v>32.770000000000003</v>
      </c>
      <c r="GJ167">
        <v>22.6922</v>
      </c>
      <c r="GK167">
        <v>61.611499999999999</v>
      </c>
      <c r="GL167">
        <v>17.035299999999999</v>
      </c>
      <c r="GM167">
        <v>2</v>
      </c>
      <c r="GN167">
        <v>0.103669</v>
      </c>
      <c r="GO167">
        <v>1.26108</v>
      </c>
      <c r="GP167">
        <v>20.348099999999999</v>
      </c>
      <c r="GQ167">
        <v>5.2199900000000001</v>
      </c>
      <c r="GR167">
        <v>11.962</v>
      </c>
      <c r="GS167">
        <v>4.9858000000000002</v>
      </c>
      <c r="GT167">
        <v>3.3010000000000002</v>
      </c>
      <c r="GU167">
        <v>999.9</v>
      </c>
      <c r="GV167">
        <v>9999</v>
      </c>
      <c r="GW167">
        <v>9999</v>
      </c>
      <c r="GX167">
        <v>9999</v>
      </c>
      <c r="GY167">
        <v>1.8841600000000001</v>
      </c>
      <c r="GZ167">
        <v>1.8811</v>
      </c>
      <c r="HA167">
        <v>1.88269</v>
      </c>
      <c r="HB167">
        <v>1.8813299999999999</v>
      </c>
      <c r="HC167">
        <v>1.8827799999999999</v>
      </c>
      <c r="HD167">
        <v>1.88202</v>
      </c>
      <c r="HE167">
        <v>1.8839999999999999</v>
      </c>
      <c r="HF167">
        <v>1.8812599999999999</v>
      </c>
      <c r="HG167">
        <v>5</v>
      </c>
      <c r="HH167">
        <v>0</v>
      </c>
      <c r="HI167">
        <v>0</v>
      </c>
      <c r="HJ167">
        <v>0</v>
      </c>
      <c r="HK167" t="s">
        <v>401</v>
      </c>
      <c r="HL167" t="s">
        <v>402</v>
      </c>
      <c r="HM167" t="s">
        <v>403</v>
      </c>
      <c r="HN167" t="s">
        <v>403</v>
      </c>
      <c r="HO167" t="s">
        <v>403</v>
      </c>
      <c r="HP167" t="s">
        <v>403</v>
      </c>
      <c r="HQ167">
        <v>0</v>
      </c>
      <c r="HR167">
        <v>100</v>
      </c>
      <c r="HS167">
        <v>100</v>
      </c>
      <c r="HT167">
        <v>-0.372</v>
      </c>
      <c r="HU167">
        <v>-7.0999999999999994E-2</v>
      </c>
      <c r="HV167">
        <v>-0.372</v>
      </c>
      <c r="HW167">
        <v>0</v>
      </c>
      <c r="HX167">
        <v>0</v>
      </c>
      <c r="HY167">
        <v>0</v>
      </c>
      <c r="HZ167">
        <v>-7.0999999999999994E-2</v>
      </c>
      <c r="IA167">
        <v>0</v>
      </c>
      <c r="IB167">
        <v>0</v>
      </c>
      <c r="IC167">
        <v>0</v>
      </c>
      <c r="ID167">
        <v>-1</v>
      </c>
      <c r="IE167">
        <v>-1</v>
      </c>
      <c r="IF167">
        <v>-1</v>
      </c>
      <c r="IG167">
        <v>-1</v>
      </c>
      <c r="IH167">
        <v>119.1</v>
      </c>
      <c r="II167">
        <v>-1699048.8</v>
      </c>
      <c r="IJ167">
        <v>1.2915000000000001</v>
      </c>
      <c r="IK167">
        <v>2.6184099999999999</v>
      </c>
      <c r="IL167">
        <v>2.1008300000000002</v>
      </c>
      <c r="IM167">
        <v>2.65747</v>
      </c>
      <c r="IN167">
        <v>2.2485400000000002</v>
      </c>
      <c r="IO167">
        <v>2.2888199999999999</v>
      </c>
      <c r="IP167">
        <v>36.363500000000002</v>
      </c>
      <c r="IQ167">
        <v>13.2827</v>
      </c>
      <c r="IR167">
        <v>18</v>
      </c>
      <c r="IS167">
        <v>754.36300000000006</v>
      </c>
      <c r="IT167">
        <v>510.733</v>
      </c>
      <c r="IU167">
        <v>23.9968</v>
      </c>
      <c r="IV167">
        <v>28.7212</v>
      </c>
      <c r="IW167">
        <v>29.9999</v>
      </c>
      <c r="IX167">
        <v>28.6555</v>
      </c>
      <c r="IY167">
        <v>28.632200000000001</v>
      </c>
      <c r="IZ167">
        <v>25.768899999999999</v>
      </c>
      <c r="JA167">
        <v>38.268500000000003</v>
      </c>
      <c r="JB167">
        <v>14.3911</v>
      </c>
      <c r="JC167">
        <v>24</v>
      </c>
      <c r="JD167">
        <v>400</v>
      </c>
      <c r="JE167">
        <v>13.486499999999999</v>
      </c>
      <c r="JF167">
        <v>101.129</v>
      </c>
      <c r="JG167">
        <v>100.447</v>
      </c>
    </row>
    <row r="168" spans="1:267" x14ac:dyDescent="0.25">
      <c r="A168">
        <v>150</v>
      </c>
      <c r="B168">
        <v>1530558111</v>
      </c>
      <c r="C168">
        <v>8638.4000000953693</v>
      </c>
      <c r="D168" t="s">
        <v>850</v>
      </c>
      <c r="E168" t="s">
        <v>851</v>
      </c>
      <c r="F168" t="s">
        <v>394</v>
      </c>
      <c r="I168">
        <v>1530558111</v>
      </c>
      <c r="J168">
        <f t="shared" si="184"/>
        <v>3.1015778075988028E-4</v>
      </c>
      <c r="K168">
        <f t="shared" si="185"/>
        <v>0.31015778075988026</v>
      </c>
      <c r="L168">
        <f t="shared" si="186"/>
        <v>1.9411404063863669</v>
      </c>
      <c r="M168">
        <f t="shared" si="187"/>
        <v>397.28300000000002</v>
      </c>
      <c r="N168">
        <f t="shared" si="188"/>
        <v>224.30923394324893</v>
      </c>
      <c r="O168">
        <f t="shared" si="189"/>
        <v>20.332365158402204</v>
      </c>
      <c r="P168">
        <f t="shared" si="190"/>
        <v>36.011460095616002</v>
      </c>
      <c r="Q168">
        <f t="shared" si="191"/>
        <v>1.8908548062519986E-2</v>
      </c>
      <c r="R168">
        <f t="shared" si="192"/>
        <v>2.7591700767432741</v>
      </c>
      <c r="S168">
        <f t="shared" si="193"/>
        <v>1.8836853919057719E-2</v>
      </c>
      <c r="T168">
        <f t="shared" si="194"/>
        <v>1.1779452380233063E-2</v>
      </c>
      <c r="U168">
        <f t="shared" si="195"/>
        <v>99.205051492855645</v>
      </c>
      <c r="V168">
        <f t="shared" si="196"/>
        <v>26.185473535795829</v>
      </c>
      <c r="W168">
        <f t="shared" si="197"/>
        <v>25.405999999999999</v>
      </c>
      <c r="X168">
        <f t="shared" si="198"/>
        <v>3.2574616690478337</v>
      </c>
      <c r="Y168">
        <f t="shared" si="199"/>
        <v>54.658584466394487</v>
      </c>
      <c r="Z168">
        <f t="shared" si="200"/>
        <v>1.8066507085824</v>
      </c>
      <c r="AA168">
        <f t="shared" si="201"/>
        <v>3.3053375352103669</v>
      </c>
      <c r="AB168">
        <f t="shared" si="202"/>
        <v>1.4508109604654338</v>
      </c>
      <c r="AC168">
        <f t="shared" si="203"/>
        <v>-13.677958131510721</v>
      </c>
      <c r="AD168">
        <f t="shared" si="204"/>
        <v>36.548459072483539</v>
      </c>
      <c r="AE168">
        <f t="shared" si="205"/>
        <v>2.8168310873585254</v>
      </c>
      <c r="AF168">
        <f t="shared" si="206"/>
        <v>124.89238352118699</v>
      </c>
      <c r="AG168">
        <v>34</v>
      </c>
      <c r="AH168">
        <v>5</v>
      </c>
      <c r="AI168">
        <f t="shared" si="207"/>
        <v>1</v>
      </c>
      <c r="AJ168">
        <f t="shared" si="208"/>
        <v>0</v>
      </c>
      <c r="AK168">
        <f t="shared" si="209"/>
        <v>48116.208999159884</v>
      </c>
      <c r="AL168" t="s">
        <v>395</v>
      </c>
      <c r="AM168">
        <v>8228.31</v>
      </c>
      <c r="AN168">
        <v>707.99599999999998</v>
      </c>
      <c r="AO168">
        <v>2598.1</v>
      </c>
      <c r="AP168">
        <f t="shared" si="210"/>
        <v>0.72749470767099034</v>
      </c>
      <c r="AQ168">
        <v>-0.89989093716372304</v>
      </c>
      <c r="AR168" t="s">
        <v>852</v>
      </c>
      <c r="AS168">
        <v>8422.56</v>
      </c>
      <c r="AT168">
        <v>1425.9132</v>
      </c>
      <c r="AU168">
        <v>1619.24</v>
      </c>
      <c r="AV168">
        <f t="shared" si="211"/>
        <v>0.11939354264963808</v>
      </c>
      <c r="AW168">
        <v>0.5</v>
      </c>
      <c r="AX168">
        <f t="shared" si="212"/>
        <v>505.78500077350026</v>
      </c>
      <c r="AY168">
        <f t="shared" si="213"/>
        <v>1.9411404063863669</v>
      </c>
      <c r="AZ168">
        <f t="shared" si="214"/>
        <v>30.193731530699068</v>
      </c>
      <c r="BA168">
        <f t="shared" si="215"/>
        <v>5.617073142155822E-3</v>
      </c>
      <c r="BB168">
        <f t="shared" si="216"/>
        <v>0.60451816901756372</v>
      </c>
      <c r="BC168">
        <f t="shared" si="217"/>
        <v>607.86046997265908</v>
      </c>
      <c r="BD168" t="s">
        <v>397</v>
      </c>
      <c r="BE168">
        <v>0</v>
      </c>
      <c r="BF168">
        <f t="shared" si="218"/>
        <v>607.86046997265908</v>
      </c>
      <c r="BG168">
        <f t="shared" si="219"/>
        <v>0.62460137473588895</v>
      </c>
      <c r="BH168">
        <f t="shared" si="220"/>
        <v>0.19115158480098346</v>
      </c>
      <c r="BI168">
        <f t="shared" si="221"/>
        <v>0.49183024717962104</v>
      </c>
      <c r="BJ168">
        <f t="shared" si="222"/>
        <v>0.21215700734380696</v>
      </c>
      <c r="BK168">
        <f t="shared" si="223"/>
        <v>0.51788684643807958</v>
      </c>
      <c r="BL168">
        <f t="shared" si="224"/>
        <v>8.1487072406051367E-2</v>
      </c>
      <c r="BM168">
        <f t="shared" si="225"/>
        <v>0.91851292759394865</v>
      </c>
      <c r="BN168" t="s">
        <v>397</v>
      </c>
      <c r="BO168" t="s">
        <v>397</v>
      </c>
      <c r="BP168" t="s">
        <v>397</v>
      </c>
      <c r="BQ168" t="s">
        <v>397</v>
      </c>
      <c r="BR168" t="s">
        <v>397</v>
      </c>
      <c r="BS168" t="s">
        <v>397</v>
      </c>
      <c r="BT168" t="s">
        <v>397</v>
      </c>
      <c r="BU168" t="s">
        <v>397</v>
      </c>
      <c r="BV168" t="s">
        <v>397</v>
      </c>
      <c r="BW168" t="s">
        <v>397</v>
      </c>
      <c r="BX168" t="s">
        <v>397</v>
      </c>
      <c r="BY168" t="s">
        <v>397</v>
      </c>
      <c r="BZ168" t="s">
        <v>397</v>
      </c>
      <c r="CA168" t="s">
        <v>397</v>
      </c>
      <c r="CB168" t="s">
        <v>397</v>
      </c>
      <c r="CC168" t="s">
        <v>397</v>
      </c>
      <c r="CD168" t="s">
        <v>397</v>
      </c>
      <c r="CE168" t="s">
        <v>397</v>
      </c>
      <c r="CF168">
        <f t="shared" si="226"/>
        <v>600</v>
      </c>
      <c r="CG168">
        <f t="shared" si="227"/>
        <v>505.78500077350026</v>
      </c>
      <c r="CH168">
        <f t="shared" si="228"/>
        <v>0.84297500128916714</v>
      </c>
      <c r="CI168">
        <f t="shared" si="229"/>
        <v>0.16534175248809274</v>
      </c>
      <c r="CJ168">
        <v>9</v>
      </c>
      <c r="CK168">
        <v>0.5</v>
      </c>
      <c r="CL168" t="s">
        <v>398</v>
      </c>
      <c r="CM168">
        <v>1530558111</v>
      </c>
      <c r="CN168">
        <v>397.28300000000002</v>
      </c>
      <c r="CO168">
        <v>399.93700000000001</v>
      </c>
      <c r="CP168">
        <v>19.9312</v>
      </c>
      <c r="CQ168">
        <v>19.540400000000002</v>
      </c>
      <c r="CR168">
        <v>397.65499999999997</v>
      </c>
      <c r="CS168">
        <v>20.002199999999998</v>
      </c>
      <c r="CT168">
        <v>700.04700000000003</v>
      </c>
      <c r="CU168">
        <v>90.543800000000005</v>
      </c>
      <c r="CV168">
        <v>0.100552</v>
      </c>
      <c r="CW168">
        <v>25.651700000000002</v>
      </c>
      <c r="CX168">
        <v>25.405999999999999</v>
      </c>
      <c r="CY168">
        <v>999.9</v>
      </c>
      <c r="CZ168">
        <v>0</v>
      </c>
      <c r="DA168">
        <v>0</v>
      </c>
      <c r="DB168">
        <v>10005</v>
      </c>
      <c r="DC168">
        <v>0</v>
      </c>
      <c r="DD168">
        <v>0.21912699999999999</v>
      </c>
      <c r="DE168">
        <v>-2.6537799999999998</v>
      </c>
      <c r="DF168">
        <v>405.36200000000002</v>
      </c>
      <c r="DG168">
        <v>407.90699999999998</v>
      </c>
      <c r="DH168">
        <v>0.39073799999999997</v>
      </c>
      <c r="DI168">
        <v>399.93700000000001</v>
      </c>
      <c r="DJ168">
        <v>19.540400000000002</v>
      </c>
      <c r="DK168">
        <v>1.80464</v>
      </c>
      <c r="DL168">
        <v>1.7692600000000001</v>
      </c>
      <c r="DM168">
        <v>15.8271</v>
      </c>
      <c r="DN168">
        <v>15.517899999999999</v>
      </c>
      <c r="DO168">
        <v>600</v>
      </c>
      <c r="DP168">
        <v>0.89999499999999999</v>
      </c>
      <c r="DQ168">
        <v>0.100005</v>
      </c>
      <c r="DR168">
        <v>0</v>
      </c>
      <c r="DS168">
        <v>1391.17</v>
      </c>
      <c r="DT168">
        <v>4.9997400000000001</v>
      </c>
      <c r="DU168">
        <v>8234.1</v>
      </c>
      <c r="DV168">
        <v>4581.04</v>
      </c>
      <c r="DW168">
        <v>39.875</v>
      </c>
      <c r="DX168">
        <v>41.75</v>
      </c>
      <c r="DY168">
        <v>41.5</v>
      </c>
      <c r="DZ168">
        <v>41.561999999999998</v>
      </c>
      <c r="EA168">
        <v>42.375</v>
      </c>
      <c r="EB168">
        <v>535.5</v>
      </c>
      <c r="EC168">
        <v>59.5</v>
      </c>
      <c r="ED168">
        <v>0</v>
      </c>
      <c r="EE168">
        <v>65.100000143051105</v>
      </c>
      <c r="EF168">
        <v>0</v>
      </c>
      <c r="EG168">
        <v>1425.9132</v>
      </c>
      <c r="EH168">
        <v>-303.74307646047498</v>
      </c>
      <c r="EI168">
        <v>-1946.35615134665</v>
      </c>
      <c r="EJ168">
        <v>8513.2888000000003</v>
      </c>
      <c r="EK168">
        <v>15</v>
      </c>
      <c r="EL168">
        <v>0</v>
      </c>
      <c r="EM168" t="s">
        <v>399</v>
      </c>
      <c r="EN168">
        <v>1530550897.5999999</v>
      </c>
      <c r="EO168">
        <v>1632500976.0999999</v>
      </c>
      <c r="EP168">
        <v>0</v>
      </c>
      <c r="EQ168">
        <v>-3.5000000000000003E-2</v>
      </c>
      <c r="ER168">
        <v>-0.02</v>
      </c>
      <c r="ES168">
        <v>-0.372</v>
      </c>
      <c r="ET168">
        <v>-7.0999999999999994E-2</v>
      </c>
      <c r="EU168">
        <v>400</v>
      </c>
      <c r="EV168">
        <v>21</v>
      </c>
      <c r="EW168">
        <v>0.63</v>
      </c>
      <c r="EX168">
        <v>0.14000000000000001</v>
      </c>
      <c r="EY168">
        <v>-2.81827902439024</v>
      </c>
      <c r="EZ168">
        <v>0.82321630662020295</v>
      </c>
      <c r="FA168">
        <v>0.102073664905993</v>
      </c>
      <c r="FB168">
        <v>0</v>
      </c>
      <c r="FC168">
        <v>0.68002897526025197</v>
      </c>
      <c r="FD168">
        <v>0</v>
      </c>
      <c r="FE168">
        <v>0</v>
      </c>
      <c r="FF168">
        <v>0</v>
      </c>
      <c r="FG168">
        <v>0.170334787560976</v>
      </c>
      <c r="FH168">
        <v>1.5332389488501701</v>
      </c>
      <c r="FI168">
        <v>0.15666209677501899</v>
      </c>
      <c r="FJ168">
        <v>0</v>
      </c>
      <c r="FK168">
        <v>0</v>
      </c>
      <c r="FL168">
        <v>3</v>
      </c>
      <c r="FM168" t="s">
        <v>407</v>
      </c>
      <c r="FN168">
        <v>3.4460299999999999</v>
      </c>
      <c r="FO168">
        <v>2.7801499999999999</v>
      </c>
      <c r="FP168">
        <v>8.3309099999999997E-2</v>
      </c>
      <c r="FQ168">
        <v>8.3640099999999995E-2</v>
      </c>
      <c r="FR168">
        <v>8.7333499999999994E-2</v>
      </c>
      <c r="FS168">
        <v>8.5155300000000003E-2</v>
      </c>
      <c r="FT168">
        <v>19546.5</v>
      </c>
      <c r="FU168">
        <v>23839.599999999999</v>
      </c>
      <c r="FV168">
        <v>20778.2</v>
      </c>
      <c r="FW168">
        <v>25106.9</v>
      </c>
      <c r="FX168">
        <v>30090.6</v>
      </c>
      <c r="FY168">
        <v>33832.300000000003</v>
      </c>
      <c r="FZ168">
        <v>37526.199999999997</v>
      </c>
      <c r="GA168">
        <v>41678.800000000003</v>
      </c>
      <c r="GB168">
        <v>2.2196199999999999</v>
      </c>
      <c r="GC168">
        <v>2.02623</v>
      </c>
      <c r="GD168">
        <v>4.6603400000000003E-2</v>
      </c>
      <c r="GE168">
        <v>0</v>
      </c>
      <c r="GF168">
        <v>24.641400000000001</v>
      </c>
      <c r="GG168">
        <v>999.9</v>
      </c>
      <c r="GH168">
        <v>41.051000000000002</v>
      </c>
      <c r="GI168">
        <v>32.801000000000002</v>
      </c>
      <c r="GJ168">
        <v>22.651800000000001</v>
      </c>
      <c r="GK168">
        <v>61.551600000000001</v>
      </c>
      <c r="GL168">
        <v>16.570499999999999</v>
      </c>
      <c r="GM168">
        <v>2</v>
      </c>
      <c r="GN168">
        <v>0.10061</v>
      </c>
      <c r="GO168">
        <v>1.1581300000000001</v>
      </c>
      <c r="GP168">
        <v>20.3492</v>
      </c>
      <c r="GQ168">
        <v>5.2226800000000004</v>
      </c>
      <c r="GR168">
        <v>11.962</v>
      </c>
      <c r="GS168">
        <v>4.9856499999999997</v>
      </c>
      <c r="GT168">
        <v>3.3010000000000002</v>
      </c>
      <c r="GU168">
        <v>999.9</v>
      </c>
      <c r="GV168">
        <v>9999</v>
      </c>
      <c r="GW168">
        <v>9999</v>
      </c>
      <c r="GX168">
        <v>9999</v>
      </c>
      <c r="GY168">
        <v>1.88415</v>
      </c>
      <c r="GZ168">
        <v>1.8811</v>
      </c>
      <c r="HA168">
        <v>1.88266</v>
      </c>
      <c r="HB168">
        <v>1.8813500000000001</v>
      </c>
      <c r="HC168">
        <v>1.8827799999999999</v>
      </c>
      <c r="HD168">
        <v>1.88202</v>
      </c>
      <c r="HE168">
        <v>1.8839999999999999</v>
      </c>
      <c r="HF168">
        <v>1.8812599999999999</v>
      </c>
      <c r="HG168">
        <v>5</v>
      </c>
      <c r="HH168">
        <v>0</v>
      </c>
      <c r="HI168">
        <v>0</v>
      </c>
      <c r="HJ168">
        <v>0</v>
      </c>
      <c r="HK168" t="s">
        <v>401</v>
      </c>
      <c r="HL168" t="s">
        <v>402</v>
      </c>
      <c r="HM168" t="s">
        <v>403</v>
      </c>
      <c r="HN168" t="s">
        <v>403</v>
      </c>
      <c r="HO168" t="s">
        <v>403</v>
      </c>
      <c r="HP168" t="s">
        <v>403</v>
      </c>
      <c r="HQ168">
        <v>0</v>
      </c>
      <c r="HR168">
        <v>100</v>
      </c>
      <c r="HS168">
        <v>100</v>
      </c>
      <c r="HT168">
        <v>-0.372</v>
      </c>
      <c r="HU168">
        <v>-7.0999999999999994E-2</v>
      </c>
      <c r="HV168">
        <v>-0.372</v>
      </c>
      <c r="HW168">
        <v>0</v>
      </c>
      <c r="HX168">
        <v>0</v>
      </c>
      <c r="HY168">
        <v>0</v>
      </c>
      <c r="HZ168">
        <v>-7.0999999999999994E-2</v>
      </c>
      <c r="IA168">
        <v>0</v>
      </c>
      <c r="IB168">
        <v>0</v>
      </c>
      <c r="IC168">
        <v>0</v>
      </c>
      <c r="ID168">
        <v>-1</v>
      </c>
      <c r="IE168">
        <v>-1</v>
      </c>
      <c r="IF168">
        <v>-1</v>
      </c>
      <c r="IG168">
        <v>-1</v>
      </c>
      <c r="IH168">
        <v>120.2</v>
      </c>
      <c r="II168">
        <v>-1699047.8</v>
      </c>
      <c r="IJ168">
        <v>1.2988299999999999</v>
      </c>
      <c r="IK168">
        <v>2.6110799999999998</v>
      </c>
      <c r="IL168">
        <v>2.1008300000000002</v>
      </c>
      <c r="IM168">
        <v>2.65869</v>
      </c>
      <c r="IN168">
        <v>2.2485400000000002</v>
      </c>
      <c r="IO168">
        <v>2.3071299999999999</v>
      </c>
      <c r="IP168">
        <v>36.363500000000002</v>
      </c>
      <c r="IQ168">
        <v>13.2477</v>
      </c>
      <c r="IR168">
        <v>18</v>
      </c>
      <c r="IS168">
        <v>705.37599999999998</v>
      </c>
      <c r="IT168">
        <v>518.10699999999997</v>
      </c>
      <c r="IU168">
        <v>23.9986</v>
      </c>
      <c r="IV168">
        <v>28.6828</v>
      </c>
      <c r="IW168">
        <v>29.9999</v>
      </c>
      <c r="IX168">
        <v>28.6203</v>
      </c>
      <c r="IY168">
        <v>28.6098</v>
      </c>
      <c r="IZ168">
        <v>25.951000000000001</v>
      </c>
      <c r="JA168">
        <v>6.0349300000000001</v>
      </c>
      <c r="JB168">
        <v>15.3238</v>
      </c>
      <c r="JC168">
        <v>24</v>
      </c>
      <c r="JD168">
        <v>400</v>
      </c>
      <c r="JE168">
        <v>19.5748</v>
      </c>
      <c r="JF168">
        <v>101.136</v>
      </c>
      <c r="JG168">
        <v>100.453</v>
      </c>
    </row>
    <row r="169" spans="1:267" x14ac:dyDescent="0.25">
      <c r="A169">
        <v>151</v>
      </c>
      <c r="B169">
        <v>1530558146</v>
      </c>
      <c r="C169">
        <v>8673.4000000953693</v>
      </c>
      <c r="D169" t="s">
        <v>853</v>
      </c>
      <c r="E169" t="s">
        <v>854</v>
      </c>
      <c r="F169" t="s">
        <v>394</v>
      </c>
      <c r="I169">
        <v>1530558146</v>
      </c>
      <c r="J169">
        <f t="shared" si="184"/>
        <v>7.7542452161278945E-4</v>
      </c>
      <c r="K169">
        <f t="shared" si="185"/>
        <v>0.77542452161278941</v>
      </c>
      <c r="L169">
        <f t="shared" si="186"/>
        <v>1.6882379661232787</v>
      </c>
      <c r="M169">
        <f t="shared" si="187"/>
        <v>397.50099999999998</v>
      </c>
      <c r="N169">
        <f t="shared" si="188"/>
        <v>331.92928414584651</v>
      </c>
      <c r="O169">
        <f t="shared" si="189"/>
        <v>30.087917169516516</v>
      </c>
      <c r="P169">
        <f t="shared" si="190"/>
        <v>36.031702335563999</v>
      </c>
      <c r="Q169">
        <f t="shared" si="191"/>
        <v>4.8497314463126988E-2</v>
      </c>
      <c r="R169">
        <f t="shared" si="192"/>
        <v>2.7564521622961564</v>
      </c>
      <c r="S169">
        <f t="shared" si="193"/>
        <v>4.8028226618190104E-2</v>
      </c>
      <c r="T169">
        <f t="shared" si="194"/>
        <v>3.0059409076226964E-2</v>
      </c>
      <c r="U169">
        <f t="shared" si="195"/>
        <v>99.189752863942914</v>
      </c>
      <c r="V169">
        <f t="shared" si="196"/>
        <v>26.03610141977504</v>
      </c>
      <c r="W169">
        <f t="shared" si="197"/>
        <v>25.421199999999999</v>
      </c>
      <c r="X169">
        <f t="shared" si="198"/>
        <v>3.260405784095818</v>
      </c>
      <c r="Y169">
        <f t="shared" si="199"/>
        <v>55.680596436898391</v>
      </c>
      <c r="Z169">
        <f t="shared" si="200"/>
        <v>1.8380744885664</v>
      </c>
      <c r="AA169">
        <f t="shared" si="201"/>
        <v>3.3011041658820051</v>
      </c>
      <c r="AB169">
        <f t="shared" si="202"/>
        <v>1.4223312955294181</v>
      </c>
      <c r="AC169">
        <f t="shared" si="203"/>
        <v>-34.196221403124014</v>
      </c>
      <c r="AD169">
        <f t="shared" si="204"/>
        <v>31.043761850608078</v>
      </c>
      <c r="AE169">
        <f t="shared" si="205"/>
        <v>2.3948598453114216</v>
      </c>
      <c r="AF169">
        <f t="shared" si="206"/>
        <v>98.432153156738394</v>
      </c>
      <c r="AG169">
        <v>0</v>
      </c>
      <c r="AH169">
        <v>0</v>
      </c>
      <c r="AI169">
        <f t="shared" si="207"/>
        <v>1</v>
      </c>
      <c r="AJ169">
        <f t="shared" si="208"/>
        <v>0</v>
      </c>
      <c r="AK169">
        <f t="shared" si="209"/>
        <v>48045.568890175295</v>
      </c>
      <c r="AL169" t="s">
        <v>395</v>
      </c>
      <c r="AM169">
        <v>8228.31</v>
      </c>
      <c r="AN169">
        <v>707.99599999999998</v>
      </c>
      <c r="AO169">
        <v>2598.1</v>
      </c>
      <c r="AP169">
        <f t="shared" si="210"/>
        <v>0.72749470767099034</v>
      </c>
      <c r="AQ169">
        <v>-0.89989093716372304</v>
      </c>
      <c r="AR169" t="s">
        <v>855</v>
      </c>
      <c r="AS169">
        <v>8398.64</v>
      </c>
      <c r="AT169">
        <v>1328.69769230769</v>
      </c>
      <c r="AU169">
        <v>1427.99</v>
      </c>
      <c r="AV169">
        <f t="shared" si="211"/>
        <v>6.9532915281136476E-2</v>
      </c>
      <c r="AW169">
        <v>0.5</v>
      </c>
      <c r="AX169">
        <f t="shared" si="212"/>
        <v>505.70437267561812</v>
      </c>
      <c r="AY169">
        <f t="shared" si="213"/>
        <v>1.6882379661232787</v>
      </c>
      <c r="AZ169">
        <f t="shared" si="214"/>
        <v>17.581549651277012</v>
      </c>
      <c r="BA169">
        <f t="shared" si="215"/>
        <v>5.1178693385495917E-3</v>
      </c>
      <c r="BB169">
        <f t="shared" si="216"/>
        <v>0.81941050007352989</v>
      </c>
      <c r="BC169">
        <f t="shared" si="217"/>
        <v>578.76207589277408</v>
      </c>
      <c r="BD169" t="s">
        <v>397</v>
      </c>
      <c r="BE169">
        <v>0</v>
      </c>
      <c r="BF169">
        <f t="shared" si="218"/>
        <v>578.76207589277408</v>
      </c>
      <c r="BG169">
        <f t="shared" si="219"/>
        <v>0.59470159042236004</v>
      </c>
      <c r="BH169">
        <f t="shared" si="220"/>
        <v>0.11692068156695834</v>
      </c>
      <c r="BI169">
        <f t="shared" si="221"/>
        <v>0.57945229772145246</v>
      </c>
      <c r="BJ169">
        <f t="shared" si="222"/>
        <v>0.13790713213208725</v>
      </c>
      <c r="BK169">
        <f t="shared" si="223"/>
        <v>0.61907175478174747</v>
      </c>
      <c r="BL169">
        <f t="shared" si="224"/>
        <v>5.0929008735585632E-2</v>
      </c>
      <c r="BM169">
        <f t="shared" si="225"/>
        <v>0.94907099126441441</v>
      </c>
      <c r="BN169" t="s">
        <v>397</v>
      </c>
      <c r="BO169" t="s">
        <v>397</v>
      </c>
      <c r="BP169" t="s">
        <v>397</v>
      </c>
      <c r="BQ169" t="s">
        <v>397</v>
      </c>
      <c r="BR169" t="s">
        <v>397</v>
      </c>
      <c r="BS169" t="s">
        <v>397</v>
      </c>
      <c r="BT169" t="s">
        <v>397</v>
      </c>
      <c r="BU169" t="s">
        <v>397</v>
      </c>
      <c r="BV169" t="s">
        <v>397</v>
      </c>
      <c r="BW169" t="s">
        <v>397</v>
      </c>
      <c r="BX169" t="s">
        <v>397</v>
      </c>
      <c r="BY169" t="s">
        <v>397</v>
      </c>
      <c r="BZ169" t="s">
        <v>397</v>
      </c>
      <c r="CA169" t="s">
        <v>397</v>
      </c>
      <c r="CB169" t="s">
        <v>397</v>
      </c>
      <c r="CC169" t="s">
        <v>397</v>
      </c>
      <c r="CD169" t="s">
        <v>397</v>
      </c>
      <c r="CE169" t="s">
        <v>397</v>
      </c>
      <c r="CF169">
        <f t="shared" si="226"/>
        <v>599.904</v>
      </c>
      <c r="CG169">
        <f t="shared" si="227"/>
        <v>505.70437267561812</v>
      </c>
      <c r="CH169">
        <f t="shared" si="228"/>
        <v>0.84297549720558307</v>
      </c>
      <c r="CI169">
        <f t="shared" si="229"/>
        <v>0.16534270960677527</v>
      </c>
      <c r="CJ169">
        <v>9</v>
      </c>
      <c r="CK169">
        <v>0.5</v>
      </c>
      <c r="CL169" t="s">
        <v>398</v>
      </c>
      <c r="CM169">
        <v>1530558146</v>
      </c>
      <c r="CN169">
        <v>397.50099999999998</v>
      </c>
      <c r="CO169">
        <v>400.06799999999998</v>
      </c>
      <c r="CP169">
        <v>20.2776</v>
      </c>
      <c r="CQ169">
        <v>19.300799999999999</v>
      </c>
      <c r="CR169">
        <v>397.87299999999999</v>
      </c>
      <c r="CS169">
        <v>20.348600000000001</v>
      </c>
      <c r="CT169">
        <v>699.97</v>
      </c>
      <c r="CU169">
        <v>90.545400000000001</v>
      </c>
      <c r="CV169">
        <v>0.100164</v>
      </c>
      <c r="CW169">
        <v>25.630099999999999</v>
      </c>
      <c r="CX169">
        <v>25.421199999999999</v>
      </c>
      <c r="CY169">
        <v>999.9</v>
      </c>
      <c r="CZ169">
        <v>0</v>
      </c>
      <c r="DA169">
        <v>0</v>
      </c>
      <c r="DB169">
        <v>9988.75</v>
      </c>
      <c r="DC169">
        <v>0</v>
      </c>
      <c r="DD169">
        <v>0.21912699999999999</v>
      </c>
      <c r="DE169">
        <v>-2.5667399999999998</v>
      </c>
      <c r="DF169">
        <v>405.72800000000001</v>
      </c>
      <c r="DG169">
        <v>407.94099999999997</v>
      </c>
      <c r="DH169">
        <v>0.97680999999999996</v>
      </c>
      <c r="DI169">
        <v>400.06799999999998</v>
      </c>
      <c r="DJ169">
        <v>19.300799999999999</v>
      </c>
      <c r="DK169">
        <v>1.8360399999999999</v>
      </c>
      <c r="DL169">
        <v>1.7476</v>
      </c>
      <c r="DM169">
        <v>16.097100000000001</v>
      </c>
      <c r="DN169">
        <v>15.325799999999999</v>
      </c>
      <c r="DO169">
        <v>599.904</v>
      </c>
      <c r="DP169">
        <v>0.89998299999999998</v>
      </c>
      <c r="DQ169">
        <v>0.10001699999999999</v>
      </c>
      <c r="DR169">
        <v>0</v>
      </c>
      <c r="DS169">
        <v>1229.1199999999999</v>
      </c>
      <c r="DT169">
        <v>4.9997400000000001</v>
      </c>
      <c r="DU169">
        <v>7283.94</v>
      </c>
      <c r="DV169">
        <v>4580.28</v>
      </c>
      <c r="DW169">
        <v>40.061999999999998</v>
      </c>
      <c r="DX169">
        <v>41.75</v>
      </c>
      <c r="DY169">
        <v>41.375</v>
      </c>
      <c r="DZ169">
        <v>41.686999999999998</v>
      </c>
      <c r="EA169">
        <v>42.375</v>
      </c>
      <c r="EB169">
        <v>535.4</v>
      </c>
      <c r="EC169">
        <v>59.5</v>
      </c>
      <c r="ED169">
        <v>0</v>
      </c>
      <c r="EE169">
        <v>34.700000047683702</v>
      </c>
      <c r="EF169">
        <v>0</v>
      </c>
      <c r="EG169">
        <v>1328.69769230769</v>
      </c>
      <c r="EH169">
        <v>-964.85469960118303</v>
      </c>
      <c r="EI169">
        <v>-5455.3675148277198</v>
      </c>
      <c r="EJ169">
        <v>7932.2061538461503</v>
      </c>
      <c r="EK169">
        <v>15</v>
      </c>
      <c r="EL169">
        <v>0</v>
      </c>
      <c r="EM169" t="s">
        <v>399</v>
      </c>
      <c r="EN169">
        <v>1530550897.5999999</v>
      </c>
      <c r="EO169">
        <v>1632500976.0999999</v>
      </c>
      <c r="EP169">
        <v>0</v>
      </c>
      <c r="EQ169">
        <v>-3.5000000000000003E-2</v>
      </c>
      <c r="ER169">
        <v>-0.02</v>
      </c>
      <c r="ES169">
        <v>-0.372</v>
      </c>
      <c r="ET169">
        <v>-7.0999999999999994E-2</v>
      </c>
      <c r="EU169">
        <v>400</v>
      </c>
      <c r="EV169">
        <v>21</v>
      </c>
      <c r="EW169">
        <v>0.63</v>
      </c>
      <c r="EX169">
        <v>0.14000000000000001</v>
      </c>
      <c r="EY169">
        <v>-1.30021964390244</v>
      </c>
      <c r="EZ169">
        <v>-13.7271355567944</v>
      </c>
      <c r="FA169">
        <v>1.5511271140099501</v>
      </c>
      <c r="FB169">
        <v>0</v>
      </c>
      <c r="FC169">
        <v>0.62460137473588895</v>
      </c>
      <c r="FD169">
        <v>0</v>
      </c>
      <c r="FE169">
        <v>0</v>
      </c>
      <c r="FF169">
        <v>0</v>
      </c>
      <c r="FG169">
        <v>0.85324436585365804</v>
      </c>
      <c r="FH169">
        <v>1.23938514982579</v>
      </c>
      <c r="FI169">
        <v>0.15027269249077499</v>
      </c>
      <c r="FJ169">
        <v>0</v>
      </c>
      <c r="FK169">
        <v>0</v>
      </c>
      <c r="FL169">
        <v>3</v>
      </c>
      <c r="FM169" t="s">
        <v>407</v>
      </c>
      <c r="FN169">
        <v>3.4458899999999999</v>
      </c>
      <c r="FO169">
        <v>2.77962</v>
      </c>
      <c r="FP169">
        <v>8.3352200000000001E-2</v>
      </c>
      <c r="FQ169">
        <v>8.36644E-2</v>
      </c>
      <c r="FR169">
        <v>8.8437000000000002E-2</v>
      </c>
      <c r="FS169">
        <v>8.4402400000000002E-2</v>
      </c>
      <c r="FT169">
        <v>19546.400000000001</v>
      </c>
      <c r="FU169">
        <v>23840</v>
      </c>
      <c r="FV169">
        <v>20779</v>
      </c>
      <c r="FW169">
        <v>25107.8</v>
      </c>
      <c r="FX169">
        <v>30055.3</v>
      </c>
      <c r="FY169">
        <v>33861.4</v>
      </c>
      <c r="FZ169">
        <v>37527.699999999997</v>
      </c>
      <c r="GA169">
        <v>41680.300000000003</v>
      </c>
      <c r="GB169">
        <v>2.2667000000000002</v>
      </c>
      <c r="GC169">
        <v>2.0260699999999998</v>
      </c>
      <c r="GD169">
        <v>5.0678800000000003E-2</v>
      </c>
      <c r="GE169">
        <v>0</v>
      </c>
      <c r="GF169">
        <v>24.589700000000001</v>
      </c>
      <c r="GG169">
        <v>999.9</v>
      </c>
      <c r="GH169">
        <v>41.124000000000002</v>
      </c>
      <c r="GI169">
        <v>32.78</v>
      </c>
      <c r="GJ169">
        <v>22.664000000000001</v>
      </c>
      <c r="GK169">
        <v>61.621600000000001</v>
      </c>
      <c r="GL169">
        <v>16.654599999999999</v>
      </c>
      <c r="GM169">
        <v>2</v>
      </c>
      <c r="GN169">
        <v>9.9395300000000006E-2</v>
      </c>
      <c r="GO169">
        <v>1.11673</v>
      </c>
      <c r="GP169">
        <v>20.3489</v>
      </c>
      <c r="GQ169">
        <v>5.2196899999999999</v>
      </c>
      <c r="GR169">
        <v>11.962</v>
      </c>
      <c r="GS169">
        <v>4.9851000000000001</v>
      </c>
      <c r="GT169">
        <v>3.3002799999999999</v>
      </c>
      <c r="GU169">
        <v>999.9</v>
      </c>
      <c r="GV169">
        <v>9999</v>
      </c>
      <c r="GW169">
        <v>9999</v>
      </c>
      <c r="GX169">
        <v>9999</v>
      </c>
      <c r="GY169">
        <v>1.8841600000000001</v>
      </c>
      <c r="GZ169">
        <v>1.8811</v>
      </c>
      <c r="HA169">
        <v>1.88266</v>
      </c>
      <c r="HB169">
        <v>1.8813200000000001</v>
      </c>
      <c r="HC169">
        <v>1.8827799999999999</v>
      </c>
      <c r="HD169">
        <v>1.88202</v>
      </c>
      <c r="HE169">
        <v>1.8839999999999999</v>
      </c>
      <c r="HF169">
        <v>1.8812599999999999</v>
      </c>
      <c r="HG169">
        <v>5</v>
      </c>
      <c r="HH169">
        <v>0</v>
      </c>
      <c r="HI169">
        <v>0</v>
      </c>
      <c r="HJ169">
        <v>0</v>
      </c>
      <c r="HK169" t="s">
        <v>401</v>
      </c>
      <c r="HL169" t="s">
        <v>402</v>
      </c>
      <c r="HM169" t="s">
        <v>403</v>
      </c>
      <c r="HN169" t="s">
        <v>403</v>
      </c>
      <c r="HO169" t="s">
        <v>403</v>
      </c>
      <c r="HP169" t="s">
        <v>403</v>
      </c>
      <c r="HQ169">
        <v>0</v>
      </c>
      <c r="HR169">
        <v>100</v>
      </c>
      <c r="HS169">
        <v>100</v>
      </c>
      <c r="HT169">
        <v>-0.372</v>
      </c>
      <c r="HU169">
        <v>-7.0999999999999994E-2</v>
      </c>
      <c r="HV169">
        <v>-0.372</v>
      </c>
      <c r="HW169">
        <v>0</v>
      </c>
      <c r="HX169">
        <v>0</v>
      </c>
      <c r="HY169">
        <v>0</v>
      </c>
      <c r="HZ169">
        <v>-7.0999999999999994E-2</v>
      </c>
      <c r="IA169">
        <v>0</v>
      </c>
      <c r="IB169">
        <v>0</v>
      </c>
      <c r="IC169">
        <v>0</v>
      </c>
      <c r="ID169">
        <v>-1</v>
      </c>
      <c r="IE169">
        <v>-1</v>
      </c>
      <c r="IF169">
        <v>-1</v>
      </c>
      <c r="IG169">
        <v>-1</v>
      </c>
      <c r="IH169">
        <v>120.8</v>
      </c>
      <c r="II169">
        <v>-1699047.2</v>
      </c>
      <c r="IJ169">
        <v>1.2988299999999999</v>
      </c>
      <c r="IK169">
        <v>2.6061999999999999</v>
      </c>
      <c r="IL169">
        <v>2.1008300000000002</v>
      </c>
      <c r="IM169">
        <v>2.65625</v>
      </c>
      <c r="IN169">
        <v>2.2485400000000002</v>
      </c>
      <c r="IO169">
        <v>2.3059099999999999</v>
      </c>
      <c r="IP169">
        <v>36.363500000000002</v>
      </c>
      <c r="IQ169">
        <v>13.256399999999999</v>
      </c>
      <c r="IR169">
        <v>18</v>
      </c>
      <c r="IS169">
        <v>745.72199999999998</v>
      </c>
      <c r="IT169">
        <v>517.82399999999996</v>
      </c>
      <c r="IU169">
        <v>23.998699999999999</v>
      </c>
      <c r="IV169">
        <v>28.6633</v>
      </c>
      <c r="IW169">
        <v>29.9999</v>
      </c>
      <c r="IX169">
        <v>28.601900000000001</v>
      </c>
      <c r="IY169">
        <v>28.590900000000001</v>
      </c>
      <c r="IZ169">
        <v>25.954699999999999</v>
      </c>
      <c r="JA169">
        <v>9.8355899999999998</v>
      </c>
      <c r="JB169">
        <v>15.7118</v>
      </c>
      <c r="JC169">
        <v>24</v>
      </c>
      <c r="JD169">
        <v>400</v>
      </c>
      <c r="JE169">
        <v>19.026800000000001</v>
      </c>
      <c r="JF169">
        <v>101.14100000000001</v>
      </c>
      <c r="JG169">
        <v>100.45699999999999</v>
      </c>
    </row>
    <row r="170" spans="1:267" x14ac:dyDescent="0.25">
      <c r="A170">
        <v>152</v>
      </c>
      <c r="B170">
        <v>1530558187</v>
      </c>
      <c r="C170">
        <v>8714.4000000953693</v>
      </c>
      <c r="D170" t="s">
        <v>856</v>
      </c>
      <c r="E170" t="s">
        <v>857</v>
      </c>
      <c r="F170" t="s">
        <v>394</v>
      </c>
      <c r="I170">
        <v>1530558187</v>
      </c>
      <c r="J170">
        <f t="shared" si="184"/>
        <v>1.6384427434003787E-3</v>
      </c>
      <c r="K170">
        <f t="shared" si="185"/>
        <v>1.6384427434003788</v>
      </c>
      <c r="L170">
        <f t="shared" si="186"/>
        <v>4.8154172164713005</v>
      </c>
      <c r="M170">
        <f t="shared" si="187"/>
        <v>393.36900000000003</v>
      </c>
      <c r="N170">
        <f t="shared" si="188"/>
        <v>315.91421419308654</v>
      </c>
      <c r="O170">
        <f t="shared" si="189"/>
        <v>28.63616557250479</v>
      </c>
      <c r="P170">
        <f t="shared" si="190"/>
        <v>35.657084452065</v>
      </c>
      <c r="Q170">
        <f t="shared" si="191"/>
        <v>0.11365758934167072</v>
      </c>
      <c r="R170">
        <f t="shared" si="192"/>
        <v>2.7586722281365801</v>
      </c>
      <c r="S170">
        <f t="shared" si="193"/>
        <v>0.11111877106734633</v>
      </c>
      <c r="T170">
        <f t="shared" si="194"/>
        <v>6.9672611290660852E-2</v>
      </c>
      <c r="U170">
        <f t="shared" si="195"/>
        <v>99.206647492830768</v>
      </c>
      <c r="V170">
        <f t="shared" si="196"/>
        <v>25.76633754085039</v>
      </c>
      <c r="W170">
        <f t="shared" si="197"/>
        <v>24.8643</v>
      </c>
      <c r="X170">
        <f t="shared" si="198"/>
        <v>3.1540437646005062</v>
      </c>
      <c r="Y170">
        <f t="shared" si="199"/>
        <v>56.282079675857467</v>
      </c>
      <c r="Z170">
        <f t="shared" si="200"/>
        <v>1.8544051572529998</v>
      </c>
      <c r="AA170">
        <f t="shared" si="201"/>
        <v>3.2948412139938354</v>
      </c>
      <c r="AB170">
        <f t="shared" si="202"/>
        <v>1.2996386073475064</v>
      </c>
      <c r="AC170">
        <f t="shared" si="203"/>
        <v>-72.255324983956697</v>
      </c>
      <c r="AD170">
        <f t="shared" si="204"/>
        <v>109.13479917042885</v>
      </c>
      <c r="AE170">
        <f t="shared" si="205"/>
        <v>8.3875330393998606</v>
      </c>
      <c r="AF170">
        <f t="shared" si="206"/>
        <v>144.47365471870279</v>
      </c>
      <c r="AG170">
        <v>0</v>
      </c>
      <c r="AH170">
        <v>0</v>
      </c>
      <c r="AI170">
        <f t="shared" si="207"/>
        <v>1</v>
      </c>
      <c r="AJ170">
        <f t="shared" si="208"/>
        <v>0</v>
      </c>
      <c r="AK170">
        <f t="shared" si="209"/>
        <v>48111.289378739457</v>
      </c>
      <c r="AL170" t="s">
        <v>395</v>
      </c>
      <c r="AM170">
        <v>8228.31</v>
      </c>
      <c r="AN170">
        <v>707.99599999999998</v>
      </c>
      <c r="AO170">
        <v>2598.1</v>
      </c>
      <c r="AP170">
        <f t="shared" si="210"/>
        <v>0.72749470767099034</v>
      </c>
      <c r="AQ170">
        <v>-0.89989093716372304</v>
      </c>
      <c r="AR170" t="s">
        <v>858</v>
      </c>
      <c r="AS170">
        <v>8313.42</v>
      </c>
      <c r="AT170">
        <v>1514.84</v>
      </c>
      <c r="AU170">
        <v>1974.07</v>
      </c>
      <c r="AV170">
        <f t="shared" si="211"/>
        <v>0.23263106171513681</v>
      </c>
      <c r="AW170">
        <v>0.5</v>
      </c>
      <c r="AX170">
        <f t="shared" si="212"/>
        <v>505.79340077348741</v>
      </c>
      <c r="AY170">
        <f t="shared" si="213"/>
        <v>4.8154172164713005</v>
      </c>
      <c r="AZ170">
        <f t="shared" si="214"/>
        <v>58.831627915223038</v>
      </c>
      <c r="BA170">
        <f t="shared" si="215"/>
        <v>1.1299689052674186E-2</v>
      </c>
      <c r="BB170">
        <f t="shared" si="216"/>
        <v>0.31611341036538726</v>
      </c>
      <c r="BC170">
        <f t="shared" si="217"/>
        <v>651.84443994406115</v>
      </c>
      <c r="BD170" t="s">
        <v>397</v>
      </c>
      <c r="BE170">
        <v>0</v>
      </c>
      <c r="BF170">
        <f t="shared" si="218"/>
        <v>651.84443994406115</v>
      </c>
      <c r="BG170">
        <f t="shared" si="219"/>
        <v>0.6697966941678557</v>
      </c>
      <c r="BH170">
        <f t="shared" si="220"/>
        <v>0.34731592995416877</v>
      </c>
      <c r="BI170">
        <f t="shared" si="221"/>
        <v>0.32063106860543239</v>
      </c>
      <c r="BJ170">
        <f t="shared" si="222"/>
        <v>0.36271971464543146</v>
      </c>
      <c r="BK170">
        <f t="shared" si="223"/>
        <v>0.33015643583633497</v>
      </c>
      <c r="BL170">
        <f t="shared" si="224"/>
        <v>0.14945205952089061</v>
      </c>
      <c r="BM170">
        <f t="shared" si="225"/>
        <v>0.85054794047910942</v>
      </c>
      <c r="BN170" t="s">
        <v>397</v>
      </c>
      <c r="BO170" t="s">
        <v>397</v>
      </c>
      <c r="BP170" t="s">
        <v>397</v>
      </c>
      <c r="BQ170" t="s">
        <v>397</v>
      </c>
      <c r="BR170" t="s">
        <v>397</v>
      </c>
      <c r="BS170" t="s">
        <v>397</v>
      </c>
      <c r="BT170" t="s">
        <v>397</v>
      </c>
      <c r="BU170" t="s">
        <v>397</v>
      </c>
      <c r="BV170" t="s">
        <v>397</v>
      </c>
      <c r="BW170" t="s">
        <v>397</v>
      </c>
      <c r="BX170" t="s">
        <v>397</v>
      </c>
      <c r="BY170" t="s">
        <v>397</v>
      </c>
      <c r="BZ170" t="s">
        <v>397</v>
      </c>
      <c r="CA170" t="s">
        <v>397</v>
      </c>
      <c r="CB170" t="s">
        <v>397</v>
      </c>
      <c r="CC170" t="s">
        <v>397</v>
      </c>
      <c r="CD170" t="s">
        <v>397</v>
      </c>
      <c r="CE170" t="s">
        <v>397</v>
      </c>
      <c r="CF170">
        <f t="shared" si="226"/>
        <v>600.01</v>
      </c>
      <c r="CG170">
        <f t="shared" si="227"/>
        <v>505.79340077348741</v>
      </c>
      <c r="CH170">
        <f t="shared" si="228"/>
        <v>0.84297495170661729</v>
      </c>
      <c r="CI170">
        <f t="shared" si="229"/>
        <v>0.16534165679377139</v>
      </c>
      <c r="CJ170">
        <v>9</v>
      </c>
      <c r="CK170">
        <v>0.5</v>
      </c>
      <c r="CL170" t="s">
        <v>398</v>
      </c>
      <c r="CM170">
        <v>1530558187</v>
      </c>
      <c r="CN170">
        <v>393.36900000000003</v>
      </c>
      <c r="CO170">
        <v>400.38900000000001</v>
      </c>
      <c r="CP170">
        <v>20.457799999999999</v>
      </c>
      <c r="CQ170">
        <v>18.394300000000001</v>
      </c>
      <c r="CR170">
        <v>393.74099999999999</v>
      </c>
      <c r="CS170">
        <v>20.5288</v>
      </c>
      <c r="CT170">
        <v>699.99099999999999</v>
      </c>
      <c r="CU170">
        <v>90.545199999999994</v>
      </c>
      <c r="CV170">
        <v>0.100185</v>
      </c>
      <c r="CW170">
        <v>25.598099999999999</v>
      </c>
      <c r="CX170">
        <v>24.8643</v>
      </c>
      <c r="CY170">
        <v>999.9</v>
      </c>
      <c r="CZ170">
        <v>0</v>
      </c>
      <c r="DA170">
        <v>0</v>
      </c>
      <c r="DB170">
        <v>10001.9</v>
      </c>
      <c r="DC170">
        <v>0</v>
      </c>
      <c r="DD170">
        <v>0.21912699999999999</v>
      </c>
      <c r="DE170">
        <v>-7.01938</v>
      </c>
      <c r="DF170">
        <v>401.58499999999998</v>
      </c>
      <c r="DG170">
        <v>407.892</v>
      </c>
      <c r="DH170">
        <v>2.0634700000000001</v>
      </c>
      <c r="DI170">
        <v>400.38900000000001</v>
      </c>
      <c r="DJ170">
        <v>18.394300000000001</v>
      </c>
      <c r="DK170">
        <v>1.85236</v>
      </c>
      <c r="DL170">
        <v>1.6655199999999999</v>
      </c>
      <c r="DM170">
        <v>16.235800000000001</v>
      </c>
      <c r="DN170">
        <v>14.5787</v>
      </c>
      <c r="DO170">
        <v>600.01</v>
      </c>
      <c r="DP170">
        <v>0.89999700000000005</v>
      </c>
      <c r="DQ170">
        <v>0.10000299999999999</v>
      </c>
      <c r="DR170">
        <v>0</v>
      </c>
      <c r="DS170">
        <v>1394.44</v>
      </c>
      <c r="DT170">
        <v>4.9997400000000001</v>
      </c>
      <c r="DU170">
        <v>8245.52</v>
      </c>
      <c r="DV170">
        <v>4581.12</v>
      </c>
      <c r="DW170">
        <v>40.125</v>
      </c>
      <c r="DX170">
        <v>41.686999999999998</v>
      </c>
      <c r="DY170">
        <v>41.436999999999998</v>
      </c>
      <c r="DZ170">
        <v>41.625</v>
      </c>
      <c r="EA170">
        <v>42.436999999999998</v>
      </c>
      <c r="EB170">
        <v>535.51</v>
      </c>
      <c r="EC170">
        <v>59.5</v>
      </c>
      <c r="ED170">
        <v>0</v>
      </c>
      <c r="EE170">
        <v>40.200000047683702</v>
      </c>
      <c r="EF170">
        <v>0</v>
      </c>
      <c r="EG170">
        <v>1514.84</v>
      </c>
      <c r="EH170">
        <v>-1238.4184598362799</v>
      </c>
      <c r="EI170">
        <v>-7122.1876830894398</v>
      </c>
      <c r="EJ170">
        <v>9028.6263999999992</v>
      </c>
      <c r="EK170">
        <v>15</v>
      </c>
      <c r="EL170">
        <v>0</v>
      </c>
      <c r="EM170" t="s">
        <v>399</v>
      </c>
      <c r="EN170">
        <v>1530550897.5999999</v>
      </c>
      <c r="EO170">
        <v>1632500976.0999999</v>
      </c>
      <c r="EP170">
        <v>0</v>
      </c>
      <c r="EQ170">
        <v>-3.5000000000000003E-2</v>
      </c>
      <c r="ER170">
        <v>-0.02</v>
      </c>
      <c r="ES170">
        <v>-0.372</v>
      </c>
      <c r="ET170">
        <v>-7.0999999999999994E-2</v>
      </c>
      <c r="EU170">
        <v>400</v>
      </c>
      <c r="EV170">
        <v>21</v>
      </c>
      <c r="EW170">
        <v>0.63</v>
      </c>
      <c r="EX170">
        <v>0.14000000000000001</v>
      </c>
      <c r="EY170">
        <v>-5.3779854414634096</v>
      </c>
      <c r="EZ170">
        <v>-16.921926209059201</v>
      </c>
      <c r="FA170">
        <v>1.87664608487721</v>
      </c>
      <c r="FB170">
        <v>0</v>
      </c>
      <c r="FC170">
        <v>0.59470159042236004</v>
      </c>
      <c r="FD170">
        <v>0</v>
      </c>
      <c r="FE170">
        <v>0</v>
      </c>
      <c r="FF170">
        <v>0</v>
      </c>
      <c r="FG170">
        <v>1.8057302439024401</v>
      </c>
      <c r="FH170">
        <v>2.2151326829268299</v>
      </c>
      <c r="FI170">
        <v>0.23899899010387499</v>
      </c>
      <c r="FJ170">
        <v>0</v>
      </c>
      <c r="FK170">
        <v>0</v>
      </c>
      <c r="FL170">
        <v>3</v>
      </c>
      <c r="FM170" t="s">
        <v>407</v>
      </c>
      <c r="FN170">
        <v>3.4459399999999998</v>
      </c>
      <c r="FO170">
        <v>2.77976</v>
      </c>
      <c r="FP170">
        <v>8.2693500000000003E-2</v>
      </c>
      <c r="FQ170">
        <v>8.37122E-2</v>
      </c>
      <c r="FR170">
        <v>8.9009099999999994E-2</v>
      </c>
      <c r="FS170">
        <v>8.1503999999999993E-2</v>
      </c>
      <c r="FT170">
        <v>19561.2</v>
      </c>
      <c r="FU170">
        <v>23839.3</v>
      </c>
      <c r="FV170">
        <v>20779.8</v>
      </c>
      <c r="FW170">
        <v>25108.400000000001</v>
      </c>
      <c r="FX170">
        <v>30037.599999999999</v>
      </c>
      <c r="FY170">
        <v>33969.1</v>
      </c>
      <c r="FZ170">
        <v>37529.199999999997</v>
      </c>
      <c r="GA170">
        <v>41680.9</v>
      </c>
      <c r="GB170">
        <v>2.28315</v>
      </c>
      <c r="GC170">
        <v>2.0241199999999999</v>
      </c>
      <c r="GD170">
        <v>1.9662099999999998E-2</v>
      </c>
      <c r="GE170">
        <v>0</v>
      </c>
      <c r="GF170">
        <v>24.541599999999999</v>
      </c>
      <c r="GG170">
        <v>999.9</v>
      </c>
      <c r="GH170">
        <v>41.076000000000001</v>
      </c>
      <c r="GI170">
        <v>32.78</v>
      </c>
      <c r="GJ170">
        <v>22.636600000000001</v>
      </c>
      <c r="GK170">
        <v>61.331600000000002</v>
      </c>
      <c r="GL170">
        <v>16.698699999999999</v>
      </c>
      <c r="GM170">
        <v>2</v>
      </c>
      <c r="GN170">
        <v>9.8180900000000002E-2</v>
      </c>
      <c r="GO170">
        <v>1.0828100000000001</v>
      </c>
      <c r="GP170">
        <v>20.3489</v>
      </c>
      <c r="GQ170">
        <v>5.2198399999999996</v>
      </c>
      <c r="GR170">
        <v>11.962</v>
      </c>
      <c r="GS170">
        <v>4.98515</v>
      </c>
      <c r="GT170">
        <v>3.3002799999999999</v>
      </c>
      <c r="GU170">
        <v>999.9</v>
      </c>
      <c r="GV170">
        <v>9999</v>
      </c>
      <c r="GW170">
        <v>9999</v>
      </c>
      <c r="GX170">
        <v>9999</v>
      </c>
      <c r="GY170">
        <v>1.8841600000000001</v>
      </c>
      <c r="GZ170">
        <v>1.8811</v>
      </c>
      <c r="HA170">
        <v>1.8826499999999999</v>
      </c>
      <c r="HB170">
        <v>1.8812899999999999</v>
      </c>
      <c r="HC170">
        <v>1.8827799999999999</v>
      </c>
      <c r="HD170">
        <v>1.88202</v>
      </c>
      <c r="HE170">
        <v>1.8839999999999999</v>
      </c>
      <c r="HF170">
        <v>1.8812599999999999</v>
      </c>
      <c r="HG170">
        <v>5</v>
      </c>
      <c r="HH170">
        <v>0</v>
      </c>
      <c r="HI170">
        <v>0</v>
      </c>
      <c r="HJ170">
        <v>0</v>
      </c>
      <c r="HK170" t="s">
        <v>401</v>
      </c>
      <c r="HL170" t="s">
        <v>402</v>
      </c>
      <c r="HM170" t="s">
        <v>403</v>
      </c>
      <c r="HN170" t="s">
        <v>403</v>
      </c>
      <c r="HO170" t="s">
        <v>403</v>
      </c>
      <c r="HP170" t="s">
        <v>403</v>
      </c>
      <c r="HQ170">
        <v>0</v>
      </c>
      <c r="HR170">
        <v>100</v>
      </c>
      <c r="HS170">
        <v>100</v>
      </c>
      <c r="HT170">
        <v>-0.372</v>
      </c>
      <c r="HU170">
        <v>-7.0999999999999994E-2</v>
      </c>
      <c r="HV170">
        <v>-0.372</v>
      </c>
      <c r="HW170">
        <v>0</v>
      </c>
      <c r="HX170">
        <v>0</v>
      </c>
      <c r="HY170">
        <v>0</v>
      </c>
      <c r="HZ170">
        <v>-7.0999999999999994E-2</v>
      </c>
      <c r="IA170">
        <v>0</v>
      </c>
      <c r="IB170">
        <v>0</v>
      </c>
      <c r="IC170">
        <v>0</v>
      </c>
      <c r="ID170">
        <v>-1</v>
      </c>
      <c r="IE170">
        <v>-1</v>
      </c>
      <c r="IF170">
        <v>-1</v>
      </c>
      <c r="IG170">
        <v>-1</v>
      </c>
      <c r="IH170">
        <v>121.5</v>
      </c>
      <c r="II170">
        <v>-1699046.5</v>
      </c>
      <c r="IJ170">
        <v>1.2976099999999999</v>
      </c>
      <c r="IK170">
        <v>2.6098599999999998</v>
      </c>
      <c r="IL170">
        <v>2.1008300000000002</v>
      </c>
      <c r="IM170">
        <v>2.65625</v>
      </c>
      <c r="IN170">
        <v>2.2497600000000002</v>
      </c>
      <c r="IO170">
        <v>2.3034699999999999</v>
      </c>
      <c r="IP170">
        <v>36.363500000000002</v>
      </c>
      <c r="IQ170">
        <v>13.2302</v>
      </c>
      <c r="IR170">
        <v>18</v>
      </c>
      <c r="IS170">
        <v>760.08399999999995</v>
      </c>
      <c r="IT170">
        <v>516.26400000000001</v>
      </c>
      <c r="IU170">
        <v>23.998699999999999</v>
      </c>
      <c r="IV170">
        <v>28.643699999999999</v>
      </c>
      <c r="IW170">
        <v>29.9999</v>
      </c>
      <c r="IX170">
        <v>28.583300000000001</v>
      </c>
      <c r="IY170">
        <v>28.571999999999999</v>
      </c>
      <c r="IZ170">
        <v>25.911300000000001</v>
      </c>
      <c r="JA170">
        <v>15.783899999999999</v>
      </c>
      <c r="JB170">
        <v>15.327199999999999</v>
      </c>
      <c r="JC170">
        <v>24</v>
      </c>
      <c r="JD170">
        <v>400</v>
      </c>
      <c r="JE170">
        <v>18.093900000000001</v>
      </c>
      <c r="JF170">
        <v>101.14400000000001</v>
      </c>
      <c r="JG170">
        <v>100.459</v>
      </c>
    </row>
    <row r="171" spans="1:267" x14ac:dyDescent="0.25">
      <c r="A171">
        <v>153</v>
      </c>
      <c r="B171">
        <v>1530558236</v>
      </c>
      <c r="C171">
        <v>8763.4000000953693</v>
      </c>
      <c r="D171" t="s">
        <v>859</v>
      </c>
      <c r="E171" t="s">
        <v>860</v>
      </c>
      <c r="F171" t="s">
        <v>394</v>
      </c>
      <c r="I171">
        <v>1530558236</v>
      </c>
      <c r="J171">
        <f t="shared" si="184"/>
        <v>4.1499886689411207E-3</v>
      </c>
      <c r="K171">
        <f t="shared" si="185"/>
        <v>4.1499886689411207</v>
      </c>
      <c r="L171">
        <f t="shared" si="186"/>
        <v>5.3294132315391129</v>
      </c>
      <c r="M171">
        <f t="shared" si="187"/>
        <v>391.685</v>
      </c>
      <c r="N171">
        <f t="shared" si="188"/>
        <v>353.67215115307278</v>
      </c>
      <c r="O171">
        <f t="shared" si="189"/>
        <v>32.05749170789543</v>
      </c>
      <c r="P171">
        <f t="shared" si="190"/>
        <v>35.503045966920006</v>
      </c>
      <c r="Q171">
        <f t="shared" si="191"/>
        <v>0.30456470559870047</v>
      </c>
      <c r="R171">
        <f t="shared" si="192"/>
        <v>2.7573335237447791</v>
      </c>
      <c r="S171">
        <f t="shared" si="193"/>
        <v>0.287033441239263</v>
      </c>
      <c r="T171">
        <f t="shared" si="194"/>
        <v>0.18088686604436596</v>
      </c>
      <c r="U171">
        <f t="shared" si="195"/>
        <v>99.225857520660782</v>
      </c>
      <c r="V171">
        <f t="shared" si="196"/>
        <v>24.985699035562586</v>
      </c>
      <c r="W171">
        <f t="shared" si="197"/>
        <v>25.139099999999999</v>
      </c>
      <c r="X171">
        <f t="shared" si="198"/>
        <v>3.2061424499890259</v>
      </c>
      <c r="Y171">
        <f t="shared" si="199"/>
        <v>58.971746653618219</v>
      </c>
      <c r="Z171">
        <f t="shared" si="200"/>
        <v>1.9327739121024001</v>
      </c>
      <c r="AA171">
        <f t="shared" si="201"/>
        <v>3.2774574635798319</v>
      </c>
      <c r="AB171">
        <f t="shared" si="202"/>
        <v>1.2733685378866257</v>
      </c>
      <c r="AC171">
        <f t="shared" si="203"/>
        <v>-183.01450030030341</v>
      </c>
      <c r="AD171">
        <f t="shared" si="204"/>
        <v>54.986879688394538</v>
      </c>
      <c r="AE171">
        <f t="shared" si="205"/>
        <v>4.2320028191349293</v>
      </c>
      <c r="AF171">
        <f t="shared" si="206"/>
        <v>-24.569760272113157</v>
      </c>
      <c r="AG171">
        <v>6</v>
      </c>
      <c r="AH171">
        <v>1</v>
      </c>
      <c r="AI171">
        <f t="shared" si="207"/>
        <v>1</v>
      </c>
      <c r="AJ171">
        <f t="shared" si="208"/>
        <v>0</v>
      </c>
      <c r="AK171">
        <f t="shared" si="209"/>
        <v>48089.030902829443</v>
      </c>
      <c r="AL171" t="s">
        <v>395</v>
      </c>
      <c r="AM171">
        <v>8228.31</v>
      </c>
      <c r="AN171">
        <v>707.99599999999998</v>
      </c>
      <c r="AO171">
        <v>2598.1</v>
      </c>
      <c r="AP171">
        <f t="shared" si="210"/>
        <v>0.72749470767099034</v>
      </c>
      <c r="AQ171">
        <v>-0.89989093716372304</v>
      </c>
      <c r="AR171" t="s">
        <v>861</v>
      </c>
      <c r="AS171">
        <v>8276.34</v>
      </c>
      <c r="AT171">
        <v>1571.5232000000001</v>
      </c>
      <c r="AU171">
        <v>2178.94</v>
      </c>
      <c r="AV171">
        <f t="shared" si="211"/>
        <v>0.27876710694190754</v>
      </c>
      <c r="AW171">
        <v>0.5</v>
      </c>
      <c r="AX171">
        <f t="shared" si="212"/>
        <v>505.88892969982436</v>
      </c>
      <c r="AY171">
        <f t="shared" si="213"/>
        <v>5.3294132315391129</v>
      </c>
      <c r="AZ171">
        <f t="shared" si="214"/>
        <v>70.512596683179041</v>
      </c>
      <c r="BA171">
        <f t="shared" si="215"/>
        <v>1.2313580715037731E-2</v>
      </c>
      <c r="BB171">
        <f t="shared" si="216"/>
        <v>0.19236876646442758</v>
      </c>
      <c r="BC171">
        <f t="shared" si="217"/>
        <v>672.73045574516357</v>
      </c>
      <c r="BD171" t="s">
        <v>397</v>
      </c>
      <c r="BE171">
        <v>0</v>
      </c>
      <c r="BF171">
        <f t="shared" si="218"/>
        <v>672.73045574516357</v>
      </c>
      <c r="BG171">
        <f t="shared" si="219"/>
        <v>0.69125792553022869</v>
      </c>
      <c r="BH171">
        <f t="shared" si="220"/>
        <v>0.40327509695903951</v>
      </c>
      <c r="BI171">
        <f t="shared" si="221"/>
        <v>0.21770366174677636</v>
      </c>
      <c r="BJ171">
        <f t="shared" si="222"/>
        <v>0.41294352470250395</v>
      </c>
      <c r="BK171">
        <f t="shared" si="223"/>
        <v>0.22176557480434933</v>
      </c>
      <c r="BL171">
        <f t="shared" si="224"/>
        <v>0.17263215698497461</v>
      </c>
      <c r="BM171">
        <f t="shared" si="225"/>
        <v>0.82736784301502542</v>
      </c>
      <c r="BN171" t="s">
        <v>397</v>
      </c>
      <c r="BO171" t="s">
        <v>397</v>
      </c>
      <c r="BP171" t="s">
        <v>397</v>
      </c>
      <c r="BQ171" t="s">
        <v>397</v>
      </c>
      <c r="BR171" t="s">
        <v>397</v>
      </c>
      <c r="BS171" t="s">
        <v>397</v>
      </c>
      <c r="BT171" t="s">
        <v>397</v>
      </c>
      <c r="BU171" t="s">
        <v>397</v>
      </c>
      <c r="BV171" t="s">
        <v>397</v>
      </c>
      <c r="BW171" t="s">
        <v>397</v>
      </c>
      <c r="BX171" t="s">
        <v>397</v>
      </c>
      <c r="BY171" t="s">
        <v>397</v>
      </c>
      <c r="BZ171" t="s">
        <v>397</v>
      </c>
      <c r="CA171" t="s">
        <v>397</v>
      </c>
      <c r="CB171" t="s">
        <v>397</v>
      </c>
      <c r="CC171" t="s">
        <v>397</v>
      </c>
      <c r="CD171" t="s">
        <v>397</v>
      </c>
      <c r="CE171" t="s">
        <v>397</v>
      </c>
      <c r="CF171">
        <f t="shared" si="226"/>
        <v>600.12300000000005</v>
      </c>
      <c r="CG171">
        <f t="shared" si="227"/>
        <v>505.88892969982436</v>
      </c>
      <c r="CH171">
        <f t="shared" si="228"/>
        <v>0.84297540620810119</v>
      </c>
      <c r="CI171">
        <f t="shared" si="229"/>
        <v>0.16534253398163506</v>
      </c>
      <c r="CJ171">
        <v>9</v>
      </c>
      <c r="CK171">
        <v>0.5</v>
      </c>
      <c r="CL171" t="s">
        <v>398</v>
      </c>
      <c r="CM171">
        <v>1530558236</v>
      </c>
      <c r="CN171">
        <v>391.685</v>
      </c>
      <c r="CO171">
        <v>400.62799999999999</v>
      </c>
      <c r="CP171">
        <v>21.3232</v>
      </c>
      <c r="CQ171">
        <v>16.1007</v>
      </c>
      <c r="CR171">
        <v>392.05700000000002</v>
      </c>
      <c r="CS171">
        <v>21.394200000000001</v>
      </c>
      <c r="CT171">
        <v>699.923</v>
      </c>
      <c r="CU171">
        <v>90.541600000000003</v>
      </c>
      <c r="CV171">
        <v>0.100232</v>
      </c>
      <c r="CW171">
        <v>25.509</v>
      </c>
      <c r="CX171">
        <v>25.139099999999999</v>
      </c>
      <c r="CY171">
        <v>999.9</v>
      </c>
      <c r="CZ171">
        <v>0</v>
      </c>
      <c r="DA171">
        <v>0</v>
      </c>
      <c r="DB171">
        <v>9994.3799999999992</v>
      </c>
      <c r="DC171">
        <v>0</v>
      </c>
      <c r="DD171">
        <v>0.21912699999999999</v>
      </c>
      <c r="DE171">
        <v>-8.9426299999999994</v>
      </c>
      <c r="DF171">
        <v>400.21899999999999</v>
      </c>
      <c r="DG171">
        <v>407.18400000000003</v>
      </c>
      <c r="DH171">
        <v>5.22255</v>
      </c>
      <c r="DI171">
        <v>400.62799999999999</v>
      </c>
      <c r="DJ171">
        <v>16.1007</v>
      </c>
      <c r="DK171">
        <v>1.9306399999999999</v>
      </c>
      <c r="DL171">
        <v>1.4577800000000001</v>
      </c>
      <c r="DM171">
        <v>16.886700000000001</v>
      </c>
      <c r="DN171">
        <v>12.532400000000001</v>
      </c>
      <c r="DO171">
        <v>600.12300000000005</v>
      </c>
      <c r="DP171">
        <v>0.89998800000000001</v>
      </c>
      <c r="DQ171">
        <v>0.100012</v>
      </c>
      <c r="DR171">
        <v>0</v>
      </c>
      <c r="DS171">
        <v>1479.24</v>
      </c>
      <c r="DT171">
        <v>4.9997400000000001</v>
      </c>
      <c r="DU171">
        <v>8905.73</v>
      </c>
      <c r="DV171">
        <v>4581.9799999999996</v>
      </c>
      <c r="DW171">
        <v>40.061999999999998</v>
      </c>
      <c r="DX171">
        <v>41.75</v>
      </c>
      <c r="DY171">
        <v>41.375</v>
      </c>
      <c r="DZ171">
        <v>41.75</v>
      </c>
      <c r="EA171">
        <v>42.375</v>
      </c>
      <c r="EB171">
        <v>535.6</v>
      </c>
      <c r="EC171">
        <v>59.52</v>
      </c>
      <c r="ED171">
        <v>0</v>
      </c>
      <c r="EE171">
        <v>48.299999952316298</v>
      </c>
      <c r="EF171">
        <v>0</v>
      </c>
      <c r="EG171">
        <v>1571.5232000000001</v>
      </c>
      <c r="EH171">
        <v>-907.26307562680802</v>
      </c>
      <c r="EI171">
        <v>-5009.8415313406804</v>
      </c>
      <c r="EJ171">
        <v>9410.1092000000008</v>
      </c>
      <c r="EK171">
        <v>15</v>
      </c>
      <c r="EL171">
        <v>0</v>
      </c>
      <c r="EM171" t="s">
        <v>399</v>
      </c>
      <c r="EN171">
        <v>1530550897.5999999</v>
      </c>
      <c r="EO171">
        <v>1632500976.0999999</v>
      </c>
      <c r="EP171">
        <v>0</v>
      </c>
      <c r="EQ171">
        <v>-3.5000000000000003E-2</v>
      </c>
      <c r="ER171">
        <v>-0.02</v>
      </c>
      <c r="ES171">
        <v>-0.372</v>
      </c>
      <c r="ET171">
        <v>-7.0999999999999994E-2</v>
      </c>
      <c r="EU171">
        <v>400</v>
      </c>
      <c r="EV171">
        <v>21</v>
      </c>
      <c r="EW171">
        <v>0.63</v>
      </c>
      <c r="EX171">
        <v>0.14000000000000001</v>
      </c>
      <c r="EY171">
        <v>-7.6108409756097597</v>
      </c>
      <c r="EZ171">
        <v>-13.9701746341463</v>
      </c>
      <c r="FA171">
        <v>1.49757337995188</v>
      </c>
      <c r="FB171">
        <v>0</v>
      </c>
      <c r="FC171">
        <v>0.66979669416785603</v>
      </c>
      <c r="FD171">
        <v>0</v>
      </c>
      <c r="FE171">
        <v>0</v>
      </c>
      <c r="FF171">
        <v>0</v>
      </c>
      <c r="FG171">
        <v>3.6802795121951202</v>
      </c>
      <c r="FH171">
        <v>8.3045544250871099</v>
      </c>
      <c r="FI171">
        <v>0.83354105492390995</v>
      </c>
      <c r="FJ171">
        <v>0</v>
      </c>
      <c r="FK171">
        <v>0</v>
      </c>
      <c r="FL171">
        <v>3</v>
      </c>
      <c r="FM171" t="s">
        <v>407</v>
      </c>
      <c r="FN171">
        <v>3.4458199999999999</v>
      </c>
      <c r="FO171">
        <v>2.7797399999999999</v>
      </c>
      <c r="FP171">
        <v>8.2428699999999994E-2</v>
      </c>
      <c r="FQ171">
        <v>8.3732699999999993E-2</v>
      </c>
      <c r="FR171">
        <v>9.1711399999999998E-2</v>
      </c>
      <c r="FS171">
        <v>7.3901999999999995E-2</v>
      </c>
      <c r="FT171">
        <v>19567.099999999999</v>
      </c>
      <c r="FU171">
        <v>23839.1</v>
      </c>
      <c r="FV171">
        <v>20779.900000000001</v>
      </c>
      <c r="FW171">
        <v>25108.7</v>
      </c>
      <c r="FX171">
        <v>29948.3</v>
      </c>
      <c r="FY171">
        <v>34251.199999999997</v>
      </c>
      <c r="FZ171">
        <v>37529.199999999997</v>
      </c>
      <c r="GA171">
        <v>41681.800000000003</v>
      </c>
      <c r="GB171">
        <v>2.2587199999999998</v>
      </c>
      <c r="GC171">
        <v>2.0196299999999998</v>
      </c>
      <c r="GD171">
        <v>3.6381200000000002E-2</v>
      </c>
      <c r="GE171">
        <v>0</v>
      </c>
      <c r="GF171">
        <v>24.542100000000001</v>
      </c>
      <c r="GG171">
        <v>999.9</v>
      </c>
      <c r="GH171">
        <v>40.947000000000003</v>
      </c>
      <c r="GI171">
        <v>32.801000000000002</v>
      </c>
      <c r="GJ171">
        <v>22.5947</v>
      </c>
      <c r="GK171">
        <v>61.501600000000003</v>
      </c>
      <c r="GL171">
        <v>16.882999999999999</v>
      </c>
      <c r="GM171">
        <v>2</v>
      </c>
      <c r="GN171">
        <v>9.7233200000000006E-2</v>
      </c>
      <c r="GO171">
        <v>1.09717</v>
      </c>
      <c r="GP171">
        <v>20.349799999999998</v>
      </c>
      <c r="GQ171">
        <v>5.2228300000000001</v>
      </c>
      <c r="GR171">
        <v>11.962</v>
      </c>
      <c r="GS171">
        <v>4.9858000000000002</v>
      </c>
      <c r="GT171">
        <v>3.3010000000000002</v>
      </c>
      <c r="GU171">
        <v>999.9</v>
      </c>
      <c r="GV171">
        <v>9999</v>
      </c>
      <c r="GW171">
        <v>9999</v>
      </c>
      <c r="GX171">
        <v>9999</v>
      </c>
      <c r="GY171">
        <v>1.8841600000000001</v>
      </c>
      <c r="GZ171">
        <v>1.8811</v>
      </c>
      <c r="HA171">
        <v>1.8826700000000001</v>
      </c>
      <c r="HB171">
        <v>1.8813200000000001</v>
      </c>
      <c r="HC171">
        <v>1.8827799999999999</v>
      </c>
      <c r="HD171">
        <v>1.88202</v>
      </c>
      <c r="HE171">
        <v>1.8839999999999999</v>
      </c>
      <c r="HF171">
        <v>1.88127</v>
      </c>
      <c r="HG171">
        <v>5</v>
      </c>
      <c r="HH171">
        <v>0</v>
      </c>
      <c r="HI171">
        <v>0</v>
      </c>
      <c r="HJ171">
        <v>0</v>
      </c>
      <c r="HK171" t="s">
        <v>401</v>
      </c>
      <c r="HL171" t="s">
        <v>402</v>
      </c>
      <c r="HM171" t="s">
        <v>403</v>
      </c>
      <c r="HN171" t="s">
        <v>403</v>
      </c>
      <c r="HO171" t="s">
        <v>403</v>
      </c>
      <c r="HP171" t="s">
        <v>403</v>
      </c>
      <c r="HQ171">
        <v>0</v>
      </c>
      <c r="HR171">
        <v>100</v>
      </c>
      <c r="HS171">
        <v>100</v>
      </c>
      <c r="HT171">
        <v>-0.372</v>
      </c>
      <c r="HU171">
        <v>-7.0999999999999994E-2</v>
      </c>
      <c r="HV171">
        <v>-0.372</v>
      </c>
      <c r="HW171">
        <v>0</v>
      </c>
      <c r="HX171">
        <v>0</v>
      </c>
      <c r="HY171">
        <v>0</v>
      </c>
      <c r="HZ171">
        <v>-7.0999999999999994E-2</v>
      </c>
      <c r="IA171">
        <v>0</v>
      </c>
      <c r="IB171">
        <v>0</v>
      </c>
      <c r="IC171">
        <v>0</v>
      </c>
      <c r="ID171">
        <v>-1</v>
      </c>
      <c r="IE171">
        <v>-1</v>
      </c>
      <c r="IF171">
        <v>-1</v>
      </c>
      <c r="IG171">
        <v>-1</v>
      </c>
      <c r="IH171">
        <v>122.3</v>
      </c>
      <c r="II171">
        <v>-1699045.7</v>
      </c>
      <c r="IJ171">
        <v>1.2927200000000001</v>
      </c>
      <c r="IK171">
        <v>2.6098599999999998</v>
      </c>
      <c r="IL171">
        <v>2.1008300000000002</v>
      </c>
      <c r="IM171">
        <v>2.65625</v>
      </c>
      <c r="IN171">
        <v>2.2485400000000002</v>
      </c>
      <c r="IO171">
        <v>2.3132299999999999</v>
      </c>
      <c r="IP171">
        <v>36.363500000000002</v>
      </c>
      <c r="IQ171">
        <v>13.2302</v>
      </c>
      <c r="IR171">
        <v>18</v>
      </c>
      <c r="IS171">
        <v>738.29700000000003</v>
      </c>
      <c r="IT171">
        <v>512.89499999999998</v>
      </c>
      <c r="IU171">
        <v>24.000800000000002</v>
      </c>
      <c r="IV171">
        <v>28.629100000000001</v>
      </c>
      <c r="IW171">
        <v>30.0001</v>
      </c>
      <c r="IX171">
        <v>28.5686</v>
      </c>
      <c r="IY171">
        <v>28.5519</v>
      </c>
      <c r="IZ171">
        <v>25.813300000000002</v>
      </c>
      <c r="JA171">
        <v>30.706299999999999</v>
      </c>
      <c r="JB171">
        <v>14.4533</v>
      </c>
      <c r="JC171">
        <v>24</v>
      </c>
      <c r="JD171">
        <v>400</v>
      </c>
      <c r="JE171">
        <v>15.116199999999999</v>
      </c>
      <c r="JF171">
        <v>101.145</v>
      </c>
      <c r="JG171">
        <v>100.46</v>
      </c>
    </row>
    <row r="172" spans="1:267" x14ac:dyDescent="0.25">
      <c r="A172">
        <v>154</v>
      </c>
      <c r="B172">
        <v>1530558284.5</v>
      </c>
      <c r="C172">
        <v>8811.9000000953693</v>
      </c>
      <c r="D172" t="s">
        <v>862</v>
      </c>
      <c r="E172" t="s">
        <v>863</v>
      </c>
      <c r="F172" t="s">
        <v>394</v>
      </c>
      <c r="I172">
        <v>1530558284.5</v>
      </c>
      <c r="J172">
        <f t="shared" si="184"/>
        <v>4.2475651712981682E-4</v>
      </c>
      <c r="K172">
        <f t="shared" si="185"/>
        <v>0.42475651712981682</v>
      </c>
      <c r="L172">
        <f t="shared" si="186"/>
        <v>4.5782955515653621</v>
      </c>
      <c r="M172">
        <f t="shared" si="187"/>
        <v>393.69600000000003</v>
      </c>
      <c r="N172">
        <f t="shared" si="188"/>
        <v>86.937383622643068</v>
      </c>
      <c r="O172">
        <f t="shared" si="189"/>
        <v>7.8795854133673071</v>
      </c>
      <c r="P172">
        <f t="shared" si="190"/>
        <v>35.682707825280005</v>
      </c>
      <c r="Q172">
        <f t="shared" si="191"/>
        <v>2.4515084745045931E-2</v>
      </c>
      <c r="R172">
        <f t="shared" si="192"/>
        <v>2.7610180872997065</v>
      </c>
      <c r="S172">
        <f t="shared" si="193"/>
        <v>2.4394797902670066E-2</v>
      </c>
      <c r="T172">
        <f t="shared" si="194"/>
        <v>1.5257506660643468E-2</v>
      </c>
      <c r="U172">
        <f t="shared" si="195"/>
        <v>99.204613493382325</v>
      </c>
      <c r="V172">
        <f t="shared" si="196"/>
        <v>26.158016396573714</v>
      </c>
      <c r="W172">
        <f t="shared" si="197"/>
        <v>25.575299999999999</v>
      </c>
      <c r="X172">
        <f t="shared" si="198"/>
        <v>3.2903851958762464</v>
      </c>
      <c r="Y172">
        <f t="shared" si="199"/>
        <v>53.118425365833588</v>
      </c>
      <c r="Z172">
        <f t="shared" si="200"/>
        <v>1.756201628788</v>
      </c>
      <c r="AA172">
        <f t="shared" si="201"/>
        <v>3.3062004694092648</v>
      </c>
      <c r="AB172">
        <f t="shared" si="202"/>
        <v>1.5341835670882464</v>
      </c>
      <c r="AC172">
        <f t="shared" si="203"/>
        <v>-18.73176240542492</v>
      </c>
      <c r="AD172">
        <f t="shared" si="204"/>
        <v>12.027242175498142</v>
      </c>
      <c r="AE172">
        <f t="shared" si="205"/>
        <v>0.927141310241546</v>
      </c>
      <c r="AF172">
        <f t="shared" si="206"/>
        <v>93.427234573697106</v>
      </c>
      <c r="AG172">
        <v>0</v>
      </c>
      <c r="AH172">
        <v>0</v>
      </c>
      <c r="AI172">
        <f t="shared" si="207"/>
        <v>1</v>
      </c>
      <c r="AJ172">
        <f t="shared" si="208"/>
        <v>0</v>
      </c>
      <c r="AK172">
        <f t="shared" si="209"/>
        <v>48165.744931282985</v>
      </c>
      <c r="AL172" t="s">
        <v>395</v>
      </c>
      <c r="AM172">
        <v>8228.31</v>
      </c>
      <c r="AN172">
        <v>707.99599999999998</v>
      </c>
      <c r="AO172">
        <v>2598.1</v>
      </c>
      <c r="AP172">
        <f t="shared" si="210"/>
        <v>0.72749470767099034</v>
      </c>
      <c r="AQ172">
        <v>-0.89989093716372304</v>
      </c>
      <c r="AR172" t="s">
        <v>864</v>
      </c>
      <c r="AS172">
        <v>8285.52</v>
      </c>
      <c r="AT172">
        <v>1005.18761538462</v>
      </c>
      <c r="AU172">
        <v>1354.67</v>
      </c>
      <c r="AV172">
        <f t="shared" si="211"/>
        <v>0.2579834089596581</v>
      </c>
      <c r="AW172">
        <v>0.5</v>
      </c>
      <c r="AX172">
        <f t="shared" si="212"/>
        <v>505.77720077377325</v>
      </c>
      <c r="AY172">
        <f t="shared" si="213"/>
        <v>4.5782955515653621</v>
      </c>
      <c r="AZ172">
        <f t="shared" si="214"/>
        <v>65.241063214845724</v>
      </c>
      <c r="BA172">
        <f t="shared" si="215"/>
        <v>1.0831224658502149E-2</v>
      </c>
      <c r="BB172">
        <f t="shared" si="216"/>
        <v>0.91788406032465453</v>
      </c>
      <c r="BC172">
        <f t="shared" si="217"/>
        <v>566.33868722482691</v>
      </c>
      <c r="BD172" t="s">
        <v>397</v>
      </c>
      <c r="BE172">
        <v>0</v>
      </c>
      <c r="BF172">
        <f t="shared" si="218"/>
        <v>566.33868722482691</v>
      </c>
      <c r="BG172">
        <f t="shared" si="219"/>
        <v>0.58193605289492867</v>
      </c>
      <c r="BH172">
        <f t="shared" si="220"/>
        <v>0.44331917171359408</v>
      </c>
      <c r="BI172">
        <f t="shared" si="221"/>
        <v>0.61199610022183404</v>
      </c>
      <c r="BJ172">
        <f t="shared" si="222"/>
        <v>0.5404305486464277</v>
      </c>
      <c r="BK172">
        <f t="shared" si="223"/>
        <v>0.6578632710157748</v>
      </c>
      <c r="BL172">
        <f t="shared" si="224"/>
        <v>0.2497730711035539</v>
      </c>
      <c r="BM172">
        <f t="shared" si="225"/>
        <v>0.75022692889644604</v>
      </c>
      <c r="BN172" t="s">
        <v>397</v>
      </c>
      <c r="BO172" t="s">
        <v>397</v>
      </c>
      <c r="BP172" t="s">
        <v>397</v>
      </c>
      <c r="BQ172" t="s">
        <v>397</v>
      </c>
      <c r="BR172" t="s">
        <v>397</v>
      </c>
      <c r="BS172" t="s">
        <v>397</v>
      </c>
      <c r="BT172" t="s">
        <v>397</v>
      </c>
      <c r="BU172" t="s">
        <v>397</v>
      </c>
      <c r="BV172" t="s">
        <v>397</v>
      </c>
      <c r="BW172" t="s">
        <v>397</v>
      </c>
      <c r="BX172" t="s">
        <v>397</v>
      </c>
      <c r="BY172" t="s">
        <v>397</v>
      </c>
      <c r="BZ172" t="s">
        <v>397</v>
      </c>
      <c r="CA172" t="s">
        <v>397</v>
      </c>
      <c r="CB172" t="s">
        <v>397</v>
      </c>
      <c r="CC172" t="s">
        <v>397</v>
      </c>
      <c r="CD172" t="s">
        <v>397</v>
      </c>
      <c r="CE172" t="s">
        <v>397</v>
      </c>
      <c r="CF172">
        <f t="shared" si="226"/>
        <v>599.99</v>
      </c>
      <c r="CG172">
        <f t="shared" si="227"/>
        <v>505.77720077377325</v>
      </c>
      <c r="CH172">
        <f t="shared" si="228"/>
        <v>0.84297605089047023</v>
      </c>
      <c r="CI172">
        <f t="shared" si="229"/>
        <v>0.16534377821860752</v>
      </c>
      <c r="CJ172">
        <v>9</v>
      </c>
      <c r="CK172">
        <v>0.5</v>
      </c>
      <c r="CL172" t="s">
        <v>398</v>
      </c>
      <c r="CM172">
        <v>1530558284.5</v>
      </c>
      <c r="CN172">
        <v>393.69600000000003</v>
      </c>
      <c r="CO172">
        <v>399.79700000000003</v>
      </c>
      <c r="CP172">
        <v>19.3766</v>
      </c>
      <c r="CQ172">
        <v>18.841100000000001</v>
      </c>
      <c r="CR172">
        <v>394.06799999999998</v>
      </c>
      <c r="CS172">
        <v>19.447600000000001</v>
      </c>
      <c r="CT172">
        <v>700.04399999999998</v>
      </c>
      <c r="CU172">
        <v>90.5351</v>
      </c>
      <c r="CV172">
        <v>0.10008</v>
      </c>
      <c r="CW172">
        <v>25.656099999999999</v>
      </c>
      <c r="CX172">
        <v>25.575299999999999</v>
      </c>
      <c r="CY172">
        <v>999.9</v>
      </c>
      <c r="CZ172">
        <v>0</v>
      </c>
      <c r="DA172">
        <v>0</v>
      </c>
      <c r="DB172">
        <v>10016.9</v>
      </c>
      <c r="DC172">
        <v>0</v>
      </c>
      <c r="DD172">
        <v>0.22597500000000001</v>
      </c>
      <c r="DE172">
        <v>-6.1012599999999999</v>
      </c>
      <c r="DF172">
        <v>401.47500000000002</v>
      </c>
      <c r="DG172">
        <v>407.47500000000002</v>
      </c>
      <c r="DH172">
        <v>0.53554199999999996</v>
      </c>
      <c r="DI172">
        <v>399.79700000000003</v>
      </c>
      <c r="DJ172">
        <v>18.841100000000001</v>
      </c>
      <c r="DK172">
        <v>1.75427</v>
      </c>
      <c r="DL172">
        <v>1.7057800000000001</v>
      </c>
      <c r="DM172">
        <v>15.3851</v>
      </c>
      <c r="DN172">
        <v>14.9491</v>
      </c>
      <c r="DO172">
        <v>599.99</v>
      </c>
      <c r="DP172">
        <v>0.89997099999999997</v>
      </c>
      <c r="DQ172">
        <v>0.10002900000000001</v>
      </c>
      <c r="DR172">
        <v>0</v>
      </c>
      <c r="DS172">
        <v>955.64700000000005</v>
      </c>
      <c r="DT172">
        <v>4.9997400000000001</v>
      </c>
      <c r="DU172">
        <v>6052.83</v>
      </c>
      <c r="DV172">
        <v>4580.92</v>
      </c>
      <c r="DW172">
        <v>40.25</v>
      </c>
      <c r="DX172">
        <v>41.75</v>
      </c>
      <c r="DY172">
        <v>41.436999999999998</v>
      </c>
      <c r="DZ172">
        <v>41.75</v>
      </c>
      <c r="EA172">
        <v>42.5</v>
      </c>
      <c r="EB172">
        <v>535.47</v>
      </c>
      <c r="EC172">
        <v>59.52</v>
      </c>
      <c r="ED172">
        <v>0</v>
      </c>
      <c r="EE172">
        <v>47.700000047683702</v>
      </c>
      <c r="EF172">
        <v>0</v>
      </c>
      <c r="EG172">
        <v>1005.18761538462</v>
      </c>
      <c r="EH172">
        <v>-437.92164043403898</v>
      </c>
      <c r="EI172">
        <v>-2371.75008226607</v>
      </c>
      <c r="EJ172">
        <v>6324.4119230769202</v>
      </c>
      <c r="EK172">
        <v>15</v>
      </c>
      <c r="EL172">
        <v>0</v>
      </c>
      <c r="EM172" t="s">
        <v>399</v>
      </c>
      <c r="EN172">
        <v>1530550897.5999999</v>
      </c>
      <c r="EO172">
        <v>1632500976.0999999</v>
      </c>
      <c r="EP172">
        <v>0</v>
      </c>
      <c r="EQ172">
        <v>-3.5000000000000003E-2</v>
      </c>
      <c r="ER172">
        <v>-0.02</v>
      </c>
      <c r="ES172">
        <v>-0.372</v>
      </c>
      <c r="ET172">
        <v>-7.0999999999999994E-2</v>
      </c>
      <c r="EU172">
        <v>400</v>
      </c>
      <c r="EV172">
        <v>21</v>
      </c>
      <c r="EW172">
        <v>0.63</v>
      </c>
      <c r="EX172">
        <v>0.14000000000000001</v>
      </c>
      <c r="EY172">
        <v>-6.0125439024390204</v>
      </c>
      <c r="EZ172">
        <v>-1.8012234146341499</v>
      </c>
      <c r="FA172">
        <v>0.22337127385760899</v>
      </c>
      <c r="FB172">
        <v>0</v>
      </c>
      <c r="FC172">
        <v>0.69125792553022902</v>
      </c>
      <c r="FD172">
        <v>0</v>
      </c>
      <c r="FE172">
        <v>0</v>
      </c>
      <c r="FF172">
        <v>0</v>
      </c>
      <c r="FG172">
        <v>0.90639812195121905</v>
      </c>
      <c r="FH172">
        <v>-5.5516628780487904</v>
      </c>
      <c r="FI172">
        <v>0.69444020183521704</v>
      </c>
      <c r="FJ172">
        <v>0</v>
      </c>
      <c r="FK172">
        <v>0</v>
      </c>
      <c r="FL172">
        <v>3</v>
      </c>
      <c r="FM172" t="s">
        <v>407</v>
      </c>
      <c r="FN172">
        <v>3.44604</v>
      </c>
      <c r="FO172">
        <v>2.7797800000000001</v>
      </c>
      <c r="FP172">
        <v>8.2725099999999996E-2</v>
      </c>
      <c r="FQ172">
        <v>8.3606700000000006E-2</v>
      </c>
      <c r="FR172">
        <v>8.5556199999999999E-2</v>
      </c>
      <c r="FS172">
        <v>8.2926700000000006E-2</v>
      </c>
      <c r="FT172">
        <v>19560.2</v>
      </c>
      <c r="FU172">
        <v>23840.7</v>
      </c>
      <c r="FV172">
        <v>20779.400000000001</v>
      </c>
      <c r="FW172">
        <v>25106.9</v>
      </c>
      <c r="FX172">
        <v>30151</v>
      </c>
      <c r="FY172">
        <v>33914.5</v>
      </c>
      <c r="FZ172">
        <v>37528.199999999997</v>
      </c>
      <c r="GA172">
        <v>41678.400000000001</v>
      </c>
      <c r="GB172">
        <v>2.2874500000000002</v>
      </c>
      <c r="GC172">
        <v>2.0234000000000001</v>
      </c>
      <c r="GD172">
        <v>5.8554099999999998E-2</v>
      </c>
      <c r="GE172">
        <v>0</v>
      </c>
      <c r="GF172">
        <v>24.614799999999999</v>
      </c>
      <c r="GG172">
        <v>999.9</v>
      </c>
      <c r="GH172">
        <v>40.801000000000002</v>
      </c>
      <c r="GI172">
        <v>32.811</v>
      </c>
      <c r="GJ172">
        <v>22.528600000000001</v>
      </c>
      <c r="GK172">
        <v>61.471600000000002</v>
      </c>
      <c r="GL172">
        <v>16.610600000000002</v>
      </c>
      <c r="GM172">
        <v>2</v>
      </c>
      <c r="GN172">
        <v>0.100935</v>
      </c>
      <c r="GO172">
        <v>1.1295200000000001</v>
      </c>
      <c r="GP172">
        <v>20.348800000000001</v>
      </c>
      <c r="GQ172">
        <v>5.2229799999999997</v>
      </c>
      <c r="GR172">
        <v>11.962</v>
      </c>
      <c r="GS172">
        <v>4.9857500000000003</v>
      </c>
      <c r="GT172">
        <v>3.3010000000000002</v>
      </c>
      <c r="GU172">
        <v>999.9</v>
      </c>
      <c r="GV172">
        <v>9999</v>
      </c>
      <c r="GW172">
        <v>9999</v>
      </c>
      <c r="GX172">
        <v>9999</v>
      </c>
      <c r="GY172">
        <v>1.8841399999999999</v>
      </c>
      <c r="GZ172">
        <v>1.8811</v>
      </c>
      <c r="HA172">
        <v>1.88269</v>
      </c>
      <c r="HB172">
        <v>1.88131</v>
      </c>
      <c r="HC172">
        <v>1.8827799999999999</v>
      </c>
      <c r="HD172">
        <v>1.88202</v>
      </c>
      <c r="HE172">
        <v>1.8839999999999999</v>
      </c>
      <c r="HF172">
        <v>1.8812599999999999</v>
      </c>
      <c r="HG172">
        <v>5</v>
      </c>
      <c r="HH172">
        <v>0</v>
      </c>
      <c r="HI172">
        <v>0</v>
      </c>
      <c r="HJ172">
        <v>0</v>
      </c>
      <c r="HK172" t="s">
        <v>401</v>
      </c>
      <c r="HL172" t="s">
        <v>402</v>
      </c>
      <c r="HM172" t="s">
        <v>403</v>
      </c>
      <c r="HN172" t="s">
        <v>403</v>
      </c>
      <c r="HO172" t="s">
        <v>403</v>
      </c>
      <c r="HP172" t="s">
        <v>403</v>
      </c>
      <c r="HQ172">
        <v>0</v>
      </c>
      <c r="HR172">
        <v>100</v>
      </c>
      <c r="HS172">
        <v>100</v>
      </c>
      <c r="HT172">
        <v>-0.372</v>
      </c>
      <c r="HU172">
        <v>-7.0999999999999994E-2</v>
      </c>
      <c r="HV172">
        <v>-0.372</v>
      </c>
      <c r="HW172">
        <v>0</v>
      </c>
      <c r="HX172">
        <v>0</v>
      </c>
      <c r="HY172">
        <v>0</v>
      </c>
      <c r="HZ172">
        <v>-7.0999999999999994E-2</v>
      </c>
      <c r="IA172">
        <v>0</v>
      </c>
      <c r="IB172">
        <v>0</v>
      </c>
      <c r="IC172">
        <v>0</v>
      </c>
      <c r="ID172">
        <v>-1</v>
      </c>
      <c r="IE172">
        <v>-1</v>
      </c>
      <c r="IF172">
        <v>-1</v>
      </c>
      <c r="IG172">
        <v>-1</v>
      </c>
      <c r="IH172">
        <v>123.1</v>
      </c>
      <c r="II172">
        <v>-1699044.9</v>
      </c>
      <c r="IJ172">
        <v>1.2988299999999999</v>
      </c>
      <c r="IK172">
        <v>2.6049799999999999</v>
      </c>
      <c r="IL172">
        <v>2.1008300000000002</v>
      </c>
      <c r="IM172">
        <v>2.65747</v>
      </c>
      <c r="IN172">
        <v>2.2485400000000002</v>
      </c>
      <c r="IO172">
        <v>2.2961399999999998</v>
      </c>
      <c r="IP172">
        <v>36.387099999999997</v>
      </c>
      <c r="IQ172">
        <v>13.2127</v>
      </c>
      <c r="IR172">
        <v>18</v>
      </c>
      <c r="IS172">
        <v>764.16099999999994</v>
      </c>
      <c r="IT172">
        <v>515.995</v>
      </c>
      <c r="IU172">
        <v>24.000399999999999</v>
      </c>
      <c r="IV172">
        <v>28.640899999999998</v>
      </c>
      <c r="IW172">
        <v>30.000800000000002</v>
      </c>
      <c r="IX172">
        <v>28.6004</v>
      </c>
      <c r="IY172">
        <v>28.598600000000001</v>
      </c>
      <c r="IZ172">
        <v>25.943999999999999</v>
      </c>
      <c r="JA172">
        <v>8.9380000000000006</v>
      </c>
      <c r="JB172">
        <v>14.1646</v>
      </c>
      <c r="JC172">
        <v>24</v>
      </c>
      <c r="JD172">
        <v>400</v>
      </c>
      <c r="JE172">
        <v>19.261399999999998</v>
      </c>
      <c r="JF172">
        <v>101.142</v>
      </c>
      <c r="JG172">
        <v>100.453</v>
      </c>
    </row>
    <row r="173" spans="1:267" x14ac:dyDescent="0.25">
      <c r="A173">
        <v>155</v>
      </c>
      <c r="B173">
        <v>1530558320.5</v>
      </c>
      <c r="C173">
        <v>8847.9000000953693</v>
      </c>
      <c r="D173" t="s">
        <v>865</v>
      </c>
      <c r="E173" t="s">
        <v>866</v>
      </c>
      <c r="F173" t="s">
        <v>394</v>
      </c>
      <c r="I173">
        <v>1530558320.5</v>
      </c>
      <c r="J173">
        <f t="shared" si="184"/>
        <v>2.4421693225005793E-3</v>
      </c>
      <c r="K173">
        <f t="shared" si="185"/>
        <v>2.4421693225005794</v>
      </c>
      <c r="L173">
        <f t="shared" si="186"/>
        <v>5.4356114371660578</v>
      </c>
      <c r="M173">
        <f t="shared" si="187"/>
        <v>392.09300000000002</v>
      </c>
      <c r="N173">
        <f t="shared" si="188"/>
        <v>336.37795830394174</v>
      </c>
      <c r="O173">
        <f t="shared" si="189"/>
        <v>30.486974778111275</v>
      </c>
      <c r="P173">
        <f t="shared" si="190"/>
        <v>35.536601333649003</v>
      </c>
      <c r="Q173">
        <f t="shared" si="191"/>
        <v>0.1875061214759656</v>
      </c>
      <c r="R173">
        <f t="shared" si="192"/>
        <v>2.756102958392467</v>
      </c>
      <c r="S173">
        <f t="shared" si="193"/>
        <v>0.18069653367451524</v>
      </c>
      <c r="T173">
        <f t="shared" si="194"/>
        <v>0.11352654432213757</v>
      </c>
      <c r="U173">
        <f t="shared" si="195"/>
        <v>99.231993806978167</v>
      </c>
      <c r="V173">
        <f t="shared" si="196"/>
        <v>25.633900100120115</v>
      </c>
      <c r="W173">
        <f t="shared" si="197"/>
        <v>24.694099999999999</v>
      </c>
      <c r="X173">
        <f t="shared" si="198"/>
        <v>3.1221483084644222</v>
      </c>
      <c r="Y173">
        <f t="shared" si="199"/>
        <v>58.310136788624277</v>
      </c>
      <c r="Z173">
        <f t="shared" si="200"/>
        <v>1.9313640219021</v>
      </c>
      <c r="AA173">
        <f t="shared" si="201"/>
        <v>3.3122268755831317</v>
      </c>
      <c r="AB173">
        <f t="shared" si="202"/>
        <v>1.1907842865623222</v>
      </c>
      <c r="AC173">
        <f t="shared" si="203"/>
        <v>-107.69966712227554</v>
      </c>
      <c r="AD173">
        <f t="shared" si="204"/>
        <v>147.50233742719729</v>
      </c>
      <c r="AE173">
        <f t="shared" si="205"/>
        <v>11.3421939020658</v>
      </c>
      <c r="AF173">
        <f t="shared" si="206"/>
        <v>150.37685801396572</v>
      </c>
      <c r="AG173">
        <v>0</v>
      </c>
      <c r="AH173">
        <v>0</v>
      </c>
      <c r="AI173">
        <f t="shared" si="207"/>
        <v>1</v>
      </c>
      <c r="AJ173">
        <f t="shared" si="208"/>
        <v>0</v>
      </c>
      <c r="AK173">
        <f t="shared" si="209"/>
        <v>48026.645247524597</v>
      </c>
      <c r="AL173" t="s">
        <v>395</v>
      </c>
      <c r="AM173">
        <v>8228.31</v>
      </c>
      <c r="AN173">
        <v>707.99599999999998</v>
      </c>
      <c r="AO173">
        <v>2598.1</v>
      </c>
      <c r="AP173">
        <f t="shared" si="210"/>
        <v>0.72749470767099034</v>
      </c>
      <c r="AQ173">
        <v>-0.89989093716372304</v>
      </c>
      <c r="AR173" t="s">
        <v>867</v>
      </c>
      <c r="AS173">
        <v>8253.83</v>
      </c>
      <c r="AT173">
        <v>1310.12230769231</v>
      </c>
      <c r="AU173">
        <v>1868.04</v>
      </c>
      <c r="AV173">
        <f t="shared" si="211"/>
        <v>0.29866474610163063</v>
      </c>
      <c r="AW173">
        <v>0.5</v>
      </c>
      <c r="AX173">
        <f t="shared" si="212"/>
        <v>505.91861482226847</v>
      </c>
      <c r="AY173">
        <f t="shared" si="213"/>
        <v>5.4356114371660578</v>
      </c>
      <c r="AZ173">
        <f t="shared" si="214"/>
        <v>75.55002732199074</v>
      </c>
      <c r="BA173">
        <f t="shared" si="215"/>
        <v>1.2522769846204358E-2</v>
      </c>
      <c r="BB173">
        <f t="shared" si="216"/>
        <v>0.39081604248303031</v>
      </c>
      <c r="BC173">
        <f t="shared" si="217"/>
        <v>639.85210879240447</v>
      </c>
      <c r="BD173" t="s">
        <v>397</v>
      </c>
      <c r="BE173">
        <v>0</v>
      </c>
      <c r="BF173">
        <f t="shared" si="218"/>
        <v>639.85210879240447</v>
      </c>
      <c r="BG173">
        <f t="shared" si="219"/>
        <v>0.65747408578381372</v>
      </c>
      <c r="BH173">
        <f t="shared" si="220"/>
        <v>0.45426086375035557</v>
      </c>
      <c r="BI173">
        <f t="shared" si="221"/>
        <v>0.37281286157790416</v>
      </c>
      <c r="BJ173">
        <f t="shared" si="222"/>
        <v>0.48094528509926354</v>
      </c>
      <c r="BK173">
        <f t="shared" si="223"/>
        <v>0.38625387809348061</v>
      </c>
      <c r="BL173">
        <f t="shared" si="224"/>
        <v>0.22185697465490933</v>
      </c>
      <c r="BM173">
        <f t="shared" si="225"/>
        <v>0.77814302534509072</v>
      </c>
      <c r="BN173" t="s">
        <v>397</v>
      </c>
      <c r="BO173" t="s">
        <v>397</v>
      </c>
      <c r="BP173" t="s">
        <v>397</v>
      </c>
      <c r="BQ173" t="s">
        <v>397</v>
      </c>
      <c r="BR173" t="s">
        <v>397</v>
      </c>
      <c r="BS173" t="s">
        <v>397</v>
      </c>
      <c r="BT173" t="s">
        <v>397</v>
      </c>
      <c r="BU173" t="s">
        <v>397</v>
      </c>
      <c r="BV173" t="s">
        <v>397</v>
      </c>
      <c r="BW173" t="s">
        <v>397</v>
      </c>
      <c r="BX173" t="s">
        <v>397</v>
      </c>
      <c r="BY173" t="s">
        <v>397</v>
      </c>
      <c r="BZ173" t="s">
        <v>397</v>
      </c>
      <c r="CA173" t="s">
        <v>397</v>
      </c>
      <c r="CB173" t="s">
        <v>397</v>
      </c>
      <c r="CC173" t="s">
        <v>397</v>
      </c>
      <c r="CD173" t="s">
        <v>397</v>
      </c>
      <c r="CE173" t="s">
        <v>397</v>
      </c>
      <c r="CF173">
        <f t="shared" si="226"/>
        <v>600.15800000000002</v>
      </c>
      <c r="CG173">
        <f t="shared" si="227"/>
        <v>505.91861482226847</v>
      </c>
      <c r="CH173">
        <f t="shared" si="228"/>
        <v>0.84297570776740205</v>
      </c>
      <c r="CI173">
        <f t="shared" si="229"/>
        <v>0.16534311599108595</v>
      </c>
      <c r="CJ173">
        <v>9</v>
      </c>
      <c r="CK173">
        <v>0.5</v>
      </c>
      <c r="CL173" t="s">
        <v>398</v>
      </c>
      <c r="CM173">
        <v>1530558320.5</v>
      </c>
      <c r="CN173">
        <v>392.09300000000002</v>
      </c>
      <c r="CO173">
        <v>400.31299999999999</v>
      </c>
      <c r="CP173">
        <v>21.309699999999999</v>
      </c>
      <c r="CQ173">
        <v>18.236599999999999</v>
      </c>
      <c r="CR173">
        <v>392.46499999999997</v>
      </c>
      <c r="CS173">
        <v>21.380700000000001</v>
      </c>
      <c r="CT173">
        <v>699.98199999999997</v>
      </c>
      <c r="CU173">
        <v>90.532399999999996</v>
      </c>
      <c r="CV173">
        <v>0.100693</v>
      </c>
      <c r="CW173">
        <v>25.686800000000002</v>
      </c>
      <c r="CX173">
        <v>24.694099999999999</v>
      </c>
      <c r="CY173">
        <v>999.9</v>
      </c>
      <c r="CZ173">
        <v>0</v>
      </c>
      <c r="DA173">
        <v>0</v>
      </c>
      <c r="DB173">
        <v>9988.1200000000008</v>
      </c>
      <c r="DC173">
        <v>0</v>
      </c>
      <c r="DD173">
        <v>0.21912699999999999</v>
      </c>
      <c r="DE173">
        <v>-8.2196700000000007</v>
      </c>
      <c r="DF173">
        <v>400.63099999999997</v>
      </c>
      <c r="DG173">
        <v>407.74900000000002</v>
      </c>
      <c r="DH173">
        <v>3.0731099999999998</v>
      </c>
      <c r="DI173">
        <v>400.31299999999999</v>
      </c>
      <c r="DJ173">
        <v>18.236599999999999</v>
      </c>
      <c r="DK173">
        <v>1.9292199999999999</v>
      </c>
      <c r="DL173">
        <v>1.651</v>
      </c>
      <c r="DM173">
        <v>16.8751</v>
      </c>
      <c r="DN173">
        <v>14.443300000000001</v>
      </c>
      <c r="DO173">
        <v>600.15800000000002</v>
      </c>
      <c r="DP173">
        <v>0.899976</v>
      </c>
      <c r="DQ173">
        <v>0.100024</v>
      </c>
      <c r="DR173">
        <v>0</v>
      </c>
      <c r="DS173">
        <v>1210.55</v>
      </c>
      <c r="DT173">
        <v>4.9997400000000001</v>
      </c>
      <c r="DU173">
        <v>7833.3</v>
      </c>
      <c r="DV173">
        <v>4582.22</v>
      </c>
      <c r="DW173">
        <v>39.436999999999998</v>
      </c>
      <c r="DX173">
        <v>41.875</v>
      </c>
      <c r="DY173">
        <v>41.25</v>
      </c>
      <c r="DZ173">
        <v>42.25</v>
      </c>
      <c r="EA173">
        <v>42.186999999999998</v>
      </c>
      <c r="EB173">
        <v>535.63</v>
      </c>
      <c r="EC173">
        <v>59.53</v>
      </c>
      <c r="ED173">
        <v>0</v>
      </c>
      <c r="EE173">
        <v>35.700000047683702</v>
      </c>
      <c r="EF173">
        <v>0</v>
      </c>
      <c r="EG173">
        <v>1310.12230769231</v>
      </c>
      <c r="EH173">
        <v>-1042.55111060637</v>
      </c>
      <c r="EI173">
        <v>-5190.1121321564797</v>
      </c>
      <c r="EJ173">
        <v>8165.6807692307702</v>
      </c>
      <c r="EK173">
        <v>15</v>
      </c>
      <c r="EL173">
        <v>0</v>
      </c>
      <c r="EM173" t="s">
        <v>399</v>
      </c>
      <c r="EN173">
        <v>1530550897.5999999</v>
      </c>
      <c r="EO173">
        <v>1632500976.0999999</v>
      </c>
      <c r="EP173">
        <v>0</v>
      </c>
      <c r="EQ173">
        <v>-3.5000000000000003E-2</v>
      </c>
      <c r="ER173">
        <v>-0.02</v>
      </c>
      <c r="ES173">
        <v>-0.372</v>
      </c>
      <c r="ET173">
        <v>-7.0999999999999994E-2</v>
      </c>
      <c r="EU173">
        <v>400</v>
      </c>
      <c r="EV173">
        <v>21</v>
      </c>
      <c r="EW173">
        <v>0.63</v>
      </c>
      <c r="EX173">
        <v>0.14000000000000001</v>
      </c>
      <c r="EY173">
        <v>-5.8920312707317102</v>
      </c>
      <c r="EZ173">
        <v>-24.190394891289198</v>
      </c>
      <c r="FA173">
        <v>2.6394694581431599</v>
      </c>
      <c r="FB173">
        <v>0</v>
      </c>
      <c r="FC173">
        <v>0.581936052894929</v>
      </c>
      <c r="FD173">
        <v>0</v>
      </c>
      <c r="FE173">
        <v>0</v>
      </c>
      <c r="FF173">
        <v>0</v>
      </c>
      <c r="FG173">
        <v>2.4161397560975599</v>
      </c>
      <c r="FH173">
        <v>3.8381142857142798</v>
      </c>
      <c r="FI173">
        <v>0.441597637826661</v>
      </c>
      <c r="FJ173">
        <v>0</v>
      </c>
      <c r="FK173">
        <v>0</v>
      </c>
      <c r="FL173">
        <v>3</v>
      </c>
      <c r="FM173" t="s">
        <v>407</v>
      </c>
      <c r="FN173">
        <v>3.4459</v>
      </c>
      <c r="FO173">
        <v>2.7801499999999999</v>
      </c>
      <c r="FP173">
        <v>8.24714E-2</v>
      </c>
      <c r="FQ173">
        <v>8.3675899999999998E-2</v>
      </c>
      <c r="FR173">
        <v>9.1644699999999996E-2</v>
      </c>
      <c r="FS173">
        <v>8.0971000000000001E-2</v>
      </c>
      <c r="FT173">
        <v>19561.5</v>
      </c>
      <c r="FU173">
        <v>23835.3</v>
      </c>
      <c r="FV173">
        <v>20775.2</v>
      </c>
      <c r="FW173">
        <v>25103.4</v>
      </c>
      <c r="FX173">
        <v>29944.6</v>
      </c>
      <c r="FY173">
        <v>33982.699999999997</v>
      </c>
      <c r="FZ173">
        <v>37522</v>
      </c>
      <c r="GA173">
        <v>41673.5</v>
      </c>
      <c r="GB173">
        <v>2.2847</v>
      </c>
      <c r="GC173">
        <v>2.0182500000000001</v>
      </c>
      <c r="GD173">
        <v>1.9893100000000002E-3</v>
      </c>
      <c r="GE173">
        <v>0</v>
      </c>
      <c r="GF173">
        <v>24.6615</v>
      </c>
      <c r="GG173">
        <v>999.9</v>
      </c>
      <c r="GH173">
        <v>40.825000000000003</v>
      </c>
      <c r="GI173">
        <v>32.801000000000002</v>
      </c>
      <c r="GJ173">
        <v>22.529199999999999</v>
      </c>
      <c r="GK173">
        <v>61.741599999999998</v>
      </c>
      <c r="GL173">
        <v>16.822900000000001</v>
      </c>
      <c r="GM173">
        <v>2</v>
      </c>
      <c r="GN173">
        <v>0.10551099999999999</v>
      </c>
      <c r="GO173">
        <v>1.1364099999999999</v>
      </c>
      <c r="GP173">
        <v>20.348800000000001</v>
      </c>
      <c r="GQ173">
        <v>5.2210299999999998</v>
      </c>
      <c r="GR173">
        <v>11.962</v>
      </c>
      <c r="GS173">
        <v>4.9854500000000002</v>
      </c>
      <c r="GT173">
        <v>3.3005499999999999</v>
      </c>
      <c r="GU173">
        <v>999.9</v>
      </c>
      <c r="GV173">
        <v>9999</v>
      </c>
      <c r="GW173">
        <v>9999</v>
      </c>
      <c r="GX173">
        <v>9999</v>
      </c>
      <c r="GY173">
        <v>1.88415</v>
      </c>
      <c r="GZ173">
        <v>1.8811</v>
      </c>
      <c r="HA173">
        <v>1.8826799999999999</v>
      </c>
      <c r="HB173">
        <v>1.8813299999999999</v>
      </c>
      <c r="HC173">
        <v>1.8827799999999999</v>
      </c>
      <c r="HD173">
        <v>1.88202</v>
      </c>
      <c r="HE173">
        <v>1.8839999999999999</v>
      </c>
      <c r="HF173">
        <v>1.88127</v>
      </c>
      <c r="HG173">
        <v>5</v>
      </c>
      <c r="HH173">
        <v>0</v>
      </c>
      <c r="HI173">
        <v>0</v>
      </c>
      <c r="HJ173">
        <v>0</v>
      </c>
      <c r="HK173" t="s">
        <v>401</v>
      </c>
      <c r="HL173" t="s">
        <v>402</v>
      </c>
      <c r="HM173" t="s">
        <v>403</v>
      </c>
      <c r="HN173" t="s">
        <v>403</v>
      </c>
      <c r="HO173" t="s">
        <v>403</v>
      </c>
      <c r="HP173" t="s">
        <v>403</v>
      </c>
      <c r="HQ173">
        <v>0</v>
      </c>
      <c r="HR173">
        <v>100</v>
      </c>
      <c r="HS173">
        <v>100</v>
      </c>
      <c r="HT173">
        <v>-0.372</v>
      </c>
      <c r="HU173">
        <v>-7.0999999999999994E-2</v>
      </c>
      <c r="HV173">
        <v>-0.372</v>
      </c>
      <c r="HW173">
        <v>0</v>
      </c>
      <c r="HX173">
        <v>0</v>
      </c>
      <c r="HY173">
        <v>0</v>
      </c>
      <c r="HZ173">
        <v>-7.0999999999999994E-2</v>
      </c>
      <c r="IA173">
        <v>0</v>
      </c>
      <c r="IB173">
        <v>0</v>
      </c>
      <c r="IC173">
        <v>0</v>
      </c>
      <c r="ID173">
        <v>-1</v>
      </c>
      <c r="IE173">
        <v>-1</v>
      </c>
      <c r="IF173">
        <v>-1</v>
      </c>
      <c r="IG173">
        <v>-1</v>
      </c>
      <c r="IH173">
        <v>123.7</v>
      </c>
      <c r="II173">
        <v>-1699044.3</v>
      </c>
      <c r="IJ173">
        <v>1.2976099999999999</v>
      </c>
      <c r="IK173">
        <v>2.6098599999999998</v>
      </c>
      <c r="IL173">
        <v>2.1008300000000002</v>
      </c>
      <c r="IM173">
        <v>2.65503</v>
      </c>
      <c r="IN173">
        <v>2.2485400000000002</v>
      </c>
      <c r="IO173">
        <v>2.2973599999999998</v>
      </c>
      <c r="IP173">
        <v>36.387099999999997</v>
      </c>
      <c r="IQ173">
        <v>13.203900000000001</v>
      </c>
      <c r="IR173">
        <v>18</v>
      </c>
      <c r="IS173">
        <v>762.21400000000006</v>
      </c>
      <c r="IT173">
        <v>512.61</v>
      </c>
      <c r="IU173">
        <v>23.999700000000001</v>
      </c>
      <c r="IV173">
        <v>28.6996</v>
      </c>
      <c r="IW173">
        <v>30.000499999999999</v>
      </c>
      <c r="IX173">
        <v>28.639500000000002</v>
      </c>
      <c r="IY173">
        <v>28.625800000000002</v>
      </c>
      <c r="IZ173">
        <v>25.933399999999999</v>
      </c>
      <c r="JA173">
        <v>18.758299999999998</v>
      </c>
      <c r="JB173">
        <v>14.413600000000001</v>
      </c>
      <c r="JC173">
        <v>24</v>
      </c>
      <c r="JD173">
        <v>400</v>
      </c>
      <c r="JE173">
        <v>17.180800000000001</v>
      </c>
      <c r="JF173">
        <v>101.124</v>
      </c>
      <c r="JG173">
        <v>100.44</v>
      </c>
    </row>
    <row r="174" spans="1:267" x14ac:dyDescent="0.25">
      <c r="A174">
        <v>156</v>
      </c>
      <c r="B174">
        <v>1530558407</v>
      </c>
      <c r="C174">
        <v>8934.4000000953693</v>
      </c>
      <c r="D174" t="s">
        <v>868</v>
      </c>
      <c r="E174" t="s">
        <v>869</v>
      </c>
      <c r="F174" t="s">
        <v>394</v>
      </c>
      <c r="I174">
        <v>1530558407</v>
      </c>
      <c r="J174">
        <f t="shared" si="184"/>
        <v>4.0443467080190118E-4</v>
      </c>
      <c r="K174">
        <f t="shared" si="185"/>
        <v>0.40443467080190115</v>
      </c>
      <c r="L174">
        <f t="shared" si="186"/>
        <v>3.4049265158732256</v>
      </c>
      <c r="M174">
        <f t="shared" si="187"/>
        <v>395.42700000000002</v>
      </c>
      <c r="N174">
        <f t="shared" si="188"/>
        <v>179.9914494548629</v>
      </c>
      <c r="O174">
        <f t="shared" si="189"/>
        <v>16.313063163282198</v>
      </c>
      <c r="P174">
        <f t="shared" si="190"/>
        <v>35.838511479318001</v>
      </c>
      <c r="Q174">
        <f t="shared" si="191"/>
        <v>2.6270348693609939E-2</v>
      </c>
      <c r="R174">
        <f t="shared" si="192"/>
        <v>2.7590548294780519</v>
      </c>
      <c r="S174">
        <f t="shared" si="193"/>
        <v>2.61321749544563E-2</v>
      </c>
      <c r="T174">
        <f t="shared" si="194"/>
        <v>1.634496299497594E-2</v>
      </c>
      <c r="U174">
        <f t="shared" si="195"/>
        <v>99.240990809655599</v>
      </c>
      <c r="V174">
        <f t="shared" si="196"/>
        <v>26.330807348358515</v>
      </c>
      <c r="W174">
        <f t="shared" si="197"/>
        <v>25.205500000000001</v>
      </c>
      <c r="X174">
        <f t="shared" si="198"/>
        <v>3.2188432927309996</v>
      </c>
      <c r="Y174">
        <f t="shared" si="199"/>
        <v>55.56796822189358</v>
      </c>
      <c r="Z174">
        <f t="shared" si="200"/>
        <v>1.8554362520914001</v>
      </c>
      <c r="AA174">
        <f t="shared" si="201"/>
        <v>3.3390392189296652</v>
      </c>
      <c r="AB174">
        <f t="shared" si="202"/>
        <v>1.3634070406395995</v>
      </c>
      <c r="AC174">
        <f t="shared" si="203"/>
        <v>-17.835568982363842</v>
      </c>
      <c r="AD174">
        <f t="shared" si="204"/>
        <v>91.821007016718468</v>
      </c>
      <c r="AE174">
        <f t="shared" si="205"/>
        <v>7.0760054516599569</v>
      </c>
      <c r="AF174">
        <f t="shared" si="206"/>
        <v>180.3024342956702</v>
      </c>
      <c r="AG174">
        <v>0</v>
      </c>
      <c r="AH174">
        <v>0</v>
      </c>
      <c r="AI174">
        <f t="shared" si="207"/>
        <v>1</v>
      </c>
      <c r="AJ174">
        <f t="shared" si="208"/>
        <v>0</v>
      </c>
      <c r="AK174">
        <f t="shared" si="209"/>
        <v>48085.263025182401</v>
      </c>
      <c r="AL174" t="s">
        <v>395</v>
      </c>
      <c r="AM174">
        <v>8228.31</v>
      </c>
      <c r="AN174">
        <v>707.99599999999998</v>
      </c>
      <c r="AO174">
        <v>2598.1</v>
      </c>
      <c r="AP174">
        <f t="shared" si="210"/>
        <v>0.72749470767099034</v>
      </c>
      <c r="AQ174">
        <v>-0.89989093716372304</v>
      </c>
      <c r="AR174" t="s">
        <v>870</v>
      </c>
      <c r="AS174">
        <v>8279.64</v>
      </c>
      <c r="AT174">
        <v>1172.36461538462</v>
      </c>
      <c r="AU174">
        <v>1537.02</v>
      </c>
      <c r="AV174">
        <f t="shared" si="211"/>
        <v>0.23724830165865107</v>
      </c>
      <c r="AW174">
        <v>0.5</v>
      </c>
      <c r="AX174">
        <f t="shared" si="212"/>
        <v>505.96871482365572</v>
      </c>
      <c r="AY174">
        <f t="shared" si="213"/>
        <v>3.4049265158732256</v>
      </c>
      <c r="AZ174">
        <f t="shared" si="214"/>
        <v>60.020109142161338</v>
      </c>
      <c r="BA174">
        <f t="shared" si="215"/>
        <v>8.5080704140715457E-3</v>
      </c>
      <c r="BB174">
        <f t="shared" si="216"/>
        <v>0.69034885687889547</v>
      </c>
      <c r="BC174">
        <f t="shared" si="217"/>
        <v>595.89417317266464</v>
      </c>
      <c r="BD174" t="s">
        <v>397</v>
      </c>
      <c r="BE174">
        <v>0</v>
      </c>
      <c r="BF174">
        <f t="shared" si="218"/>
        <v>595.89417317266464</v>
      </c>
      <c r="BG174">
        <f t="shared" si="219"/>
        <v>0.61230551770786024</v>
      </c>
      <c r="BH174">
        <f t="shared" si="220"/>
        <v>0.38746719537459023</v>
      </c>
      <c r="BI174">
        <f t="shared" si="221"/>
        <v>0.52995550496492716</v>
      </c>
      <c r="BJ174">
        <f t="shared" si="222"/>
        <v>0.43986107110937672</v>
      </c>
      <c r="BK174">
        <f t="shared" si="223"/>
        <v>0.56138709827607369</v>
      </c>
      <c r="BL174">
        <f t="shared" si="224"/>
        <v>0.19694337494442749</v>
      </c>
      <c r="BM174">
        <f t="shared" si="225"/>
        <v>0.80305662505557251</v>
      </c>
      <c r="BN174" t="s">
        <v>397</v>
      </c>
      <c r="BO174" t="s">
        <v>397</v>
      </c>
      <c r="BP174" t="s">
        <v>397</v>
      </c>
      <c r="BQ174" t="s">
        <v>397</v>
      </c>
      <c r="BR174" t="s">
        <v>397</v>
      </c>
      <c r="BS174" t="s">
        <v>397</v>
      </c>
      <c r="BT174" t="s">
        <v>397</v>
      </c>
      <c r="BU174" t="s">
        <v>397</v>
      </c>
      <c r="BV174" t="s">
        <v>397</v>
      </c>
      <c r="BW174" t="s">
        <v>397</v>
      </c>
      <c r="BX174" t="s">
        <v>397</v>
      </c>
      <c r="BY174" t="s">
        <v>397</v>
      </c>
      <c r="BZ174" t="s">
        <v>397</v>
      </c>
      <c r="CA174" t="s">
        <v>397</v>
      </c>
      <c r="CB174" t="s">
        <v>397</v>
      </c>
      <c r="CC174" t="s">
        <v>397</v>
      </c>
      <c r="CD174" t="s">
        <v>397</v>
      </c>
      <c r="CE174" t="s">
        <v>397</v>
      </c>
      <c r="CF174">
        <f t="shared" si="226"/>
        <v>600.21799999999996</v>
      </c>
      <c r="CG174">
        <f t="shared" si="227"/>
        <v>505.96871482365572</v>
      </c>
      <c r="CH174">
        <f t="shared" si="228"/>
        <v>0.84297491048861539</v>
      </c>
      <c r="CI174">
        <f t="shared" si="229"/>
        <v>0.1653415772430277</v>
      </c>
      <c r="CJ174">
        <v>9</v>
      </c>
      <c r="CK174">
        <v>0.5</v>
      </c>
      <c r="CL174" t="s">
        <v>398</v>
      </c>
      <c r="CM174">
        <v>1530558407</v>
      </c>
      <c r="CN174">
        <v>395.42700000000002</v>
      </c>
      <c r="CO174">
        <v>400.01</v>
      </c>
      <c r="CP174">
        <v>20.472100000000001</v>
      </c>
      <c r="CQ174">
        <v>19.962800000000001</v>
      </c>
      <c r="CR174">
        <v>395.79899999999998</v>
      </c>
      <c r="CS174">
        <v>20.543099999999999</v>
      </c>
      <c r="CT174">
        <v>700.05799999999999</v>
      </c>
      <c r="CU174">
        <v>90.532200000000003</v>
      </c>
      <c r="CV174">
        <v>0.100234</v>
      </c>
      <c r="CW174">
        <v>25.822800000000001</v>
      </c>
      <c r="CX174">
        <v>25.205500000000001</v>
      </c>
      <c r="CY174">
        <v>999.9</v>
      </c>
      <c r="CZ174">
        <v>0</v>
      </c>
      <c r="DA174">
        <v>0</v>
      </c>
      <c r="DB174">
        <v>10005.6</v>
      </c>
      <c r="DC174">
        <v>0</v>
      </c>
      <c r="DD174">
        <v>0.21912699999999999</v>
      </c>
      <c r="DE174">
        <v>-4.5833700000000004</v>
      </c>
      <c r="DF174">
        <v>403.69099999999997</v>
      </c>
      <c r="DG174">
        <v>408.15800000000002</v>
      </c>
      <c r="DH174">
        <v>0.50936300000000001</v>
      </c>
      <c r="DI174">
        <v>400.01</v>
      </c>
      <c r="DJ174">
        <v>19.962800000000001</v>
      </c>
      <c r="DK174">
        <v>1.8533900000000001</v>
      </c>
      <c r="DL174">
        <v>1.8072699999999999</v>
      </c>
      <c r="DM174">
        <v>16.244499999999999</v>
      </c>
      <c r="DN174">
        <v>15.8498</v>
      </c>
      <c r="DO174">
        <v>600.21799999999996</v>
      </c>
      <c r="DP174">
        <v>0.90000199999999997</v>
      </c>
      <c r="DQ174">
        <v>9.9997600000000006E-2</v>
      </c>
      <c r="DR174">
        <v>0</v>
      </c>
      <c r="DS174">
        <v>1108.57</v>
      </c>
      <c r="DT174">
        <v>4.9997400000000001</v>
      </c>
      <c r="DU174">
        <v>7216.79</v>
      </c>
      <c r="DV174">
        <v>4582.7299999999996</v>
      </c>
      <c r="DW174">
        <v>40.186999999999998</v>
      </c>
      <c r="DX174">
        <v>41.936999999999998</v>
      </c>
      <c r="DY174">
        <v>41.436999999999998</v>
      </c>
      <c r="DZ174">
        <v>41.875</v>
      </c>
      <c r="EA174">
        <v>42.5</v>
      </c>
      <c r="EB174">
        <v>535.70000000000005</v>
      </c>
      <c r="EC174">
        <v>59.52</v>
      </c>
      <c r="ED174">
        <v>0</v>
      </c>
      <c r="EE174">
        <v>85.899999856948895</v>
      </c>
      <c r="EF174">
        <v>0</v>
      </c>
      <c r="EG174">
        <v>1172.36461538462</v>
      </c>
      <c r="EH174">
        <v>-573.52341895840595</v>
      </c>
      <c r="EI174">
        <v>-2966.7367535203998</v>
      </c>
      <c r="EJ174">
        <v>7501.8534615384597</v>
      </c>
      <c r="EK174">
        <v>15</v>
      </c>
      <c r="EL174">
        <v>0</v>
      </c>
      <c r="EM174" t="s">
        <v>399</v>
      </c>
      <c r="EN174">
        <v>1530550897.5999999</v>
      </c>
      <c r="EO174">
        <v>1632500976.0999999</v>
      </c>
      <c r="EP174">
        <v>0</v>
      </c>
      <c r="EQ174">
        <v>-3.5000000000000003E-2</v>
      </c>
      <c r="ER174">
        <v>-0.02</v>
      </c>
      <c r="ES174">
        <v>-0.372</v>
      </c>
      <c r="ET174">
        <v>-7.0999999999999994E-2</v>
      </c>
      <c r="EU174">
        <v>400</v>
      </c>
      <c r="EV174">
        <v>21</v>
      </c>
      <c r="EW174">
        <v>0.63</v>
      </c>
      <c r="EX174">
        <v>0.14000000000000001</v>
      </c>
      <c r="EY174">
        <v>-3.9089846341463401</v>
      </c>
      <c r="EZ174">
        <v>-7.9926328222996501</v>
      </c>
      <c r="FA174">
        <v>0.90796378318257098</v>
      </c>
      <c r="FB174">
        <v>0</v>
      </c>
      <c r="FC174">
        <v>0.65747408578381406</v>
      </c>
      <c r="FD174">
        <v>0</v>
      </c>
      <c r="FE174">
        <v>0</v>
      </c>
      <c r="FF174">
        <v>0</v>
      </c>
      <c r="FG174">
        <v>0.21807513609756099</v>
      </c>
      <c r="FH174">
        <v>1.86348143163763</v>
      </c>
      <c r="FI174">
        <v>0.18703342740540799</v>
      </c>
      <c r="FJ174">
        <v>0</v>
      </c>
      <c r="FK174">
        <v>0</v>
      </c>
      <c r="FL174">
        <v>3</v>
      </c>
      <c r="FM174" t="s">
        <v>407</v>
      </c>
      <c r="FN174">
        <v>3.4460000000000002</v>
      </c>
      <c r="FO174">
        <v>2.7798400000000001</v>
      </c>
      <c r="FP174">
        <v>8.2988199999999998E-2</v>
      </c>
      <c r="FQ174">
        <v>8.3627900000000005E-2</v>
      </c>
      <c r="FR174">
        <v>8.9016700000000004E-2</v>
      </c>
      <c r="FS174">
        <v>8.6455299999999999E-2</v>
      </c>
      <c r="FT174">
        <v>19547.3</v>
      </c>
      <c r="FU174">
        <v>23832.1</v>
      </c>
      <c r="FV174">
        <v>20772</v>
      </c>
      <c r="FW174">
        <v>25099</v>
      </c>
      <c r="FX174">
        <v>30027</v>
      </c>
      <c r="FY174">
        <v>33774.400000000001</v>
      </c>
      <c r="FZ174">
        <v>37516.5</v>
      </c>
      <c r="GA174">
        <v>41667</v>
      </c>
      <c r="GB174">
        <v>2.2897500000000002</v>
      </c>
      <c r="GC174">
        <v>2.0223300000000002</v>
      </c>
      <c r="GD174">
        <v>2.43261E-2</v>
      </c>
      <c r="GE174">
        <v>0</v>
      </c>
      <c r="GF174">
        <v>24.8064</v>
      </c>
      <c r="GG174">
        <v>999.9</v>
      </c>
      <c r="GH174">
        <v>41.198</v>
      </c>
      <c r="GI174">
        <v>32.841000000000001</v>
      </c>
      <c r="GJ174">
        <v>22.7849</v>
      </c>
      <c r="GK174">
        <v>61.4116</v>
      </c>
      <c r="GL174">
        <v>16.546500000000002</v>
      </c>
      <c r="GM174">
        <v>2</v>
      </c>
      <c r="GN174">
        <v>0.11230900000000001</v>
      </c>
      <c r="GO174">
        <v>1.25539</v>
      </c>
      <c r="GP174">
        <v>20.348299999999998</v>
      </c>
      <c r="GQ174">
        <v>5.2220800000000001</v>
      </c>
      <c r="GR174">
        <v>11.962</v>
      </c>
      <c r="GS174">
        <v>4.9856999999999996</v>
      </c>
      <c r="GT174">
        <v>3.3009300000000001</v>
      </c>
      <c r="GU174">
        <v>999.9</v>
      </c>
      <c r="GV174">
        <v>9999</v>
      </c>
      <c r="GW174">
        <v>9999</v>
      </c>
      <c r="GX174">
        <v>9999</v>
      </c>
      <c r="GY174">
        <v>1.8841399999999999</v>
      </c>
      <c r="GZ174">
        <v>1.8811</v>
      </c>
      <c r="HA174">
        <v>1.88266</v>
      </c>
      <c r="HB174">
        <v>1.8813299999999999</v>
      </c>
      <c r="HC174">
        <v>1.8827799999999999</v>
      </c>
      <c r="HD174">
        <v>1.88202</v>
      </c>
      <c r="HE174">
        <v>1.8839999999999999</v>
      </c>
      <c r="HF174">
        <v>1.8812599999999999</v>
      </c>
      <c r="HG174">
        <v>5</v>
      </c>
      <c r="HH174">
        <v>0</v>
      </c>
      <c r="HI174">
        <v>0</v>
      </c>
      <c r="HJ174">
        <v>0</v>
      </c>
      <c r="HK174" t="s">
        <v>401</v>
      </c>
      <c r="HL174" t="s">
        <v>402</v>
      </c>
      <c r="HM174" t="s">
        <v>403</v>
      </c>
      <c r="HN174" t="s">
        <v>403</v>
      </c>
      <c r="HO174" t="s">
        <v>403</v>
      </c>
      <c r="HP174" t="s">
        <v>403</v>
      </c>
      <c r="HQ174">
        <v>0</v>
      </c>
      <c r="HR174">
        <v>100</v>
      </c>
      <c r="HS174">
        <v>100</v>
      </c>
      <c r="HT174">
        <v>-0.372</v>
      </c>
      <c r="HU174">
        <v>-7.0999999999999994E-2</v>
      </c>
      <c r="HV174">
        <v>-0.372</v>
      </c>
      <c r="HW174">
        <v>0</v>
      </c>
      <c r="HX174">
        <v>0</v>
      </c>
      <c r="HY174">
        <v>0</v>
      </c>
      <c r="HZ174">
        <v>-7.0999999999999994E-2</v>
      </c>
      <c r="IA174">
        <v>0</v>
      </c>
      <c r="IB174">
        <v>0</v>
      </c>
      <c r="IC174">
        <v>0</v>
      </c>
      <c r="ID174">
        <v>-1</v>
      </c>
      <c r="IE174">
        <v>-1</v>
      </c>
      <c r="IF174">
        <v>-1</v>
      </c>
      <c r="IG174">
        <v>-1</v>
      </c>
      <c r="IH174">
        <v>125.2</v>
      </c>
      <c r="II174">
        <v>-1699042.8</v>
      </c>
      <c r="IJ174">
        <v>1.2988299999999999</v>
      </c>
      <c r="IK174">
        <v>2.6061999999999999</v>
      </c>
      <c r="IL174">
        <v>2.1008300000000002</v>
      </c>
      <c r="IM174">
        <v>2.65625</v>
      </c>
      <c r="IN174">
        <v>2.2485400000000002</v>
      </c>
      <c r="IO174">
        <v>2.2961399999999998</v>
      </c>
      <c r="IP174">
        <v>36.4343</v>
      </c>
      <c r="IQ174">
        <v>13.1601</v>
      </c>
      <c r="IR174">
        <v>18</v>
      </c>
      <c r="IS174">
        <v>767.577</v>
      </c>
      <c r="IT174">
        <v>516.08699999999999</v>
      </c>
      <c r="IU174">
        <v>23.999500000000001</v>
      </c>
      <c r="IV174">
        <v>28.787600000000001</v>
      </c>
      <c r="IW174">
        <v>30.000499999999999</v>
      </c>
      <c r="IX174">
        <v>28.701799999999999</v>
      </c>
      <c r="IY174">
        <v>28.690300000000001</v>
      </c>
      <c r="IZ174">
        <v>25.946100000000001</v>
      </c>
      <c r="JA174">
        <v>6.7270300000000001</v>
      </c>
      <c r="JB174">
        <v>17.611899999999999</v>
      </c>
      <c r="JC174">
        <v>24</v>
      </c>
      <c r="JD174">
        <v>400</v>
      </c>
      <c r="JE174">
        <v>19.610099999999999</v>
      </c>
      <c r="JF174">
        <v>101.10899999999999</v>
      </c>
      <c r="JG174">
        <v>100.423</v>
      </c>
    </row>
    <row r="175" spans="1:267" x14ac:dyDescent="0.25">
      <c r="A175">
        <v>157</v>
      </c>
      <c r="B175">
        <v>1530558462.5</v>
      </c>
      <c r="C175">
        <v>8989.9000000953693</v>
      </c>
      <c r="D175" t="s">
        <v>871</v>
      </c>
      <c r="E175" t="s">
        <v>872</v>
      </c>
      <c r="F175" t="s">
        <v>394</v>
      </c>
      <c r="I175">
        <v>1530558462.5</v>
      </c>
      <c r="J175">
        <f t="shared" si="184"/>
        <v>7.1787408096241176E-4</v>
      </c>
      <c r="K175">
        <f t="shared" si="185"/>
        <v>0.71787408096241179</v>
      </c>
      <c r="L175">
        <f t="shared" si="186"/>
        <v>6.0878591218781697</v>
      </c>
      <c r="M175">
        <f t="shared" si="187"/>
        <v>391.91399999999999</v>
      </c>
      <c r="N175">
        <f t="shared" si="188"/>
        <v>165.7259986343216</v>
      </c>
      <c r="O175">
        <f t="shared" si="189"/>
        <v>15.019892929381367</v>
      </c>
      <c r="P175">
        <f t="shared" si="190"/>
        <v>35.519510312406005</v>
      </c>
      <c r="Q175">
        <f t="shared" si="191"/>
        <v>4.4823654821906173E-2</v>
      </c>
      <c r="R175">
        <f t="shared" si="192"/>
        <v>2.7575509095747508</v>
      </c>
      <c r="S175">
        <f t="shared" si="193"/>
        <v>4.4422783145360072E-2</v>
      </c>
      <c r="T175">
        <f t="shared" si="194"/>
        <v>2.7799957268626607E-2</v>
      </c>
      <c r="U175">
        <f t="shared" si="195"/>
        <v>99.186916492878424</v>
      </c>
      <c r="V175">
        <f t="shared" si="196"/>
        <v>26.175644251943144</v>
      </c>
      <c r="W175">
        <f t="shared" si="197"/>
        <v>25.508600000000001</v>
      </c>
      <c r="X175">
        <f t="shared" si="198"/>
        <v>3.2773796030731202</v>
      </c>
      <c r="Y175">
        <f t="shared" si="199"/>
        <v>55.759171824140132</v>
      </c>
      <c r="Z175">
        <f t="shared" si="200"/>
        <v>1.8542443427247002</v>
      </c>
      <c r="AA175">
        <f t="shared" si="201"/>
        <v>3.3254517276060613</v>
      </c>
      <c r="AB175">
        <f t="shared" si="202"/>
        <v>1.42313526034842</v>
      </c>
      <c r="AC175">
        <f t="shared" si="203"/>
        <v>-31.658246970442359</v>
      </c>
      <c r="AD175">
        <f t="shared" si="204"/>
        <v>36.482411769918329</v>
      </c>
      <c r="AE175">
        <f t="shared" si="205"/>
        <v>2.8162892497236647</v>
      </c>
      <c r="AF175">
        <f t="shared" si="206"/>
        <v>106.82737054207806</v>
      </c>
      <c r="AG175">
        <v>0</v>
      </c>
      <c r="AH175">
        <v>0</v>
      </c>
      <c r="AI175">
        <f t="shared" si="207"/>
        <v>1</v>
      </c>
      <c r="AJ175">
        <f t="shared" si="208"/>
        <v>0</v>
      </c>
      <c r="AK175">
        <f t="shared" si="209"/>
        <v>48055.284505938624</v>
      </c>
      <c r="AL175" t="s">
        <v>395</v>
      </c>
      <c r="AM175">
        <v>8228.31</v>
      </c>
      <c r="AN175">
        <v>707.99599999999998</v>
      </c>
      <c r="AO175">
        <v>2598.1</v>
      </c>
      <c r="AP175">
        <f t="shared" si="210"/>
        <v>0.72749470767099034</v>
      </c>
      <c r="AQ175">
        <v>-0.89989093716372304</v>
      </c>
      <c r="AR175" t="s">
        <v>873</v>
      </c>
      <c r="AS175">
        <v>8312.23</v>
      </c>
      <c r="AT175">
        <v>1621.4736</v>
      </c>
      <c r="AU175">
        <v>2186.65</v>
      </c>
      <c r="AV175">
        <f t="shared" si="211"/>
        <v>0.25846678709441384</v>
      </c>
      <c r="AW175">
        <v>0.5</v>
      </c>
      <c r="AX175">
        <f t="shared" si="212"/>
        <v>505.6923007735121</v>
      </c>
      <c r="AY175">
        <f t="shared" si="213"/>
        <v>6.0878591218781697</v>
      </c>
      <c r="AZ175">
        <f t="shared" si="214"/>
        <v>65.352332119655827</v>
      </c>
      <c r="BA175">
        <f t="shared" si="215"/>
        <v>1.3818185581139675E-2</v>
      </c>
      <c r="BB175">
        <f t="shared" si="216"/>
        <v>0.1881645439370726</v>
      </c>
      <c r="BC175">
        <f t="shared" si="217"/>
        <v>673.46359258677546</v>
      </c>
      <c r="BD175" t="s">
        <v>397</v>
      </c>
      <c r="BE175">
        <v>0</v>
      </c>
      <c r="BF175">
        <f t="shared" si="218"/>
        <v>673.46359258677546</v>
      </c>
      <c r="BG175">
        <f t="shared" si="219"/>
        <v>0.69201125347596759</v>
      </c>
      <c r="BH175">
        <f t="shared" si="220"/>
        <v>0.37350084380295412</v>
      </c>
      <c r="BI175">
        <f t="shared" si="221"/>
        <v>0.21378063847030845</v>
      </c>
      <c r="BJ175">
        <f t="shared" si="222"/>
        <v>0.38222356278074521</v>
      </c>
      <c r="BK175">
        <f t="shared" si="223"/>
        <v>0.21768643418563205</v>
      </c>
      <c r="BL175">
        <f t="shared" si="224"/>
        <v>0.15513001266362247</v>
      </c>
      <c r="BM175">
        <f t="shared" si="225"/>
        <v>0.84486998733637753</v>
      </c>
      <c r="BN175" t="s">
        <v>397</v>
      </c>
      <c r="BO175" t="s">
        <v>397</v>
      </c>
      <c r="BP175" t="s">
        <v>397</v>
      </c>
      <c r="BQ175" t="s">
        <v>397</v>
      </c>
      <c r="BR175" t="s">
        <v>397</v>
      </c>
      <c r="BS175" t="s">
        <v>397</v>
      </c>
      <c r="BT175" t="s">
        <v>397</v>
      </c>
      <c r="BU175" t="s">
        <v>397</v>
      </c>
      <c r="BV175" t="s">
        <v>397</v>
      </c>
      <c r="BW175" t="s">
        <v>397</v>
      </c>
      <c r="BX175" t="s">
        <v>397</v>
      </c>
      <c r="BY175" t="s">
        <v>397</v>
      </c>
      <c r="BZ175" t="s">
        <v>397</v>
      </c>
      <c r="CA175" t="s">
        <v>397</v>
      </c>
      <c r="CB175" t="s">
        <v>397</v>
      </c>
      <c r="CC175" t="s">
        <v>397</v>
      </c>
      <c r="CD175" t="s">
        <v>397</v>
      </c>
      <c r="CE175" t="s">
        <v>397</v>
      </c>
      <c r="CF175">
        <f t="shared" si="226"/>
        <v>599.89</v>
      </c>
      <c r="CG175">
        <f t="shared" si="227"/>
        <v>505.6923007735121</v>
      </c>
      <c r="CH175">
        <f t="shared" si="228"/>
        <v>0.84297504671441781</v>
      </c>
      <c r="CI175">
        <f t="shared" si="229"/>
        <v>0.1653418401588265</v>
      </c>
      <c r="CJ175">
        <v>9</v>
      </c>
      <c r="CK175">
        <v>0.5</v>
      </c>
      <c r="CL175" t="s">
        <v>398</v>
      </c>
      <c r="CM175">
        <v>1530558462.5</v>
      </c>
      <c r="CN175">
        <v>391.91399999999999</v>
      </c>
      <c r="CO175">
        <v>400.10300000000001</v>
      </c>
      <c r="CP175">
        <v>20.459299999999999</v>
      </c>
      <c r="CQ175">
        <v>19.555199999999999</v>
      </c>
      <c r="CR175">
        <v>392.286</v>
      </c>
      <c r="CS175">
        <v>20.5303</v>
      </c>
      <c r="CT175">
        <v>699.99800000000005</v>
      </c>
      <c r="CU175">
        <v>90.530600000000007</v>
      </c>
      <c r="CV175">
        <v>0.10027899999999999</v>
      </c>
      <c r="CW175">
        <v>25.754000000000001</v>
      </c>
      <c r="CX175">
        <v>25.508600000000001</v>
      </c>
      <c r="CY175">
        <v>999.9</v>
      </c>
      <c r="CZ175">
        <v>0</v>
      </c>
      <c r="DA175">
        <v>0</v>
      </c>
      <c r="DB175">
        <v>9996.8799999999992</v>
      </c>
      <c r="DC175">
        <v>0</v>
      </c>
      <c r="DD175">
        <v>0.21912699999999999</v>
      </c>
      <c r="DE175">
        <v>-8.1889599999999998</v>
      </c>
      <c r="DF175">
        <v>400.1</v>
      </c>
      <c r="DG175">
        <v>408.08300000000003</v>
      </c>
      <c r="DH175">
        <v>0.904169</v>
      </c>
      <c r="DI175">
        <v>400.10300000000001</v>
      </c>
      <c r="DJ175">
        <v>19.555199999999999</v>
      </c>
      <c r="DK175">
        <v>1.85219</v>
      </c>
      <c r="DL175">
        <v>1.77034</v>
      </c>
      <c r="DM175">
        <v>16.234400000000001</v>
      </c>
      <c r="DN175">
        <v>15.5273</v>
      </c>
      <c r="DO175">
        <v>599.89</v>
      </c>
      <c r="DP175">
        <v>0.89999700000000005</v>
      </c>
      <c r="DQ175">
        <v>0.10000299999999999</v>
      </c>
      <c r="DR175">
        <v>0</v>
      </c>
      <c r="DS175">
        <v>1438.57</v>
      </c>
      <c r="DT175">
        <v>4.9997400000000001</v>
      </c>
      <c r="DU175">
        <v>8663.69</v>
      </c>
      <c r="DV175">
        <v>4580.1899999999996</v>
      </c>
      <c r="DW175">
        <v>39.811999999999998</v>
      </c>
      <c r="DX175">
        <v>42.061999999999998</v>
      </c>
      <c r="DY175">
        <v>41.436999999999998</v>
      </c>
      <c r="DZ175">
        <v>42.25</v>
      </c>
      <c r="EA175">
        <v>41.875</v>
      </c>
      <c r="EB175">
        <v>535.4</v>
      </c>
      <c r="EC175">
        <v>59.49</v>
      </c>
      <c r="ED175">
        <v>0</v>
      </c>
      <c r="EE175">
        <v>54.899999856948902</v>
      </c>
      <c r="EF175">
        <v>0</v>
      </c>
      <c r="EG175">
        <v>1621.4736</v>
      </c>
      <c r="EH175">
        <v>-1915.36538753328</v>
      </c>
      <c r="EI175">
        <v>-10550.976938940201</v>
      </c>
      <c r="EJ175">
        <v>9725.6452000000008</v>
      </c>
      <c r="EK175">
        <v>15</v>
      </c>
      <c r="EL175">
        <v>0</v>
      </c>
      <c r="EM175" t="s">
        <v>399</v>
      </c>
      <c r="EN175">
        <v>1530550897.5999999</v>
      </c>
      <c r="EO175">
        <v>1632500976.0999999</v>
      </c>
      <c r="EP175">
        <v>0</v>
      </c>
      <c r="EQ175">
        <v>-3.5000000000000003E-2</v>
      </c>
      <c r="ER175">
        <v>-0.02</v>
      </c>
      <c r="ES175">
        <v>-0.372</v>
      </c>
      <c r="ET175">
        <v>-7.0999999999999994E-2</v>
      </c>
      <c r="EU175">
        <v>400</v>
      </c>
      <c r="EV175">
        <v>21</v>
      </c>
      <c r="EW175">
        <v>0.63</v>
      </c>
      <c r="EX175">
        <v>0.14000000000000001</v>
      </c>
      <c r="EY175">
        <v>-4.5951098080487798</v>
      </c>
      <c r="EZ175">
        <v>-22.4114489205575</v>
      </c>
      <c r="FA175">
        <v>2.7185370316330402</v>
      </c>
      <c r="FB175">
        <v>0</v>
      </c>
      <c r="FC175">
        <v>0.61230551770786001</v>
      </c>
      <c r="FD175">
        <v>0</v>
      </c>
      <c r="FE175">
        <v>0</v>
      </c>
      <c r="FF175">
        <v>0</v>
      </c>
      <c r="FG175">
        <v>0.49325630999999998</v>
      </c>
      <c r="FH175">
        <v>1.6543126754007</v>
      </c>
      <c r="FI175">
        <v>0.29862796911440198</v>
      </c>
      <c r="FJ175">
        <v>0</v>
      </c>
      <c r="FK175">
        <v>0</v>
      </c>
      <c r="FL175">
        <v>3</v>
      </c>
      <c r="FM175" t="s">
        <v>407</v>
      </c>
      <c r="FN175">
        <v>3.4458600000000001</v>
      </c>
      <c r="FO175">
        <v>2.7798099999999999</v>
      </c>
      <c r="FP175">
        <v>8.2410600000000001E-2</v>
      </c>
      <c r="FQ175">
        <v>8.3628499999999995E-2</v>
      </c>
      <c r="FR175">
        <v>8.8963899999999999E-2</v>
      </c>
      <c r="FS175">
        <v>8.5164199999999995E-2</v>
      </c>
      <c r="FT175">
        <v>19558.5</v>
      </c>
      <c r="FU175">
        <v>23829.4</v>
      </c>
      <c r="FV175">
        <v>20771</v>
      </c>
      <c r="FW175">
        <v>25096.400000000001</v>
      </c>
      <c r="FX175">
        <v>30026.9</v>
      </c>
      <c r="FY175">
        <v>33818.300000000003</v>
      </c>
      <c r="FZ175">
        <v>37514.300000000003</v>
      </c>
      <c r="GA175">
        <v>41662.400000000001</v>
      </c>
      <c r="GB175">
        <v>2.2803</v>
      </c>
      <c r="GC175">
        <v>2.0209999999999999</v>
      </c>
      <c r="GD175">
        <v>3.61912E-2</v>
      </c>
      <c r="GE175">
        <v>0</v>
      </c>
      <c r="GF175">
        <v>24.914999999999999</v>
      </c>
      <c r="GG175">
        <v>999.9</v>
      </c>
      <c r="GH175">
        <v>41.246000000000002</v>
      </c>
      <c r="GI175">
        <v>32.871000000000002</v>
      </c>
      <c r="GJ175">
        <v>22.851800000000001</v>
      </c>
      <c r="GK175">
        <v>61.401600000000002</v>
      </c>
      <c r="GL175">
        <v>16.1418</v>
      </c>
      <c r="GM175">
        <v>2</v>
      </c>
      <c r="GN175">
        <v>0.11615300000000001</v>
      </c>
      <c r="GO175">
        <v>1.28695</v>
      </c>
      <c r="GP175">
        <v>20.348099999999999</v>
      </c>
      <c r="GQ175">
        <v>5.2220800000000001</v>
      </c>
      <c r="GR175">
        <v>11.962</v>
      </c>
      <c r="GS175">
        <v>4.9856499999999997</v>
      </c>
      <c r="GT175">
        <v>3.3010000000000002</v>
      </c>
      <c r="GU175">
        <v>999.9</v>
      </c>
      <c r="GV175">
        <v>9999</v>
      </c>
      <c r="GW175">
        <v>9999</v>
      </c>
      <c r="GX175">
        <v>9999</v>
      </c>
      <c r="GY175">
        <v>1.8841300000000001</v>
      </c>
      <c r="GZ175">
        <v>1.8811</v>
      </c>
      <c r="HA175">
        <v>1.8826499999999999</v>
      </c>
      <c r="HB175">
        <v>1.8813200000000001</v>
      </c>
      <c r="HC175">
        <v>1.8827799999999999</v>
      </c>
      <c r="HD175">
        <v>1.88202</v>
      </c>
      <c r="HE175">
        <v>1.8839999999999999</v>
      </c>
      <c r="HF175">
        <v>1.8812599999999999</v>
      </c>
      <c r="HG175">
        <v>5</v>
      </c>
      <c r="HH175">
        <v>0</v>
      </c>
      <c r="HI175">
        <v>0</v>
      </c>
      <c r="HJ175">
        <v>0</v>
      </c>
      <c r="HK175" t="s">
        <v>401</v>
      </c>
      <c r="HL175" t="s">
        <v>402</v>
      </c>
      <c r="HM175" t="s">
        <v>403</v>
      </c>
      <c r="HN175" t="s">
        <v>403</v>
      </c>
      <c r="HO175" t="s">
        <v>403</v>
      </c>
      <c r="HP175" t="s">
        <v>403</v>
      </c>
      <c r="HQ175">
        <v>0</v>
      </c>
      <c r="HR175">
        <v>100</v>
      </c>
      <c r="HS175">
        <v>100</v>
      </c>
      <c r="HT175">
        <v>-0.372</v>
      </c>
      <c r="HU175">
        <v>-7.0999999999999994E-2</v>
      </c>
      <c r="HV175">
        <v>-0.372</v>
      </c>
      <c r="HW175">
        <v>0</v>
      </c>
      <c r="HX175">
        <v>0</v>
      </c>
      <c r="HY175">
        <v>0</v>
      </c>
      <c r="HZ175">
        <v>-7.0999999999999994E-2</v>
      </c>
      <c r="IA175">
        <v>0</v>
      </c>
      <c r="IB175">
        <v>0</v>
      </c>
      <c r="IC175">
        <v>0</v>
      </c>
      <c r="ID175">
        <v>-1</v>
      </c>
      <c r="IE175">
        <v>-1</v>
      </c>
      <c r="IF175">
        <v>-1</v>
      </c>
      <c r="IG175">
        <v>-1</v>
      </c>
      <c r="IH175">
        <v>126.1</v>
      </c>
      <c r="II175">
        <v>-1699041.9</v>
      </c>
      <c r="IJ175">
        <v>1.2988299999999999</v>
      </c>
      <c r="IK175">
        <v>2.6122999999999998</v>
      </c>
      <c r="IL175">
        <v>2.1008300000000002</v>
      </c>
      <c r="IM175">
        <v>2.65503</v>
      </c>
      <c r="IN175">
        <v>2.2497600000000002</v>
      </c>
      <c r="IO175">
        <v>2.31934</v>
      </c>
      <c r="IP175">
        <v>36.457799999999999</v>
      </c>
      <c r="IQ175">
        <v>13.1426</v>
      </c>
      <c r="IR175">
        <v>18</v>
      </c>
      <c r="IS175">
        <v>759.75900000000001</v>
      </c>
      <c r="IT175">
        <v>515.56100000000004</v>
      </c>
      <c r="IU175">
        <v>24.000499999999999</v>
      </c>
      <c r="IV175">
        <v>28.8477</v>
      </c>
      <c r="IW175">
        <v>30.000299999999999</v>
      </c>
      <c r="IX175">
        <v>28.752500000000001</v>
      </c>
      <c r="IY175">
        <v>28.7347</v>
      </c>
      <c r="IZ175">
        <v>25.933900000000001</v>
      </c>
      <c r="JA175">
        <v>10.547800000000001</v>
      </c>
      <c r="JB175">
        <v>17.997199999999999</v>
      </c>
      <c r="JC175">
        <v>24</v>
      </c>
      <c r="JD175">
        <v>400</v>
      </c>
      <c r="JE175">
        <v>19.176300000000001</v>
      </c>
      <c r="JF175">
        <v>101.10299999999999</v>
      </c>
      <c r="JG175">
        <v>100.413</v>
      </c>
    </row>
    <row r="176" spans="1:267" x14ac:dyDescent="0.25">
      <c r="A176">
        <v>158</v>
      </c>
      <c r="B176">
        <v>1530558527.5</v>
      </c>
      <c r="C176">
        <v>9054.9000000953693</v>
      </c>
      <c r="D176" t="s">
        <v>874</v>
      </c>
      <c r="E176" t="s">
        <v>875</v>
      </c>
      <c r="F176" t="s">
        <v>394</v>
      </c>
      <c r="I176">
        <v>1530558527.5</v>
      </c>
      <c r="J176">
        <f t="shared" si="184"/>
        <v>7.6133293033979292E-4</v>
      </c>
      <c r="K176">
        <f t="shared" si="185"/>
        <v>0.76133293033979288</v>
      </c>
      <c r="L176">
        <f t="shared" si="186"/>
        <v>3.5364984704365767</v>
      </c>
      <c r="M176">
        <f t="shared" si="187"/>
        <v>395.35500000000002</v>
      </c>
      <c r="N176">
        <f t="shared" si="188"/>
        <v>261.40733477365137</v>
      </c>
      <c r="O176">
        <f t="shared" si="189"/>
        <v>23.691813362628594</v>
      </c>
      <c r="P176">
        <f t="shared" si="190"/>
        <v>35.831729358675005</v>
      </c>
      <c r="Q176">
        <f t="shared" si="191"/>
        <v>4.558475274202043E-2</v>
      </c>
      <c r="R176">
        <f t="shared" si="192"/>
        <v>2.7604290841317036</v>
      </c>
      <c r="S176">
        <f t="shared" si="193"/>
        <v>4.5170647922615596E-2</v>
      </c>
      <c r="T176">
        <f t="shared" si="194"/>
        <v>2.826854697670949E-2</v>
      </c>
      <c r="U176">
        <f t="shared" si="195"/>
        <v>99.202686805659326</v>
      </c>
      <c r="V176">
        <f t="shared" si="196"/>
        <v>26.335828528312</v>
      </c>
      <c r="W176">
        <f t="shared" si="197"/>
        <v>25.884499999999999</v>
      </c>
      <c r="X176">
        <f t="shared" si="198"/>
        <v>3.3512657321026165</v>
      </c>
      <c r="Y176">
        <f t="shared" si="199"/>
        <v>55.592315279612961</v>
      </c>
      <c r="Z176">
        <f t="shared" si="200"/>
        <v>1.8676854462089998</v>
      </c>
      <c r="AA176">
        <f t="shared" si="201"/>
        <v>3.3596108325675815</v>
      </c>
      <c r="AB176">
        <f t="shared" si="202"/>
        <v>1.4835802858936167</v>
      </c>
      <c r="AC176">
        <f t="shared" si="203"/>
        <v>-33.574782227984869</v>
      </c>
      <c r="AD176">
        <f t="shared" si="204"/>
        <v>6.2504506169159901</v>
      </c>
      <c r="AE176">
        <f t="shared" si="205"/>
        <v>0.48333435187359902</v>
      </c>
      <c r="AF176">
        <f t="shared" si="206"/>
        <v>72.361689546464035</v>
      </c>
      <c r="AG176">
        <v>55</v>
      </c>
      <c r="AH176">
        <v>8</v>
      </c>
      <c r="AI176">
        <f t="shared" si="207"/>
        <v>1</v>
      </c>
      <c r="AJ176">
        <f t="shared" si="208"/>
        <v>0</v>
      </c>
      <c r="AK176">
        <f t="shared" si="209"/>
        <v>48106.037236859847</v>
      </c>
      <c r="AL176" t="s">
        <v>395</v>
      </c>
      <c r="AM176">
        <v>8228.31</v>
      </c>
      <c r="AN176">
        <v>707.99599999999998</v>
      </c>
      <c r="AO176">
        <v>2598.1</v>
      </c>
      <c r="AP176">
        <f t="shared" si="210"/>
        <v>0.72749470767099034</v>
      </c>
      <c r="AQ176">
        <v>-0.89989093716372304</v>
      </c>
      <c r="AR176" t="s">
        <v>876</v>
      </c>
      <c r="AS176">
        <v>8379.0300000000007</v>
      </c>
      <c r="AT176">
        <v>1565.2092307692301</v>
      </c>
      <c r="AU176">
        <v>1931.39</v>
      </c>
      <c r="AV176">
        <f t="shared" si="211"/>
        <v>0.18959442123588188</v>
      </c>
      <c r="AW176">
        <v>0.5</v>
      </c>
      <c r="AX176">
        <f t="shared" si="212"/>
        <v>505.76711482158515</v>
      </c>
      <c r="AY176">
        <f t="shared" si="213"/>
        <v>3.5364984704365767</v>
      </c>
      <c r="AZ176">
        <f t="shared" si="214"/>
        <v>47.945311707370131</v>
      </c>
      <c r="BA176">
        <f t="shared" si="215"/>
        <v>8.7716051075509005E-3</v>
      </c>
      <c r="BB176">
        <f t="shared" si="216"/>
        <v>0.34519698248411756</v>
      </c>
      <c r="BC176">
        <f t="shared" si="217"/>
        <v>647.12247959761214</v>
      </c>
      <c r="BD176" t="s">
        <v>397</v>
      </c>
      <c r="BE176">
        <v>0</v>
      </c>
      <c r="BF176">
        <f t="shared" si="218"/>
        <v>647.12247959761214</v>
      </c>
      <c r="BG176">
        <f t="shared" si="219"/>
        <v>0.66494468771319504</v>
      </c>
      <c r="BH176">
        <f t="shared" si="220"/>
        <v>0.28512810875730771</v>
      </c>
      <c r="BI176">
        <f t="shared" si="221"/>
        <v>0.34173125678172417</v>
      </c>
      <c r="BJ176">
        <f t="shared" si="222"/>
        <v>0.29931548563322197</v>
      </c>
      <c r="BK176">
        <f t="shared" si="223"/>
        <v>0.35273720387872831</v>
      </c>
      <c r="BL176">
        <f t="shared" si="224"/>
        <v>0.11788379797078428</v>
      </c>
      <c r="BM176">
        <f t="shared" si="225"/>
        <v>0.8821162020292157</v>
      </c>
      <c r="BN176" t="s">
        <v>397</v>
      </c>
      <c r="BO176" t="s">
        <v>397</v>
      </c>
      <c r="BP176" t="s">
        <v>397</v>
      </c>
      <c r="BQ176" t="s">
        <v>397</v>
      </c>
      <c r="BR176" t="s">
        <v>397</v>
      </c>
      <c r="BS176" t="s">
        <v>397</v>
      </c>
      <c r="BT176" t="s">
        <v>397</v>
      </c>
      <c r="BU176" t="s">
        <v>397</v>
      </c>
      <c r="BV176" t="s">
        <v>397</v>
      </c>
      <c r="BW176" t="s">
        <v>397</v>
      </c>
      <c r="BX176" t="s">
        <v>397</v>
      </c>
      <c r="BY176" t="s">
        <v>397</v>
      </c>
      <c r="BZ176" t="s">
        <v>397</v>
      </c>
      <c r="CA176" t="s">
        <v>397</v>
      </c>
      <c r="CB176" t="s">
        <v>397</v>
      </c>
      <c r="CC176" t="s">
        <v>397</v>
      </c>
      <c r="CD176" t="s">
        <v>397</v>
      </c>
      <c r="CE176" t="s">
        <v>397</v>
      </c>
      <c r="CF176">
        <f t="shared" si="226"/>
        <v>599.97799999999995</v>
      </c>
      <c r="CG176">
        <f t="shared" si="227"/>
        <v>505.76711482158515</v>
      </c>
      <c r="CH176">
        <f t="shared" si="228"/>
        <v>0.84297610049299343</v>
      </c>
      <c r="CI176">
        <f t="shared" si="229"/>
        <v>0.16534387395147712</v>
      </c>
      <c r="CJ176">
        <v>9</v>
      </c>
      <c r="CK176">
        <v>0.5</v>
      </c>
      <c r="CL176" t="s">
        <v>398</v>
      </c>
      <c r="CM176">
        <v>1530558527.5</v>
      </c>
      <c r="CN176">
        <v>395.35500000000002</v>
      </c>
      <c r="CO176">
        <v>400.28899999999999</v>
      </c>
      <c r="CP176">
        <v>20.607399999999998</v>
      </c>
      <c r="CQ176">
        <v>19.648700000000002</v>
      </c>
      <c r="CR176">
        <v>395.72699999999998</v>
      </c>
      <c r="CS176">
        <v>20.6784</v>
      </c>
      <c r="CT176">
        <v>699.98900000000003</v>
      </c>
      <c r="CU176">
        <v>90.531599999999997</v>
      </c>
      <c r="CV176">
        <v>0.100185</v>
      </c>
      <c r="CW176">
        <v>25.926500000000001</v>
      </c>
      <c r="CX176">
        <v>25.884499999999999</v>
      </c>
      <c r="CY176">
        <v>999.9</v>
      </c>
      <c r="CZ176">
        <v>0</v>
      </c>
      <c r="DA176">
        <v>0</v>
      </c>
      <c r="DB176">
        <v>10013.799999999999</v>
      </c>
      <c r="DC176">
        <v>0</v>
      </c>
      <c r="DD176">
        <v>0.21912699999999999</v>
      </c>
      <c r="DE176">
        <v>-4.9343599999999999</v>
      </c>
      <c r="DF176">
        <v>403.673</v>
      </c>
      <c r="DG176">
        <v>408.31200000000001</v>
      </c>
      <c r="DH176">
        <v>0.95871200000000001</v>
      </c>
      <c r="DI176">
        <v>400.28899999999999</v>
      </c>
      <c r="DJ176">
        <v>19.648700000000002</v>
      </c>
      <c r="DK176">
        <v>1.8656200000000001</v>
      </c>
      <c r="DL176">
        <v>1.7788299999999999</v>
      </c>
      <c r="DM176">
        <v>16.3477</v>
      </c>
      <c r="DN176">
        <v>15.602</v>
      </c>
      <c r="DO176">
        <v>599.97799999999995</v>
      </c>
      <c r="DP176">
        <v>0.89997099999999997</v>
      </c>
      <c r="DQ176">
        <v>0.10002900000000001</v>
      </c>
      <c r="DR176">
        <v>0</v>
      </c>
      <c r="DS176">
        <v>1487.96</v>
      </c>
      <c r="DT176">
        <v>4.9997400000000001</v>
      </c>
      <c r="DU176">
        <v>8588.1299999999992</v>
      </c>
      <c r="DV176">
        <v>4580.83</v>
      </c>
      <c r="DW176">
        <v>40.186999999999998</v>
      </c>
      <c r="DX176">
        <v>42.186999999999998</v>
      </c>
      <c r="DY176">
        <v>41.625</v>
      </c>
      <c r="DZ176">
        <v>42.125</v>
      </c>
      <c r="EA176">
        <v>42.625</v>
      </c>
      <c r="EB176">
        <v>535.46</v>
      </c>
      <c r="EC176">
        <v>59.52</v>
      </c>
      <c r="ED176">
        <v>0</v>
      </c>
      <c r="EE176">
        <v>64.700000047683702</v>
      </c>
      <c r="EF176">
        <v>0</v>
      </c>
      <c r="EG176">
        <v>1565.2092307692301</v>
      </c>
      <c r="EH176">
        <v>-738.92512793439096</v>
      </c>
      <c r="EI176">
        <v>-5303.4417090591496</v>
      </c>
      <c r="EJ176">
        <v>9189.1403846153898</v>
      </c>
      <c r="EK176">
        <v>15</v>
      </c>
      <c r="EL176">
        <v>0</v>
      </c>
      <c r="EM176" t="s">
        <v>399</v>
      </c>
      <c r="EN176">
        <v>1530550897.5999999</v>
      </c>
      <c r="EO176">
        <v>1632500976.0999999</v>
      </c>
      <c r="EP176">
        <v>0</v>
      </c>
      <c r="EQ176">
        <v>-3.5000000000000003E-2</v>
      </c>
      <c r="ER176">
        <v>-0.02</v>
      </c>
      <c r="ES176">
        <v>-0.372</v>
      </c>
      <c r="ET176">
        <v>-7.0999999999999994E-2</v>
      </c>
      <c r="EU176">
        <v>400</v>
      </c>
      <c r="EV176">
        <v>21</v>
      </c>
      <c r="EW176">
        <v>0.63</v>
      </c>
      <c r="EX176">
        <v>0.14000000000000001</v>
      </c>
      <c r="EY176">
        <v>-2.72680533902439</v>
      </c>
      <c r="EZ176">
        <v>-23.840787666898901</v>
      </c>
      <c r="FA176">
        <v>2.6703487106178798</v>
      </c>
      <c r="FB176">
        <v>0</v>
      </c>
      <c r="FC176">
        <v>0.69201125347596804</v>
      </c>
      <c r="FD176">
        <v>0</v>
      </c>
      <c r="FE176">
        <v>0</v>
      </c>
      <c r="FF176">
        <v>0</v>
      </c>
      <c r="FG176">
        <v>0.50798074634146295</v>
      </c>
      <c r="FH176">
        <v>3.1850281567944201</v>
      </c>
      <c r="FI176">
        <v>0.316392005214852</v>
      </c>
      <c r="FJ176">
        <v>0</v>
      </c>
      <c r="FK176">
        <v>0</v>
      </c>
      <c r="FL176">
        <v>3</v>
      </c>
      <c r="FM176" t="s">
        <v>407</v>
      </c>
      <c r="FN176">
        <v>3.4458199999999999</v>
      </c>
      <c r="FO176">
        <v>2.7798600000000002</v>
      </c>
      <c r="FP176">
        <v>8.29564E-2</v>
      </c>
      <c r="FQ176">
        <v>8.3649799999999996E-2</v>
      </c>
      <c r="FR176">
        <v>8.9420100000000002E-2</v>
      </c>
      <c r="FS176">
        <v>8.5450200000000004E-2</v>
      </c>
      <c r="FT176">
        <v>19543.099999999999</v>
      </c>
      <c r="FU176">
        <v>23826.799999999999</v>
      </c>
      <c r="FV176">
        <v>20767.099999999999</v>
      </c>
      <c r="FW176">
        <v>25094.5</v>
      </c>
      <c r="FX176">
        <v>30006.9</v>
      </c>
      <c r="FY176">
        <v>33805.800000000003</v>
      </c>
      <c r="FZ176">
        <v>37508.300000000003</v>
      </c>
      <c r="GA176">
        <v>41660.199999999997</v>
      </c>
      <c r="GB176">
        <v>2.1882299999999999</v>
      </c>
      <c r="GC176">
        <v>2.02067</v>
      </c>
      <c r="GD176">
        <v>4.7448999999999998E-2</v>
      </c>
      <c r="GE176">
        <v>0</v>
      </c>
      <c r="GF176">
        <v>25.1066</v>
      </c>
      <c r="GG176">
        <v>999.9</v>
      </c>
      <c r="GH176">
        <v>41.539000000000001</v>
      </c>
      <c r="GI176">
        <v>32.901000000000003</v>
      </c>
      <c r="GJ176">
        <v>23.0517</v>
      </c>
      <c r="GK176">
        <v>61.351599999999998</v>
      </c>
      <c r="GL176">
        <v>16.654599999999999</v>
      </c>
      <c r="GM176">
        <v>2</v>
      </c>
      <c r="GN176">
        <v>0.119601</v>
      </c>
      <c r="GO176">
        <v>1.3780600000000001</v>
      </c>
      <c r="GP176">
        <v>20.347200000000001</v>
      </c>
      <c r="GQ176">
        <v>5.2214799999999997</v>
      </c>
      <c r="GR176">
        <v>11.962</v>
      </c>
      <c r="GS176">
        <v>4.9857500000000003</v>
      </c>
      <c r="GT176">
        <v>3.3010000000000002</v>
      </c>
      <c r="GU176">
        <v>999.9</v>
      </c>
      <c r="GV176">
        <v>9999</v>
      </c>
      <c r="GW176">
        <v>9999</v>
      </c>
      <c r="GX176">
        <v>9999</v>
      </c>
      <c r="GY176">
        <v>1.8841000000000001</v>
      </c>
      <c r="GZ176">
        <v>1.8811</v>
      </c>
      <c r="HA176">
        <v>1.88266</v>
      </c>
      <c r="HB176">
        <v>1.8813500000000001</v>
      </c>
      <c r="HC176">
        <v>1.8827799999999999</v>
      </c>
      <c r="HD176">
        <v>1.88201</v>
      </c>
      <c r="HE176">
        <v>1.8839999999999999</v>
      </c>
      <c r="HF176">
        <v>1.8812599999999999</v>
      </c>
      <c r="HG176">
        <v>5</v>
      </c>
      <c r="HH176">
        <v>0</v>
      </c>
      <c r="HI176">
        <v>0</v>
      </c>
      <c r="HJ176">
        <v>0</v>
      </c>
      <c r="HK176" t="s">
        <v>401</v>
      </c>
      <c r="HL176" t="s">
        <v>402</v>
      </c>
      <c r="HM176" t="s">
        <v>403</v>
      </c>
      <c r="HN176" t="s">
        <v>403</v>
      </c>
      <c r="HO176" t="s">
        <v>403</v>
      </c>
      <c r="HP176" t="s">
        <v>403</v>
      </c>
      <c r="HQ176">
        <v>0</v>
      </c>
      <c r="HR176">
        <v>100</v>
      </c>
      <c r="HS176">
        <v>100</v>
      </c>
      <c r="HT176">
        <v>-0.372</v>
      </c>
      <c r="HU176">
        <v>-7.0999999999999994E-2</v>
      </c>
      <c r="HV176">
        <v>-0.372</v>
      </c>
      <c r="HW176">
        <v>0</v>
      </c>
      <c r="HX176">
        <v>0</v>
      </c>
      <c r="HY176">
        <v>0</v>
      </c>
      <c r="HZ176">
        <v>-7.0999999999999994E-2</v>
      </c>
      <c r="IA176">
        <v>0</v>
      </c>
      <c r="IB176">
        <v>0</v>
      </c>
      <c r="IC176">
        <v>0</v>
      </c>
      <c r="ID176">
        <v>-1</v>
      </c>
      <c r="IE176">
        <v>-1</v>
      </c>
      <c r="IF176">
        <v>-1</v>
      </c>
      <c r="IG176">
        <v>-1</v>
      </c>
      <c r="IH176">
        <v>127.2</v>
      </c>
      <c r="II176">
        <v>-1699040.8</v>
      </c>
      <c r="IJ176">
        <v>1.2976099999999999</v>
      </c>
      <c r="IK176">
        <v>2.6086399999999998</v>
      </c>
      <c r="IL176">
        <v>2.1008300000000002</v>
      </c>
      <c r="IM176">
        <v>2.65625</v>
      </c>
      <c r="IN176">
        <v>2.2485400000000002</v>
      </c>
      <c r="IO176">
        <v>2.2936999999999999</v>
      </c>
      <c r="IP176">
        <v>36.481400000000001</v>
      </c>
      <c r="IQ176">
        <v>13.116400000000001</v>
      </c>
      <c r="IR176">
        <v>18</v>
      </c>
      <c r="IS176">
        <v>681.39300000000003</v>
      </c>
      <c r="IT176">
        <v>515.76900000000001</v>
      </c>
      <c r="IU176">
        <v>24.002199999999998</v>
      </c>
      <c r="IV176">
        <v>28.893999999999998</v>
      </c>
      <c r="IW176">
        <v>30.000399999999999</v>
      </c>
      <c r="IX176">
        <v>28.799900000000001</v>
      </c>
      <c r="IY176">
        <v>28.782</v>
      </c>
      <c r="IZ176">
        <v>25.9055</v>
      </c>
      <c r="JA176">
        <v>11.2881</v>
      </c>
      <c r="JB176">
        <v>19.161200000000001</v>
      </c>
      <c r="JC176">
        <v>24</v>
      </c>
      <c r="JD176">
        <v>400</v>
      </c>
      <c r="JE176">
        <v>19.329899999999999</v>
      </c>
      <c r="JF176">
        <v>101.086</v>
      </c>
      <c r="JG176">
        <v>100.40600000000001</v>
      </c>
    </row>
    <row r="177" spans="1:267" x14ac:dyDescent="0.25">
      <c r="A177">
        <v>159</v>
      </c>
      <c r="B177">
        <v>1530558565</v>
      </c>
      <c r="C177">
        <v>9092.4000000953693</v>
      </c>
      <c r="D177" t="s">
        <v>877</v>
      </c>
      <c r="E177" t="s">
        <v>878</v>
      </c>
      <c r="F177" t="s">
        <v>394</v>
      </c>
      <c r="I177">
        <v>1530558565</v>
      </c>
      <c r="J177">
        <f t="shared" si="184"/>
        <v>5.5981855643390049E-4</v>
      </c>
      <c r="K177">
        <f t="shared" si="185"/>
        <v>0.55981855643390044</v>
      </c>
      <c r="L177">
        <f t="shared" si="186"/>
        <v>3.9401363105081542</v>
      </c>
      <c r="M177">
        <f t="shared" si="187"/>
        <v>394.524</v>
      </c>
      <c r="N177">
        <f t="shared" si="188"/>
        <v>190.37678886013961</v>
      </c>
      <c r="O177">
        <f t="shared" si="189"/>
        <v>17.254011432114112</v>
      </c>
      <c r="P177">
        <f t="shared" si="190"/>
        <v>35.756048029805996</v>
      </c>
      <c r="Q177">
        <f t="shared" si="191"/>
        <v>3.2343259892543122E-2</v>
      </c>
      <c r="R177">
        <f t="shared" si="192"/>
        <v>2.75766507520752</v>
      </c>
      <c r="S177">
        <f t="shared" si="193"/>
        <v>3.2133988850182219E-2</v>
      </c>
      <c r="T177">
        <f t="shared" si="194"/>
        <v>2.0102432187207236E-2</v>
      </c>
      <c r="U177">
        <f t="shared" si="195"/>
        <v>99.195640835331659</v>
      </c>
      <c r="V177">
        <f t="shared" si="196"/>
        <v>26.493610526320357</v>
      </c>
      <c r="W177">
        <f t="shared" si="197"/>
        <v>25.979500000000002</v>
      </c>
      <c r="X177">
        <f t="shared" si="198"/>
        <v>3.3701674538378628</v>
      </c>
      <c r="Y177">
        <f t="shared" si="199"/>
        <v>54.338242482626811</v>
      </c>
      <c r="Z177">
        <f t="shared" si="200"/>
        <v>1.8366071177155501</v>
      </c>
      <c r="AA177">
        <f t="shared" si="201"/>
        <v>3.3799531118489079</v>
      </c>
      <c r="AB177">
        <f t="shared" si="202"/>
        <v>1.5335603361223127</v>
      </c>
      <c r="AC177">
        <f t="shared" si="203"/>
        <v>-24.68799833873501</v>
      </c>
      <c r="AD177">
        <f t="shared" si="204"/>
        <v>7.2848907371947282</v>
      </c>
      <c r="AE177">
        <f t="shared" si="205"/>
        <v>0.5644477274605425</v>
      </c>
      <c r="AF177">
        <f t="shared" si="206"/>
        <v>82.356980961251921</v>
      </c>
      <c r="AG177">
        <v>3</v>
      </c>
      <c r="AH177">
        <v>0</v>
      </c>
      <c r="AI177">
        <f t="shared" si="207"/>
        <v>1</v>
      </c>
      <c r="AJ177">
        <f t="shared" si="208"/>
        <v>0</v>
      </c>
      <c r="AK177">
        <f t="shared" si="209"/>
        <v>48014.292363816312</v>
      </c>
      <c r="AL177" t="s">
        <v>395</v>
      </c>
      <c r="AM177">
        <v>8228.31</v>
      </c>
      <c r="AN177">
        <v>707.99599999999998</v>
      </c>
      <c r="AO177">
        <v>2598.1</v>
      </c>
      <c r="AP177">
        <f t="shared" si="210"/>
        <v>0.72749470767099034</v>
      </c>
      <c r="AQ177">
        <v>-0.89989093716372304</v>
      </c>
      <c r="AR177" t="s">
        <v>879</v>
      </c>
      <c r="AS177">
        <v>8256.49</v>
      </c>
      <c r="AT177">
        <v>1385.2819999999999</v>
      </c>
      <c r="AU177">
        <v>2065.35</v>
      </c>
      <c r="AV177">
        <f t="shared" si="211"/>
        <v>0.32927494129324331</v>
      </c>
      <c r="AW177">
        <v>0.5</v>
      </c>
      <c r="AX177">
        <f t="shared" si="212"/>
        <v>505.73544374887649</v>
      </c>
      <c r="AY177">
        <f t="shared" si="213"/>
        <v>3.9401363105081542</v>
      </c>
      <c r="AZ177">
        <f t="shared" si="214"/>
        <v>83.263004275161833</v>
      </c>
      <c r="BA177">
        <f t="shared" si="215"/>
        <v>9.5702749480916314E-3</v>
      </c>
      <c r="BB177">
        <f t="shared" si="216"/>
        <v>0.25794659500811001</v>
      </c>
      <c r="BC177">
        <f t="shared" si="217"/>
        <v>661.49809975013761</v>
      </c>
      <c r="BD177" t="s">
        <v>397</v>
      </c>
      <c r="BE177">
        <v>0</v>
      </c>
      <c r="BF177">
        <f t="shared" si="218"/>
        <v>661.49809975013761</v>
      </c>
      <c r="BG177">
        <f t="shared" si="219"/>
        <v>0.67971622255301156</v>
      </c>
      <c r="BH177">
        <f t="shared" si="220"/>
        <v>0.48443001706872296</v>
      </c>
      <c r="BI177">
        <f t="shared" si="221"/>
        <v>0.27509525831368026</v>
      </c>
      <c r="BJ177">
        <f t="shared" si="222"/>
        <v>0.50102478793299321</v>
      </c>
      <c r="BK177">
        <f t="shared" si="223"/>
        <v>0.28186279696778593</v>
      </c>
      <c r="BL177">
        <f t="shared" si="224"/>
        <v>0.23132440597141013</v>
      </c>
      <c r="BM177">
        <f t="shared" si="225"/>
        <v>0.76867559402858987</v>
      </c>
      <c r="BN177" t="s">
        <v>397</v>
      </c>
      <c r="BO177" t="s">
        <v>397</v>
      </c>
      <c r="BP177" t="s">
        <v>397</v>
      </c>
      <c r="BQ177" t="s">
        <v>397</v>
      </c>
      <c r="BR177" t="s">
        <v>397</v>
      </c>
      <c r="BS177" t="s">
        <v>397</v>
      </c>
      <c r="BT177" t="s">
        <v>397</v>
      </c>
      <c r="BU177" t="s">
        <v>397</v>
      </c>
      <c r="BV177" t="s">
        <v>397</v>
      </c>
      <c r="BW177" t="s">
        <v>397</v>
      </c>
      <c r="BX177" t="s">
        <v>397</v>
      </c>
      <c r="BY177" t="s">
        <v>397</v>
      </c>
      <c r="BZ177" t="s">
        <v>397</v>
      </c>
      <c r="CA177" t="s">
        <v>397</v>
      </c>
      <c r="CB177" t="s">
        <v>397</v>
      </c>
      <c r="CC177" t="s">
        <v>397</v>
      </c>
      <c r="CD177" t="s">
        <v>397</v>
      </c>
      <c r="CE177" t="s">
        <v>397</v>
      </c>
      <c r="CF177">
        <f t="shared" si="226"/>
        <v>599.94100000000003</v>
      </c>
      <c r="CG177">
        <f t="shared" si="227"/>
        <v>505.73544374887649</v>
      </c>
      <c r="CH177">
        <f t="shared" si="228"/>
        <v>0.84297529881917799</v>
      </c>
      <c r="CI177">
        <f t="shared" si="229"/>
        <v>0.16534232672101365</v>
      </c>
      <c r="CJ177">
        <v>9</v>
      </c>
      <c r="CK177">
        <v>0.5</v>
      </c>
      <c r="CL177" t="s">
        <v>398</v>
      </c>
      <c r="CM177">
        <v>1530558565</v>
      </c>
      <c r="CN177">
        <v>394.524</v>
      </c>
      <c r="CO177">
        <v>399.87400000000002</v>
      </c>
      <c r="CP177">
        <v>20.264700000000001</v>
      </c>
      <c r="CQ177">
        <v>19.5595</v>
      </c>
      <c r="CR177">
        <v>394.89600000000002</v>
      </c>
      <c r="CS177">
        <v>20.335699999999999</v>
      </c>
      <c r="CT177">
        <v>699.98099999999999</v>
      </c>
      <c r="CU177">
        <v>90.531099999999995</v>
      </c>
      <c r="CV177">
        <v>9.9756499999999998E-2</v>
      </c>
      <c r="CW177">
        <v>26.028500000000001</v>
      </c>
      <c r="CX177">
        <v>25.979500000000002</v>
      </c>
      <c r="CY177">
        <v>999.9</v>
      </c>
      <c r="CZ177">
        <v>0</v>
      </c>
      <c r="DA177">
        <v>0</v>
      </c>
      <c r="DB177">
        <v>9997.5</v>
      </c>
      <c r="DC177">
        <v>0</v>
      </c>
      <c r="DD177">
        <v>0.21912699999999999</v>
      </c>
      <c r="DE177">
        <v>-5.3501899999999996</v>
      </c>
      <c r="DF177">
        <v>402.68400000000003</v>
      </c>
      <c r="DG177">
        <v>407.85199999999998</v>
      </c>
      <c r="DH177">
        <v>0.70516400000000001</v>
      </c>
      <c r="DI177">
        <v>399.87400000000002</v>
      </c>
      <c r="DJ177">
        <v>19.5595</v>
      </c>
      <c r="DK177">
        <v>1.8345800000000001</v>
      </c>
      <c r="DL177">
        <v>1.77075</v>
      </c>
      <c r="DM177">
        <v>16.084599999999998</v>
      </c>
      <c r="DN177">
        <v>15.530900000000001</v>
      </c>
      <c r="DO177">
        <v>599.94100000000003</v>
      </c>
      <c r="DP177">
        <v>0.89999099999999999</v>
      </c>
      <c r="DQ177">
        <v>0.100009</v>
      </c>
      <c r="DR177">
        <v>0</v>
      </c>
      <c r="DS177">
        <v>1297.1300000000001</v>
      </c>
      <c r="DT177">
        <v>4.9997400000000001</v>
      </c>
      <c r="DU177">
        <v>7864.69</v>
      </c>
      <c r="DV177">
        <v>4580.58</v>
      </c>
      <c r="DW177">
        <v>39.686999999999998</v>
      </c>
      <c r="DX177">
        <v>42.375</v>
      </c>
      <c r="DY177">
        <v>41.561999999999998</v>
      </c>
      <c r="DZ177">
        <v>42.375</v>
      </c>
      <c r="EA177">
        <v>42.436999999999998</v>
      </c>
      <c r="EB177">
        <v>535.44000000000005</v>
      </c>
      <c r="EC177">
        <v>59.5</v>
      </c>
      <c r="ED177">
        <v>0</v>
      </c>
      <c r="EE177">
        <v>37.299999952316298</v>
      </c>
      <c r="EF177">
        <v>0</v>
      </c>
      <c r="EG177">
        <v>1385.2819999999999</v>
      </c>
      <c r="EH177">
        <v>-848.20153722457906</v>
      </c>
      <c r="EI177">
        <v>-5264.16768514451</v>
      </c>
      <c r="EJ177">
        <v>8570.0879999999997</v>
      </c>
      <c r="EK177">
        <v>15</v>
      </c>
      <c r="EL177">
        <v>0</v>
      </c>
      <c r="EM177" t="s">
        <v>399</v>
      </c>
      <c r="EN177">
        <v>1530550897.5999999</v>
      </c>
      <c r="EO177">
        <v>1632500976.0999999</v>
      </c>
      <c r="EP177">
        <v>0</v>
      </c>
      <c r="EQ177">
        <v>-3.5000000000000003E-2</v>
      </c>
      <c r="ER177">
        <v>-0.02</v>
      </c>
      <c r="ES177">
        <v>-0.372</v>
      </c>
      <c r="ET177">
        <v>-7.0999999999999994E-2</v>
      </c>
      <c r="EU177">
        <v>400</v>
      </c>
      <c r="EV177">
        <v>21</v>
      </c>
      <c r="EW177">
        <v>0.63</v>
      </c>
      <c r="EX177">
        <v>0.14000000000000001</v>
      </c>
      <c r="EY177">
        <v>26.1977007317073</v>
      </c>
      <c r="EZ177">
        <v>-345.92170308710803</v>
      </c>
      <c r="FA177">
        <v>39.427792028019802</v>
      </c>
      <c r="FB177">
        <v>0</v>
      </c>
      <c r="FC177">
        <v>0.66494468771319504</v>
      </c>
      <c r="FD177">
        <v>0</v>
      </c>
      <c r="FE177">
        <v>0</v>
      </c>
      <c r="FF177">
        <v>0</v>
      </c>
      <c r="FG177">
        <v>0.85380239024390203</v>
      </c>
      <c r="FH177">
        <v>-0.59615211846689897</v>
      </c>
      <c r="FI177">
        <v>6.0670183176958999E-2</v>
      </c>
      <c r="FJ177">
        <v>0</v>
      </c>
      <c r="FK177">
        <v>0</v>
      </c>
      <c r="FL177">
        <v>3</v>
      </c>
      <c r="FM177" t="s">
        <v>407</v>
      </c>
      <c r="FN177">
        <v>3.4457900000000001</v>
      </c>
      <c r="FO177">
        <v>2.77929</v>
      </c>
      <c r="FP177">
        <v>8.2815700000000006E-2</v>
      </c>
      <c r="FQ177">
        <v>8.3577899999999997E-2</v>
      </c>
      <c r="FR177">
        <v>8.8336600000000001E-2</v>
      </c>
      <c r="FS177">
        <v>8.5164500000000004E-2</v>
      </c>
      <c r="FT177">
        <v>19545.5</v>
      </c>
      <c r="FU177">
        <v>23827.9</v>
      </c>
      <c r="FV177">
        <v>20766.7</v>
      </c>
      <c r="FW177">
        <v>25093.8</v>
      </c>
      <c r="FX177">
        <v>30042.7</v>
      </c>
      <c r="FY177">
        <v>33815.599999999999</v>
      </c>
      <c r="FZ177">
        <v>37508.199999999997</v>
      </c>
      <c r="GA177">
        <v>41659.300000000003</v>
      </c>
      <c r="GB177">
        <v>2.2581500000000001</v>
      </c>
      <c r="GC177">
        <v>2.0209000000000001</v>
      </c>
      <c r="GD177">
        <v>4.2684399999999997E-2</v>
      </c>
      <c r="GE177">
        <v>0</v>
      </c>
      <c r="GF177">
        <v>25.279900000000001</v>
      </c>
      <c r="GG177">
        <v>999.9</v>
      </c>
      <c r="GH177">
        <v>41.619</v>
      </c>
      <c r="GI177">
        <v>32.901000000000003</v>
      </c>
      <c r="GJ177">
        <v>23.095700000000001</v>
      </c>
      <c r="GK177">
        <v>61.511600000000001</v>
      </c>
      <c r="GL177">
        <v>16.634599999999999</v>
      </c>
      <c r="GM177">
        <v>2</v>
      </c>
      <c r="GN177">
        <v>0.121016</v>
      </c>
      <c r="GO177">
        <v>1.48325</v>
      </c>
      <c r="GP177">
        <v>20.345300000000002</v>
      </c>
      <c r="GQ177">
        <v>5.2174399999999999</v>
      </c>
      <c r="GR177">
        <v>11.962</v>
      </c>
      <c r="GS177">
        <v>4.9851000000000001</v>
      </c>
      <c r="GT177">
        <v>3.3002500000000001</v>
      </c>
      <c r="GU177">
        <v>999.9</v>
      </c>
      <c r="GV177">
        <v>9999</v>
      </c>
      <c r="GW177">
        <v>9999</v>
      </c>
      <c r="GX177">
        <v>9999</v>
      </c>
      <c r="GY177">
        <v>1.88412</v>
      </c>
      <c r="GZ177">
        <v>1.8811</v>
      </c>
      <c r="HA177">
        <v>1.88266</v>
      </c>
      <c r="HB177">
        <v>1.8813299999999999</v>
      </c>
      <c r="HC177">
        <v>1.8827799999999999</v>
      </c>
      <c r="HD177">
        <v>1.88202</v>
      </c>
      <c r="HE177">
        <v>1.8839999999999999</v>
      </c>
      <c r="HF177">
        <v>1.8812599999999999</v>
      </c>
      <c r="HG177">
        <v>5</v>
      </c>
      <c r="HH177">
        <v>0</v>
      </c>
      <c r="HI177">
        <v>0</v>
      </c>
      <c r="HJ177">
        <v>0</v>
      </c>
      <c r="HK177" t="s">
        <v>401</v>
      </c>
      <c r="HL177" t="s">
        <v>402</v>
      </c>
      <c r="HM177" t="s">
        <v>403</v>
      </c>
      <c r="HN177" t="s">
        <v>403</v>
      </c>
      <c r="HO177" t="s">
        <v>403</v>
      </c>
      <c r="HP177" t="s">
        <v>403</v>
      </c>
      <c r="HQ177">
        <v>0</v>
      </c>
      <c r="HR177">
        <v>100</v>
      </c>
      <c r="HS177">
        <v>100</v>
      </c>
      <c r="HT177">
        <v>-0.372</v>
      </c>
      <c r="HU177">
        <v>-7.0999999999999994E-2</v>
      </c>
      <c r="HV177">
        <v>-0.372</v>
      </c>
      <c r="HW177">
        <v>0</v>
      </c>
      <c r="HX177">
        <v>0</v>
      </c>
      <c r="HY177">
        <v>0</v>
      </c>
      <c r="HZ177">
        <v>-7.0999999999999994E-2</v>
      </c>
      <c r="IA177">
        <v>0</v>
      </c>
      <c r="IB177">
        <v>0</v>
      </c>
      <c r="IC177">
        <v>0</v>
      </c>
      <c r="ID177">
        <v>-1</v>
      </c>
      <c r="IE177">
        <v>-1</v>
      </c>
      <c r="IF177">
        <v>-1</v>
      </c>
      <c r="IG177">
        <v>-1</v>
      </c>
      <c r="IH177">
        <v>127.8</v>
      </c>
      <c r="II177">
        <v>-1699040.2</v>
      </c>
      <c r="IJ177">
        <v>1.2976099999999999</v>
      </c>
      <c r="IK177">
        <v>2.6122999999999998</v>
      </c>
      <c r="IL177">
        <v>2.1008300000000002</v>
      </c>
      <c r="IM177">
        <v>2.65625</v>
      </c>
      <c r="IN177">
        <v>2.2485400000000002</v>
      </c>
      <c r="IO177">
        <v>2.3059099999999999</v>
      </c>
      <c r="IP177">
        <v>36.505099999999999</v>
      </c>
      <c r="IQ177">
        <v>13.0901</v>
      </c>
      <c r="IR177">
        <v>18</v>
      </c>
      <c r="IS177">
        <v>740.98800000000006</v>
      </c>
      <c r="IT177">
        <v>516.125</v>
      </c>
      <c r="IU177">
        <v>24.003399999999999</v>
      </c>
      <c r="IV177">
        <v>28.926600000000001</v>
      </c>
      <c r="IW177">
        <v>30.0002</v>
      </c>
      <c r="IX177">
        <v>28.819099999999999</v>
      </c>
      <c r="IY177">
        <v>28.8032</v>
      </c>
      <c r="IZ177">
        <v>25.907299999999999</v>
      </c>
      <c r="JA177">
        <v>10.6006</v>
      </c>
      <c r="JB177">
        <v>19.161200000000001</v>
      </c>
      <c r="JC177">
        <v>24</v>
      </c>
      <c r="JD177">
        <v>400</v>
      </c>
      <c r="JE177">
        <v>19.7577</v>
      </c>
      <c r="JF177">
        <v>101.08499999999999</v>
      </c>
      <c r="JG177">
        <v>100.404</v>
      </c>
    </row>
    <row r="178" spans="1:267" x14ac:dyDescent="0.25">
      <c r="A178">
        <v>160</v>
      </c>
      <c r="B178">
        <v>1530558617</v>
      </c>
      <c r="C178">
        <v>9144.4000000953693</v>
      </c>
      <c r="D178" t="s">
        <v>880</v>
      </c>
      <c r="E178" t="s">
        <v>881</v>
      </c>
      <c r="F178" t="s">
        <v>394</v>
      </c>
      <c r="I178">
        <v>1530558617</v>
      </c>
      <c r="J178">
        <f t="shared" si="184"/>
        <v>2.6693034763079526E-4</v>
      </c>
      <c r="K178">
        <f t="shared" si="185"/>
        <v>0.26693034763079526</v>
      </c>
      <c r="L178">
        <f t="shared" si="186"/>
        <v>2.6054198409703484</v>
      </c>
      <c r="M178">
        <f t="shared" si="187"/>
        <v>396.435</v>
      </c>
      <c r="N178">
        <f t="shared" si="188"/>
        <v>114.68843900662239</v>
      </c>
      <c r="O178">
        <f t="shared" si="189"/>
        <v>10.394391108939086</v>
      </c>
      <c r="P178">
        <f t="shared" si="190"/>
        <v>35.929518920684998</v>
      </c>
      <c r="Q178">
        <f t="shared" si="191"/>
        <v>1.5223051770113058E-2</v>
      </c>
      <c r="R178">
        <f t="shared" si="192"/>
        <v>2.7595768968135341</v>
      </c>
      <c r="S178">
        <f t="shared" si="193"/>
        <v>1.5176551701498019E-2</v>
      </c>
      <c r="T178">
        <f t="shared" si="194"/>
        <v>9.48951075098068E-3</v>
      </c>
      <c r="U178">
        <f t="shared" si="195"/>
        <v>99.239064126143347</v>
      </c>
      <c r="V178">
        <f t="shared" si="196"/>
        <v>26.631237883378841</v>
      </c>
      <c r="W178">
        <f t="shared" si="197"/>
        <v>26.120999999999999</v>
      </c>
      <c r="X178">
        <f t="shared" si="198"/>
        <v>3.3984936966324191</v>
      </c>
      <c r="Y178">
        <f t="shared" si="199"/>
        <v>54.567532247194869</v>
      </c>
      <c r="Z178">
        <f t="shared" si="200"/>
        <v>1.8505965767139001</v>
      </c>
      <c r="AA178">
        <f t="shared" si="201"/>
        <v>3.3913876997965815</v>
      </c>
      <c r="AB178">
        <f t="shared" si="202"/>
        <v>1.547897119918519</v>
      </c>
      <c r="AC178">
        <f t="shared" si="203"/>
        <v>-11.771628330518071</v>
      </c>
      <c r="AD178">
        <f t="shared" si="204"/>
        <v>-5.2666105619996815</v>
      </c>
      <c r="AE178">
        <f t="shared" si="205"/>
        <v>-0.40819109740530918</v>
      </c>
      <c r="AF178">
        <f t="shared" si="206"/>
        <v>81.792634136220286</v>
      </c>
      <c r="AG178">
        <v>0</v>
      </c>
      <c r="AH178">
        <v>0</v>
      </c>
      <c r="AI178">
        <f t="shared" si="207"/>
        <v>1</v>
      </c>
      <c r="AJ178">
        <f t="shared" si="208"/>
        <v>0</v>
      </c>
      <c r="AK178">
        <f t="shared" si="209"/>
        <v>48057.215100517024</v>
      </c>
      <c r="AL178" t="s">
        <v>395</v>
      </c>
      <c r="AM178">
        <v>8228.31</v>
      </c>
      <c r="AN178">
        <v>707.99599999999998</v>
      </c>
      <c r="AO178">
        <v>2598.1</v>
      </c>
      <c r="AP178">
        <f t="shared" si="210"/>
        <v>0.72749470767099034</v>
      </c>
      <c r="AQ178">
        <v>-0.89989093716372304</v>
      </c>
      <c r="AR178" t="s">
        <v>882</v>
      </c>
      <c r="AS178">
        <v>8292.83</v>
      </c>
      <c r="AT178">
        <v>1705.0668000000001</v>
      </c>
      <c r="AU178">
        <v>2070.58</v>
      </c>
      <c r="AV178">
        <f t="shared" si="211"/>
        <v>0.17652696345951369</v>
      </c>
      <c r="AW178">
        <v>0.5</v>
      </c>
      <c r="AX178">
        <f t="shared" si="212"/>
        <v>505.95862887364945</v>
      </c>
      <c r="AY178">
        <f t="shared" si="213"/>
        <v>2.6054198409703484</v>
      </c>
      <c r="AZ178">
        <f t="shared" si="214"/>
        <v>44.657670195602179</v>
      </c>
      <c r="BA178">
        <f t="shared" si="215"/>
        <v>6.9280581021762466E-3</v>
      </c>
      <c r="BB178">
        <f t="shared" si="216"/>
        <v>0.25476919510475327</v>
      </c>
      <c r="BC178">
        <f t="shared" si="217"/>
        <v>662.03368018095466</v>
      </c>
      <c r="BD178" t="s">
        <v>397</v>
      </c>
      <c r="BE178">
        <v>0</v>
      </c>
      <c r="BF178">
        <f t="shared" si="218"/>
        <v>662.03368018095466</v>
      </c>
      <c r="BG178">
        <f t="shared" si="219"/>
        <v>0.68026655324548935</v>
      </c>
      <c r="BH178">
        <f t="shared" si="220"/>
        <v>0.2594967555251978</v>
      </c>
      <c r="BI178">
        <f t="shared" si="221"/>
        <v>0.27247000508190478</v>
      </c>
      <c r="BJ178">
        <f t="shared" si="222"/>
        <v>0.26825003082378768</v>
      </c>
      <c r="BK178">
        <f t="shared" si="223"/>
        <v>0.2790957534611852</v>
      </c>
      <c r="BL178">
        <f t="shared" si="224"/>
        <v>0.10075593053325781</v>
      </c>
      <c r="BM178">
        <f t="shared" si="225"/>
        <v>0.89924406946674218</v>
      </c>
      <c r="BN178" t="s">
        <v>397</v>
      </c>
      <c r="BO178" t="s">
        <v>397</v>
      </c>
      <c r="BP178" t="s">
        <v>397</v>
      </c>
      <c r="BQ178" t="s">
        <v>397</v>
      </c>
      <c r="BR178" t="s">
        <v>397</v>
      </c>
      <c r="BS178" t="s">
        <v>397</v>
      </c>
      <c r="BT178" t="s">
        <v>397</v>
      </c>
      <c r="BU178" t="s">
        <v>397</v>
      </c>
      <c r="BV178" t="s">
        <v>397</v>
      </c>
      <c r="BW178" t="s">
        <v>397</v>
      </c>
      <c r="BX178" t="s">
        <v>397</v>
      </c>
      <c r="BY178" t="s">
        <v>397</v>
      </c>
      <c r="BZ178" t="s">
        <v>397</v>
      </c>
      <c r="CA178" t="s">
        <v>397</v>
      </c>
      <c r="CB178" t="s">
        <v>397</v>
      </c>
      <c r="CC178" t="s">
        <v>397</v>
      </c>
      <c r="CD178" t="s">
        <v>397</v>
      </c>
      <c r="CE178" t="s">
        <v>397</v>
      </c>
      <c r="CF178">
        <f t="shared" si="226"/>
        <v>600.20600000000002</v>
      </c>
      <c r="CG178">
        <f t="shared" si="227"/>
        <v>505.95862887364945</v>
      </c>
      <c r="CH178">
        <f t="shared" si="228"/>
        <v>0.84297496005313077</v>
      </c>
      <c r="CI178">
        <f t="shared" si="229"/>
        <v>0.16534167290254237</v>
      </c>
      <c r="CJ178">
        <v>9</v>
      </c>
      <c r="CK178">
        <v>0.5</v>
      </c>
      <c r="CL178" t="s">
        <v>398</v>
      </c>
      <c r="CM178">
        <v>1530558617</v>
      </c>
      <c r="CN178">
        <v>396.435</v>
      </c>
      <c r="CO178">
        <v>399.92099999999999</v>
      </c>
      <c r="CP178">
        <v>20.418900000000001</v>
      </c>
      <c r="CQ178">
        <v>20.082699999999999</v>
      </c>
      <c r="CR178">
        <v>396.80700000000002</v>
      </c>
      <c r="CS178">
        <v>20.489899999999999</v>
      </c>
      <c r="CT178">
        <v>699.976</v>
      </c>
      <c r="CU178">
        <v>90.531199999999998</v>
      </c>
      <c r="CV178">
        <v>0.100351</v>
      </c>
      <c r="CW178">
        <v>26.085599999999999</v>
      </c>
      <c r="CX178">
        <v>26.120999999999999</v>
      </c>
      <c r="CY178">
        <v>999.9</v>
      </c>
      <c r="CZ178">
        <v>0</v>
      </c>
      <c r="DA178">
        <v>0</v>
      </c>
      <c r="DB178">
        <v>10008.799999999999</v>
      </c>
      <c r="DC178">
        <v>0</v>
      </c>
      <c r="DD178">
        <v>0.21912699999999999</v>
      </c>
      <c r="DE178">
        <v>-3.48611</v>
      </c>
      <c r="DF178">
        <v>404.69900000000001</v>
      </c>
      <c r="DG178">
        <v>408.11799999999999</v>
      </c>
      <c r="DH178">
        <v>0.33617999999999998</v>
      </c>
      <c r="DI178">
        <v>399.92099999999999</v>
      </c>
      <c r="DJ178">
        <v>20.082699999999999</v>
      </c>
      <c r="DK178">
        <v>1.8485499999999999</v>
      </c>
      <c r="DL178">
        <v>1.8181099999999999</v>
      </c>
      <c r="DM178">
        <v>16.203499999999998</v>
      </c>
      <c r="DN178">
        <v>15.9434</v>
      </c>
      <c r="DO178">
        <v>600.20600000000002</v>
      </c>
      <c r="DP178">
        <v>0.9</v>
      </c>
      <c r="DQ178">
        <v>0.1</v>
      </c>
      <c r="DR178">
        <v>0</v>
      </c>
      <c r="DS178">
        <v>1616.86</v>
      </c>
      <c r="DT178">
        <v>4.9997400000000001</v>
      </c>
      <c r="DU178">
        <v>9858.66</v>
      </c>
      <c r="DV178">
        <v>4582.6400000000003</v>
      </c>
      <c r="DW178">
        <v>40.25</v>
      </c>
      <c r="DX178">
        <v>42.436999999999998</v>
      </c>
      <c r="DY178">
        <v>41.75</v>
      </c>
      <c r="DZ178">
        <v>42.186999999999998</v>
      </c>
      <c r="EA178">
        <v>42.75</v>
      </c>
      <c r="EB178">
        <v>535.69000000000005</v>
      </c>
      <c r="EC178">
        <v>59.52</v>
      </c>
      <c r="ED178">
        <v>0</v>
      </c>
      <c r="EE178">
        <v>51.700000047683702</v>
      </c>
      <c r="EF178">
        <v>0</v>
      </c>
      <c r="EG178">
        <v>1705.0668000000001</v>
      </c>
      <c r="EH178">
        <v>-796.85230650623703</v>
      </c>
      <c r="EI178">
        <v>-6353.6838362931203</v>
      </c>
      <c r="EJ178">
        <v>10591.084800000001</v>
      </c>
      <c r="EK178">
        <v>15</v>
      </c>
      <c r="EL178">
        <v>0</v>
      </c>
      <c r="EM178" t="s">
        <v>399</v>
      </c>
      <c r="EN178">
        <v>1530550897.5999999</v>
      </c>
      <c r="EO178">
        <v>1632500976.0999999</v>
      </c>
      <c r="EP178">
        <v>0</v>
      </c>
      <c r="EQ178">
        <v>-3.5000000000000003E-2</v>
      </c>
      <c r="ER178">
        <v>-0.02</v>
      </c>
      <c r="ES178">
        <v>-0.372</v>
      </c>
      <c r="ET178">
        <v>-7.0999999999999994E-2</v>
      </c>
      <c r="EU178">
        <v>400</v>
      </c>
      <c r="EV178">
        <v>21</v>
      </c>
      <c r="EW178">
        <v>0.63</v>
      </c>
      <c r="EX178">
        <v>0.14000000000000001</v>
      </c>
      <c r="EY178">
        <v>-3.5174587804878099</v>
      </c>
      <c r="EZ178">
        <v>-1.6788673170731701</v>
      </c>
      <c r="FA178">
        <v>0.24469187561338401</v>
      </c>
      <c r="FB178">
        <v>0</v>
      </c>
      <c r="FC178">
        <v>0.67971622255301101</v>
      </c>
      <c r="FD178">
        <v>0</v>
      </c>
      <c r="FE178">
        <v>0</v>
      </c>
      <c r="FF178">
        <v>0</v>
      </c>
      <c r="FG178">
        <v>0.45656617073170702</v>
      </c>
      <c r="FH178">
        <v>-0.75189014634146301</v>
      </c>
      <c r="FI178">
        <v>7.5167576436984296E-2</v>
      </c>
      <c r="FJ178">
        <v>0</v>
      </c>
      <c r="FK178">
        <v>0</v>
      </c>
      <c r="FL178">
        <v>3</v>
      </c>
      <c r="FM178" t="s">
        <v>407</v>
      </c>
      <c r="FN178">
        <v>3.44577</v>
      </c>
      <c r="FO178">
        <v>2.7799800000000001</v>
      </c>
      <c r="FP178">
        <v>8.3118800000000007E-2</v>
      </c>
      <c r="FQ178">
        <v>8.3584800000000001E-2</v>
      </c>
      <c r="FR178">
        <v>8.8817699999999999E-2</v>
      </c>
      <c r="FS178">
        <v>8.68009E-2</v>
      </c>
      <c r="FT178">
        <v>19539.099999999999</v>
      </c>
      <c r="FU178">
        <v>23827.3</v>
      </c>
      <c r="FV178">
        <v>20766.8</v>
      </c>
      <c r="FW178">
        <v>25093.4</v>
      </c>
      <c r="FX178">
        <v>30026.400000000001</v>
      </c>
      <c r="FY178">
        <v>33754.6</v>
      </c>
      <c r="FZ178">
        <v>37507.9</v>
      </c>
      <c r="GA178">
        <v>41658.800000000003</v>
      </c>
      <c r="GB178">
        <v>2.2757000000000001</v>
      </c>
      <c r="GC178">
        <v>2.0211299999999999</v>
      </c>
      <c r="GD178">
        <v>4.0635499999999998E-2</v>
      </c>
      <c r="GE178">
        <v>0</v>
      </c>
      <c r="GF178">
        <v>25.455200000000001</v>
      </c>
      <c r="GG178">
        <v>999.9</v>
      </c>
      <c r="GH178">
        <v>41.814</v>
      </c>
      <c r="GI178">
        <v>32.911000000000001</v>
      </c>
      <c r="GJ178">
        <v>23.218</v>
      </c>
      <c r="GK178">
        <v>61.471600000000002</v>
      </c>
      <c r="GL178">
        <v>16.5946</v>
      </c>
      <c r="GM178">
        <v>2</v>
      </c>
      <c r="GN178">
        <v>0.122215</v>
      </c>
      <c r="GO178">
        <v>1.5114700000000001</v>
      </c>
      <c r="GP178">
        <v>20.3459</v>
      </c>
      <c r="GQ178">
        <v>5.2211800000000004</v>
      </c>
      <c r="GR178">
        <v>11.962</v>
      </c>
      <c r="GS178">
        <v>4.9857500000000003</v>
      </c>
      <c r="GT178">
        <v>3.3010000000000002</v>
      </c>
      <c r="GU178">
        <v>999.9</v>
      </c>
      <c r="GV178">
        <v>9999</v>
      </c>
      <c r="GW178">
        <v>9999</v>
      </c>
      <c r="GX178">
        <v>9999</v>
      </c>
      <c r="GY178">
        <v>1.8841300000000001</v>
      </c>
      <c r="GZ178">
        <v>1.8811</v>
      </c>
      <c r="HA178">
        <v>1.8826499999999999</v>
      </c>
      <c r="HB178">
        <v>1.8813200000000001</v>
      </c>
      <c r="HC178">
        <v>1.8827799999999999</v>
      </c>
      <c r="HD178">
        <v>1.88202</v>
      </c>
      <c r="HE178">
        <v>1.8839999999999999</v>
      </c>
      <c r="HF178">
        <v>1.8812599999999999</v>
      </c>
      <c r="HG178">
        <v>5</v>
      </c>
      <c r="HH178">
        <v>0</v>
      </c>
      <c r="HI178">
        <v>0</v>
      </c>
      <c r="HJ178">
        <v>0</v>
      </c>
      <c r="HK178" t="s">
        <v>401</v>
      </c>
      <c r="HL178" t="s">
        <v>402</v>
      </c>
      <c r="HM178" t="s">
        <v>403</v>
      </c>
      <c r="HN178" t="s">
        <v>403</v>
      </c>
      <c r="HO178" t="s">
        <v>403</v>
      </c>
      <c r="HP178" t="s">
        <v>403</v>
      </c>
      <c r="HQ178">
        <v>0</v>
      </c>
      <c r="HR178">
        <v>100</v>
      </c>
      <c r="HS178">
        <v>100</v>
      </c>
      <c r="HT178">
        <v>-0.372</v>
      </c>
      <c r="HU178">
        <v>-7.0999999999999994E-2</v>
      </c>
      <c r="HV178">
        <v>-0.372</v>
      </c>
      <c r="HW178">
        <v>0</v>
      </c>
      <c r="HX178">
        <v>0</v>
      </c>
      <c r="HY178">
        <v>0</v>
      </c>
      <c r="HZ178">
        <v>-7.0999999999999994E-2</v>
      </c>
      <c r="IA178">
        <v>0</v>
      </c>
      <c r="IB178">
        <v>0</v>
      </c>
      <c r="IC178">
        <v>0</v>
      </c>
      <c r="ID178">
        <v>-1</v>
      </c>
      <c r="IE178">
        <v>-1</v>
      </c>
      <c r="IF178">
        <v>-1</v>
      </c>
      <c r="IG178">
        <v>-1</v>
      </c>
      <c r="IH178">
        <v>128.69999999999999</v>
      </c>
      <c r="II178">
        <v>-1699039.3</v>
      </c>
      <c r="IJ178">
        <v>1.2976099999999999</v>
      </c>
      <c r="IK178">
        <v>2.6086399999999998</v>
      </c>
      <c r="IL178">
        <v>2.1008300000000002</v>
      </c>
      <c r="IM178">
        <v>2.65625</v>
      </c>
      <c r="IN178">
        <v>2.2485400000000002</v>
      </c>
      <c r="IO178">
        <v>2.2875999999999999</v>
      </c>
      <c r="IP178">
        <v>36.528700000000001</v>
      </c>
      <c r="IQ178">
        <v>13.0726</v>
      </c>
      <c r="IR178">
        <v>18</v>
      </c>
      <c r="IS178">
        <v>756.83799999999997</v>
      </c>
      <c r="IT178">
        <v>516.50300000000004</v>
      </c>
      <c r="IU178">
        <v>23.999400000000001</v>
      </c>
      <c r="IV178">
        <v>28.959199999999999</v>
      </c>
      <c r="IW178">
        <v>30.0002</v>
      </c>
      <c r="IX178">
        <v>28.843499999999999</v>
      </c>
      <c r="IY178">
        <v>28.826599999999999</v>
      </c>
      <c r="IZ178">
        <v>25.919899999999998</v>
      </c>
      <c r="JA178">
        <v>8.5729399999999991</v>
      </c>
      <c r="JB178">
        <v>21.085699999999999</v>
      </c>
      <c r="JC178">
        <v>24</v>
      </c>
      <c r="JD178">
        <v>400</v>
      </c>
      <c r="JE178">
        <v>20.246600000000001</v>
      </c>
      <c r="JF178">
        <v>101.08499999999999</v>
      </c>
      <c r="JG178">
        <v>100.40300000000001</v>
      </c>
    </row>
    <row r="179" spans="1:267" x14ac:dyDescent="0.25">
      <c r="A179">
        <v>161</v>
      </c>
      <c r="B179">
        <v>1530558709.5</v>
      </c>
      <c r="C179">
        <v>9236.9000000953693</v>
      </c>
      <c r="D179" t="s">
        <v>883</v>
      </c>
      <c r="E179" t="s">
        <v>884</v>
      </c>
      <c r="F179" t="s">
        <v>394</v>
      </c>
      <c r="I179">
        <v>1530558709.5</v>
      </c>
      <c r="J179">
        <f t="shared" ref="J179:J210" si="230">(K179)/1000</f>
        <v>1.5037534367886417E-3</v>
      </c>
      <c r="K179">
        <f t="shared" ref="K179:K210" si="231">1000*CT179*AI179*(CP179-CQ179)/(100*CJ179*(1000-AI179*CP179))</f>
        <v>1.5037534367886418</v>
      </c>
      <c r="L179">
        <f t="shared" ref="L179:L210" si="232">CT179*AI179*(CO179-CN179*(1000-AI179*CQ179)/(1000-AI179*CP179))/(100*CJ179)</f>
        <v>9.9975625157787285</v>
      </c>
      <c r="M179">
        <f t="shared" ref="M179:M210" si="233">CN179 - IF(AI179&gt;1, L179*CJ179*100/(AK179*DB179), 0)</f>
        <v>386.11599999999999</v>
      </c>
      <c r="N179">
        <f t="shared" ref="N179:N210" si="234">((T179-J179/2)*M179-L179)/(T179+J179/2)</f>
        <v>201.37783181691685</v>
      </c>
      <c r="O179">
        <f t="shared" ref="O179:O210" si="235">N179*(CU179+CV179)/1000</f>
        <v>18.250175526135592</v>
      </c>
      <c r="P179">
        <f t="shared" ref="P179:P210" si="236">(CN179 - IF(AI179&gt;1, L179*CJ179*100/(AK179*DB179), 0))*(CU179+CV179)/1000</f>
        <v>34.992355960292002</v>
      </c>
      <c r="Q179">
        <f t="shared" ref="Q179:Q210" si="237">2/((1/S179-1/R179)+SIGN(S179)*SQRT((1/S179-1/R179)*(1/S179-1/R179) + 4*CK179/((CK179+1)*(CK179+1))*(2*1/S179*1/R179-1/R179*1/R179)))</f>
        <v>9.1844081168966279E-2</v>
      </c>
      <c r="R179">
        <f t="shared" ref="R179:R210" si="238">IF(LEFT(CL179,1)&lt;&gt;"0",IF(LEFT(CL179,1)="1",3,$B$7),$D$5+$E$5*(DB179*CU179/($K$5*1000))+$F$5*(DB179*CU179/($K$5*1000))*MAX(MIN(CJ179,$J$5),$I$5)*MAX(MIN(CJ179,$J$5),$I$5)+$G$5*MAX(MIN(CJ179,$J$5),$I$5)*(DB179*CU179/($K$5*1000))+$H$5*(DB179*CU179/($K$5*1000))*(DB179*CU179/($K$5*1000)))</f>
        <v>2.7581014002126047</v>
      </c>
      <c r="S179">
        <f t="shared" ref="S179:S210" si="239">J179*(1000-(1000*0.61365*EXP(17.502*W179/(240.97+W179))/(CU179+CV179)+CP179)/2)/(1000*0.61365*EXP(17.502*W179/(240.97+W179))/(CU179+CV179)-CP179)</f>
        <v>9.0178229588011638E-2</v>
      </c>
      <c r="T179">
        <f t="shared" ref="T179:T210" si="240">1/((CK179+1)/(Q179/1.6)+1/(R179/1.37)) + CK179/((CK179+1)/(Q179/1.6) + CK179/(R179/1.37))</f>
        <v>5.6508546949412077E-2</v>
      </c>
      <c r="U179">
        <f t="shared" ref="U179:U210" si="241">(CF179*CI179)</f>
        <v>99.210666200108051</v>
      </c>
      <c r="V179">
        <f t="shared" ref="V179:V210" si="242">(CW179+(U179+2*0.95*0.0000000567*(((CW179+$B$9)+273)^4-(CW179+273)^4)-44100*J179)/(1.84*29.3*R179+8*0.95*0.0000000567*(CW179+273)^3))</f>
        <v>26.109134711290533</v>
      </c>
      <c r="W179">
        <f t="shared" ref="W179:W210" si="243">($C$9*CX179+$D$9*CY179+$E$9*V179)</f>
        <v>25.351900000000001</v>
      </c>
      <c r="X179">
        <f t="shared" ref="X179:X210" si="244">0.61365*EXP(17.502*W179/(240.97+W179))</f>
        <v>3.2470017805201437</v>
      </c>
      <c r="Y179">
        <f t="shared" ref="Y179:Y210" si="245">(Z179/AA179*100)</f>
        <v>52.98404329676989</v>
      </c>
      <c r="Z179">
        <f t="shared" ref="Z179:Z210" si="246">CP179*(CU179+CV179)/1000</f>
        <v>1.7776667112161002</v>
      </c>
      <c r="AA179">
        <f t="shared" ref="AA179:AA210" si="247">0.61365*EXP(17.502*CW179/(240.97+CW179))</f>
        <v>3.3550982533725842</v>
      </c>
      <c r="AB179">
        <f t="shared" ref="AB179:AB210" si="248">(X179-CP179*(CU179+CV179)/1000)</f>
        <v>1.4693350693040435</v>
      </c>
      <c r="AC179">
        <f t="shared" ref="AC179:AC210" si="249">(-J179*44100)</f>
        <v>-66.315526562379105</v>
      </c>
      <c r="AD179">
        <f t="shared" ref="AD179:AD210" si="250">2*29.3*R179*0.92*(CW179-W179)</f>
        <v>82.064639527651735</v>
      </c>
      <c r="AE179">
        <f t="shared" ref="AE179:AE210" si="251">2*0.95*0.0000000567*(((CW179+$B$9)+273)^4-(W179+273)^4)</f>
        <v>6.333566556031208</v>
      </c>
      <c r="AF179">
        <f t="shared" ref="AF179:AF210" si="252">U179+AE179+AC179+AD179</f>
        <v>121.29334572141188</v>
      </c>
      <c r="AG179">
        <v>0</v>
      </c>
      <c r="AH179">
        <v>0</v>
      </c>
      <c r="AI179">
        <f t="shared" ref="AI179:AI210" si="253">IF(AG179*$H$15&gt;=AK179,1,(AK179/(AK179-AG179*$H$15)))</f>
        <v>1</v>
      </c>
      <c r="AJ179">
        <f t="shared" ref="AJ179:AJ210" si="254">(AI179-1)*100</f>
        <v>0</v>
      </c>
      <c r="AK179">
        <f t="shared" ref="AK179:AK210" si="255">MAX(0,($B$15+$C$15*DB179)/(1+$D$15*DB179)*CU179/(CW179+273)*$E$15)</f>
        <v>48046.114854544052</v>
      </c>
      <c r="AL179" t="s">
        <v>395</v>
      </c>
      <c r="AM179">
        <v>8228.31</v>
      </c>
      <c r="AN179">
        <v>707.99599999999998</v>
      </c>
      <c r="AO179">
        <v>2598.1</v>
      </c>
      <c r="AP179">
        <f t="shared" ref="AP179:AP210" si="256">1-AN179/AO179</f>
        <v>0.72749470767099034</v>
      </c>
      <c r="AQ179">
        <v>-0.89989093716372304</v>
      </c>
      <c r="AR179" t="s">
        <v>885</v>
      </c>
      <c r="AS179">
        <v>8262.58</v>
      </c>
      <c r="AT179">
        <v>980.39800000000002</v>
      </c>
      <c r="AU179">
        <v>2016.84</v>
      </c>
      <c r="AV179">
        <f t="shared" ref="AV179:AV210" si="257">1-AT179/AU179</f>
        <v>0.51389401241546184</v>
      </c>
      <c r="AW179">
        <v>0.5</v>
      </c>
      <c r="AX179">
        <f t="shared" ref="AX179:AX210" si="258">CG179</f>
        <v>505.81441564772427</v>
      </c>
      <c r="AY179">
        <f t="shared" ref="AY179:AY210" si="259">L179</f>
        <v>9.9975625157787285</v>
      </c>
      <c r="AZ179">
        <f t="shared" ref="AZ179:AZ210" si="260">AV179*AW179*AX179</f>
        <v>129.96749979739559</v>
      </c>
      <c r="BA179">
        <f t="shared" ref="BA179:BA210" si="261">(AY179-AQ179)/AX179</f>
        <v>2.1544371049582761E-2</v>
      </c>
      <c r="BB179">
        <f t="shared" ref="BB179:BB210" si="262">(AO179-AU179)/AU179</f>
        <v>0.28820332797842169</v>
      </c>
      <c r="BC179">
        <f t="shared" ref="BC179:BC210" si="263">AN179/(AP179+AN179/AU179)</f>
        <v>656.44112769934566</v>
      </c>
      <c r="BD179" t="s">
        <v>397</v>
      </c>
      <c r="BE179">
        <v>0</v>
      </c>
      <c r="BF179">
        <f t="shared" ref="BF179:BF210" si="264">IF(BE179&lt;&gt;0, BE179, BC179)</f>
        <v>656.44112769934566</v>
      </c>
      <c r="BG179">
        <f t="shared" ref="BG179:BG210" si="265">1-BF179/AU179</f>
        <v>0.67451997793610508</v>
      </c>
      <c r="BH179">
        <f t="shared" ref="BH179:BH210" si="266">(AU179-AT179)/(AU179-BF179)</f>
        <v>0.76186625930320662</v>
      </c>
      <c r="BI179">
        <f t="shared" ref="BI179:BI210" si="267">(AO179-AU179)/(AO179-BF179)</f>
        <v>0.29936257511149228</v>
      </c>
      <c r="BJ179">
        <f t="shared" ref="BJ179:BJ210" si="268">(AU179-AT179)/(AU179-AN179)</f>
        <v>0.79187588436819056</v>
      </c>
      <c r="BK179">
        <f t="shared" ref="BK179:BK210" si="269">(AO179-AU179)/(AO179-AN179)</f>
        <v>0.3075280513664857</v>
      </c>
      <c r="BL179">
        <f t="shared" ref="BL179:BL210" si="270">(BH179*BF179/AT179)</f>
        <v>0.51011971302785097</v>
      </c>
      <c r="BM179">
        <f t="shared" ref="BM179:BM210" si="271">(1-BL179)</f>
        <v>0.48988028697214903</v>
      </c>
      <c r="BN179" t="s">
        <v>397</v>
      </c>
      <c r="BO179" t="s">
        <v>397</v>
      </c>
      <c r="BP179" t="s">
        <v>397</v>
      </c>
      <c r="BQ179" t="s">
        <v>397</v>
      </c>
      <c r="BR179" t="s">
        <v>397</v>
      </c>
      <c r="BS179" t="s">
        <v>397</v>
      </c>
      <c r="BT179" t="s">
        <v>397</v>
      </c>
      <c r="BU179" t="s">
        <v>397</v>
      </c>
      <c r="BV179" t="s">
        <v>397</v>
      </c>
      <c r="BW179" t="s">
        <v>397</v>
      </c>
      <c r="BX179" t="s">
        <v>397</v>
      </c>
      <c r="BY179" t="s">
        <v>397</v>
      </c>
      <c r="BZ179" t="s">
        <v>397</v>
      </c>
      <c r="CA179" t="s">
        <v>397</v>
      </c>
      <c r="CB179" t="s">
        <v>397</v>
      </c>
      <c r="CC179" t="s">
        <v>397</v>
      </c>
      <c r="CD179" t="s">
        <v>397</v>
      </c>
      <c r="CE179" t="s">
        <v>397</v>
      </c>
      <c r="CF179">
        <f t="shared" ref="CF179:CF210" si="272">$B$13*DC179+$C$13*DD179+$F$13*DO179*(1-DR179)</f>
        <v>600.03499999999997</v>
      </c>
      <c r="CG179">
        <f t="shared" ref="CG179:CG210" si="273">CF179*CH179</f>
        <v>505.81441564772427</v>
      </c>
      <c r="CH179">
        <f t="shared" ref="CH179:CH210" si="274">($B$13*$D$11+$C$13*$D$11+$F$13*((EB179+DT179)/MAX(EB179+DT179+EC179, 0.1)*$I$11+EC179/MAX(EB179+DT179+EC179, 0.1)*$J$11))/($B$13+$C$13+$F$13)</f>
        <v>0.84297485254647531</v>
      </c>
      <c r="CI179">
        <f t="shared" ref="CI179:CI210" si="275">($B$13*$K$11+$C$13*$K$11+$F$13*((EB179+DT179)/MAX(EB179+DT179+EC179, 0.1)*$P$11+EC179/MAX(EB179+DT179+EC179, 0.1)*$Q$11))/($B$13+$C$13+$F$13)</f>
        <v>0.16534146541469757</v>
      </c>
      <c r="CJ179">
        <v>9</v>
      </c>
      <c r="CK179">
        <v>0.5</v>
      </c>
      <c r="CL179" t="s">
        <v>398</v>
      </c>
      <c r="CM179">
        <v>1530558709.5</v>
      </c>
      <c r="CN179">
        <v>386.11599999999999</v>
      </c>
      <c r="CO179">
        <v>399.71600000000001</v>
      </c>
      <c r="CP179">
        <v>19.615300000000001</v>
      </c>
      <c r="CQ179">
        <v>17.719899999999999</v>
      </c>
      <c r="CR179">
        <v>386.488</v>
      </c>
      <c r="CS179">
        <v>19.686299999999999</v>
      </c>
      <c r="CT179">
        <v>700.02700000000004</v>
      </c>
      <c r="CU179">
        <v>90.526399999999995</v>
      </c>
      <c r="CV179">
        <v>0.100137</v>
      </c>
      <c r="CW179">
        <v>25.9038</v>
      </c>
      <c r="CX179">
        <v>25.351900000000001</v>
      </c>
      <c r="CY179">
        <v>999.9</v>
      </c>
      <c r="CZ179">
        <v>0</v>
      </c>
      <c r="DA179">
        <v>0</v>
      </c>
      <c r="DB179">
        <v>10000.6</v>
      </c>
      <c r="DC179">
        <v>0</v>
      </c>
      <c r="DD179">
        <v>0.21912699999999999</v>
      </c>
      <c r="DE179">
        <v>-13.6004</v>
      </c>
      <c r="DF179">
        <v>393.84100000000001</v>
      </c>
      <c r="DG179">
        <v>406.92700000000002</v>
      </c>
      <c r="DH179">
        <v>1.8953800000000001</v>
      </c>
      <c r="DI179">
        <v>399.71600000000001</v>
      </c>
      <c r="DJ179">
        <v>17.719899999999999</v>
      </c>
      <c r="DK179">
        <v>1.7757000000000001</v>
      </c>
      <c r="DL179">
        <v>1.60412</v>
      </c>
      <c r="DM179">
        <v>15.5745</v>
      </c>
      <c r="DN179">
        <v>13.9985</v>
      </c>
      <c r="DO179">
        <v>600.03499999999997</v>
      </c>
      <c r="DP179">
        <v>0.90000500000000005</v>
      </c>
      <c r="DQ179">
        <v>9.9994799999999995E-2</v>
      </c>
      <c r="DR179">
        <v>0</v>
      </c>
      <c r="DS179">
        <v>968.92200000000003</v>
      </c>
      <c r="DT179">
        <v>4.9997400000000001</v>
      </c>
      <c r="DU179">
        <v>6280.42</v>
      </c>
      <c r="DV179">
        <v>4581.33</v>
      </c>
      <c r="DW179">
        <v>39.75</v>
      </c>
      <c r="DX179">
        <v>42.686999999999998</v>
      </c>
      <c r="DY179">
        <v>41.686999999999998</v>
      </c>
      <c r="DZ179">
        <v>42.875</v>
      </c>
      <c r="EA179">
        <v>42.5</v>
      </c>
      <c r="EB179">
        <v>535.53</v>
      </c>
      <c r="EC179">
        <v>59.5</v>
      </c>
      <c r="ED179">
        <v>0</v>
      </c>
      <c r="EE179">
        <v>91.899999856948895</v>
      </c>
      <c r="EF179">
        <v>0</v>
      </c>
      <c r="EG179">
        <v>980.39800000000002</v>
      </c>
      <c r="EH179">
        <v>-101.743154006531</v>
      </c>
      <c r="EI179">
        <v>-661.27846240110705</v>
      </c>
      <c r="EJ179">
        <v>6377.0267999999996</v>
      </c>
      <c r="EK179">
        <v>15</v>
      </c>
      <c r="EL179">
        <v>0</v>
      </c>
      <c r="EM179" t="s">
        <v>399</v>
      </c>
      <c r="EN179">
        <v>1530550897.5999999</v>
      </c>
      <c r="EO179">
        <v>1632500976.0999999</v>
      </c>
      <c r="EP179">
        <v>0</v>
      </c>
      <c r="EQ179">
        <v>-3.5000000000000003E-2</v>
      </c>
      <c r="ER179">
        <v>-0.02</v>
      </c>
      <c r="ES179">
        <v>-0.372</v>
      </c>
      <c r="ET179">
        <v>-7.0999999999999994E-2</v>
      </c>
      <c r="EU179">
        <v>400</v>
      </c>
      <c r="EV179">
        <v>21</v>
      </c>
      <c r="EW179">
        <v>0.63</v>
      </c>
      <c r="EX179">
        <v>0.14000000000000001</v>
      </c>
      <c r="EY179">
        <v>-13.774360975609801</v>
      </c>
      <c r="EZ179">
        <v>0.83570801393729399</v>
      </c>
      <c r="FA179">
        <v>9.9478008056318998E-2</v>
      </c>
      <c r="FB179">
        <v>0</v>
      </c>
      <c r="FC179">
        <v>0.68026655324548901</v>
      </c>
      <c r="FD179">
        <v>0</v>
      </c>
      <c r="FE179">
        <v>0</v>
      </c>
      <c r="FF179">
        <v>0</v>
      </c>
      <c r="FG179">
        <v>2.52637682926829</v>
      </c>
      <c r="FH179">
        <v>-4.9274082229965099</v>
      </c>
      <c r="FI179">
        <v>0.49535679893479001</v>
      </c>
      <c r="FJ179">
        <v>0</v>
      </c>
      <c r="FK179">
        <v>0</v>
      </c>
      <c r="FL179">
        <v>3</v>
      </c>
      <c r="FM179" t="s">
        <v>407</v>
      </c>
      <c r="FN179">
        <v>3.4458500000000001</v>
      </c>
      <c r="FO179">
        <v>2.7797000000000001</v>
      </c>
      <c r="FP179">
        <v>8.1436099999999997E-2</v>
      </c>
      <c r="FQ179">
        <v>8.3520300000000006E-2</v>
      </c>
      <c r="FR179">
        <v>8.6255799999999994E-2</v>
      </c>
      <c r="FS179">
        <v>7.9236100000000004E-2</v>
      </c>
      <c r="FT179">
        <v>19573.7</v>
      </c>
      <c r="FU179">
        <v>23827.7</v>
      </c>
      <c r="FV179">
        <v>20765.5</v>
      </c>
      <c r="FW179">
        <v>25092.2</v>
      </c>
      <c r="FX179">
        <v>30108.9</v>
      </c>
      <c r="FY179">
        <v>34032.400000000001</v>
      </c>
      <c r="FZ179">
        <v>37505.199999999997</v>
      </c>
      <c r="GA179">
        <v>41656.6</v>
      </c>
      <c r="GB179">
        <v>2.2669700000000002</v>
      </c>
      <c r="GC179">
        <v>2.0157500000000002</v>
      </c>
      <c r="GD179">
        <v>5.4165699999999999E-3</v>
      </c>
      <c r="GE179">
        <v>0</v>
      </c>
      <c r="GF179">
        <v>25.263100000000001</v>
      </c>
      <c r="GG179">
        <v>999.9</v>
      </c>
      <c r="GH179">
        <v>41.741</v>
      </c>
      <c r="GI179">
        <v>32.951999999999998</v>
      </c>
      <c r="GJ179">
        <v>23.229399999999998</v>
      </c>
      <c r="GK179">
        <v>61.211599999999997</v>
      </c>
      <c r="GL179">
        <v>16.682700000000001</v>
      </c>
      <c r="GM179">
        <v>2</v>
      </c>
      <c r="GN179">
        <v>0.12469</v>
      </c>
      <c r="GO179">
        <v>1.45878</v>
      </c>
      <c r="GP179">
        <v>20.346599999999999</v>
      </c>
      <c r="GQ179">
        <v>5.2214799999999997</v>
      </c>
      <c r="GR179">
        <v>11.962</v>
      </c>
      <c r="GS179">
        <v>4.9854000000000003</v>
      </c>
      <c r="GT179">
        <v>3.3010000000000002</v>
      </c>
      <c r="GU179">
        <v>999.9</v>
      </c>
      <c r="GV179">
        <v>9999</v>
      </c>
      <c r="GW179">
        <v>9999</v>
      </c>
      <c r="GX179">
        <v>9999</v>
      </c>
      <c r="GY179">
        <v>1.8841300000000001</v>
      </c>
      <c r="GZ179">
        <v>1.8811</v>
      </c>
      <c r="HA179">
        <v>1.88266</v>
      </c>
      <c r="HB179">
        <v>1.8812800000000001</v>
      </c>
      <c r="HC179">
        <v>1.8827799999999999</v>
      </c>
      <c r="HD179">
        <v>1.88202</v>
      </c>
      <c r="HE179">
        <v>1.8839999999999999</v>
      </c>
      <c r="HF179">
        <v>1.8812599999999999</v>
      </c>
      <c r="HG179">
        <v>5</v>
      </c>
      <c r="HH179">
        <v>0</v>
      </c>
      <c r="HI179">
        <v>0</v>
      </c>
      <c r="HJ179">
        <v>0</v>
      </c>
      <c r="HK179" t="s">
        <v>401</v>
      </c>
      <c r="HL179" t="s">
        <v>402</v>
      </c>
      <c r="HM179" t="s">
        <v>403</v>
      </c>
      <c r="HN179" t="s">
        <v>403</v>
      </c>
      <c r="HO179" t="s">
        <v>403</v>
      </c>
      <c r="HP179" t="s">
        <v>403</v>
      </c>
      <c r="HQ179">
        <v>0</v>
      </c>
      <c r="HR179">
        <v>100</v>
      </c>
      <c r="HS179">
        <v>100</v>
      </c>
      <c r="HT179">
        <v>-0.372</v>
      </c>
      <c r="HU179">
        <v>-7.0999999999999994E-2</v>
      </c>
      <c r="HV179">
        <v>-0.372</v>
      </c>
      <c r="HW179">
        <v>0</v>
      </c>
      <c r="HX179">
        <v>0</v>
      </c>
      <c r="HY179">
        <v>0</v>
      </c>
      <c r="HZ179">
        <v>-7.0999999999999994E-2</v>
      </c>
      <c r="IA179">
        <v>0</v>
      </c>
      <c r="IB179">
        <v>0</v>
      </c>
      <c r="IC179">
        <v>0</v>
      </c>
      <c r="ID179">
        <v>-1</v>
      </c>
      <c r="IE179">
        <v>-1</v>
      </c>
      <c r="IF179">
        <v>-1</v>
      </c>
      <c r="IG179">
        <v>-1</v>
      </c>
      <c r="IH179">
        <v>130.19999999999999</v>
      </c>
      <c r="II179">
        <v>-1699037.8</v>
      </c>
      <c r="IJ179">
        <v>1.2951699999999999</v>
      </c>
      <c r="IK179">
        <v>2.6061999999999999</v>
      </c>
      <c r="IL179">
        <v>2.1008300000000002</v>
      </c>
      <c r="IM179">
        <v>2.65625</v>
      </c>
      <c r="IN179">
        <v>2.2485400000000002</v>
      </c>
      <c r="IO179">
        <v>2.3046899999999999</v>
      </c>
      <c r="IP179">
        <v>36.552300000000002</v>
      </c>
      <c r="IQ179">
        <v>13.02</v>
      </c>
      <c r="IR179">
        <v>18</v>
      </c>
      <c r="IS179">
        <v>749.53599999999994</v>
      </c>
      <c r="IT179">
        <v>513.06299999999999</v>
      </c>
      <c r="IU179">
        <v>23.999199999999998</v>
      </c>
      <c r="IV179">
        <v>28.9895</v>
      </c>
      <c r="IW179">
        <v>30.000299999999999</v>
      </c>
      <c r="IX179">
        <v>28.879000000000001</v>
      </c>
      <c r="IY179">
        <v>28.866399999999999</v>
      </c>
      <c r="IZ179">
        <v>25.890599999999999</v>
      </c>
      <c r="JA179">
        <v>20.2563</v>
      </c>
      <c r="JB179">
        <v>19.419599999999999</v>
      </c>
      <c r="JC179">
        <v>24</v>
      </c>
      <c r="JD179">
        <v>400</v>
      </c>
      <c r="JE179">
        <v>18.138100000000001</v>
      </c>
      <c r="JF179">
        <v>101.078</v>
      </c>
      <c r="JG179">
        <v>100.398</v>
      </c>
    </row>
    <row r="180" spans="1:267" x14ac:dyDescent="0.25">
      <c r="A180">
        <v>162</v>
      </c>
      <c r="B180">
        <v>1530558744.5</v>
      </c>
      <c r="C180">
        <v>9271.9000000953693</v>
      </c>
      <c r="D180" t="s">
        <v>886</v>
      </c>
      <c r="E180" t="s">
        <v>887</v>
      </c>
      <c r="F180" t="s">
        <v>394</v>
      </c>
      <c r="I180">
        <v>1530558744.5</v>
      </c>
      <c r="J180">
        <f t="shared" si="230"/>
        <v>6.3420510711556337E-4</v>
      </c>
      <c r="K180">
        <f t="shared" si="231"/>
        <v>0.63420510711556333</v>
      </c>
      <c r="L180">
        <f t="shared" si="232"/>
        <v>4.4540947914011895</v>
      </c>
      <c r="M180">
        <f t="shared" si="233"/>
        <v>393.899</v>
      </c>
      <c r="N180">
        <f t="shared" si="234"/>
        <v>183.76832762948291</v>
      </c>
      <c r="O180">
        <f t="shared" si="235"/>
        <v>16.653826803680744</v>
      </c>
      <c r="P180">
        <f t="shared" si="236"/>
        <v>35.696715580768</v>
      </c>
      <c r="Q180">
        <f t="shared" si="237"/>
        <v>3.5526117114368455E-2</v>
      </c>
      <c r="R180">
        <f t="shared" si="238"/>
        <v>2.755204970290912</v>
      </c>
      <c r="S180">
        <f t="shared" si="239"/>
        <v>3.5273581088281894E-2</v>
      </c>
      <c r="T180">
        <f t="shared" si="240"/>
        <v>2.2068527758397079E-2</v>
      </c>
      <c r="U180">
        <f t="shared" si="241"/>
        <v>99.220928511848555</v>
      </c>
      <c r="V180">
        <f t="shared" si="242"/>
        <v>26.368792621461136</v>
      </c>
      <c r="W180">
        <f t="shared" si="243"/>
        <v>25.764800000000001</v>
      </c>
      <c r="X180">
        <f t="shared" si="244"/>
        <v>3.3275814466543157</v>
      </c>
      <c r="Y180">
        <f t="shared" si="245"/>
        <v>51.913365650297713</v>
      </c>
      <c r="Z180">
        <f t="shared" si="246"/>
        <v>1.743787623744</v>
      </c>
      <c r="AA180">
        <f t="shared" si="247"/>
        <v>3.3590340404639121</v>
      </c>
      <c r="AB180">
        <f t="shared" si="248"/>
        <v>1.5837938229103157</v>
      </c>
      <c r="AC180">
        <f t="shared" si="249"/>
        <v>-27.968445223796344</v>
      </c>
      <c r="AD180">
        <f t="shared" si="250"/>
        <v>23.587931324901703</v>
      </c>
      <c r="AE180">
        <f t="shared" si="251"/>
        <v>1.8263401814949305</v>
      </c>
      <c r="AF180">
        <f t="shared" si="252"/>
        <v>96.666754794448835</v>
      </c>
      <c r="AG180">
        <v>0</v>
      </c>
      <c r="AH180">
        <v>0</v>
      </c>
      <c r="AI180">
        <f t="shared" si="253"/>
        <v>1</v>
      </c>
      <c r="AJ180">
        <f t="shared" si="254"/>
        <v>0</v>
      </c>
      <c r="AK180">
        <f t="shared" si="255"/>
        <v>47963.950901526128</v>
      </c>
      <c r="AL180" t="s">
        <v>395</v>
      </c>
      <c r="AM180">
        <v>8228.31</v>
      </c>
      <c r="AN180">
        <v>707.99599999999998</v>
      </c>
      <c r="AO180">
        <v>2598.1</v>
      </c>
      <c r="AP180">
        <f t="shared" si="256"/>
        <v>0.72749470767099034</v>
      </c>
      <c r="AQ180">
        <v>-0.89989093716372304</v>
      </c>
      <c r="AR180" t="s">
        <v>888</v>
      </c>
      <c r="AS180">
        <v>8270.92</v>
      </c>
      <c r="AT180">
        <v>1618.5511538461501</v>
      </c>
      <c r="AU180">
        <v>2194.4699999999998</v>
      </c>
      <c r="AV180">
        <f t="shared" si="257"/>
        <v>0.26244097488407214</v>
      </c>
      <c r="AW180">
        <v>0.5</v>
      </c>
      <c r="AX180">
        <f t="shared" si="258"/>
        <v>505.87122969525825</v>
      </c>
      <c r="AY180">
        <f t="shared" si="259"/>
        <v>4.4540947914011895</v>
      </c>
      <c r="AZ180">
        <f t="shared" si="260"/>
        <v>66.380669343513986</v>
      </c>
      <c r="BA180">
        <f t="shared" si="261"/>
        <v>1.0583692873362664E-2</v>
      </c>
      <c r="BB180">
        <f t="shared" si="262"/>
        <v>0.18393051625221588</v>
      </c>
      <c r="BC180">
        <f t="shared" si="263"/>
        <v>674.20354362536398</v>
      </c>
      <c r="BD180" t="s">
        <v>397</v>
      </c>
      <c r="BE180">
        <v>0</v>
      </c>
      <c r="BF180">
        <f t="shared" si="264"/>
        <v>674.20354362536398</v>
      </c>
      <c r="BG180">
        <f t="shared" si="265"/>
        <v>0.69277158328645916</v>
      </c>
      <c r="BH180">
        <f t="shared" si="266"/>
        <v>0.37882756916655103</v>
      </c>
      <c r="BI180">
        <f t="shared" si="267"/>
        <v>0.20979819296543378</v>
      </c>
      <c r="BJ180">
        <f t="shared" si="268"/>
        <v>0.38743956917769823</v>
      </c>
      <c r="BK180">
        <f t="shared" si="269"/>
        <v>0.21354909571113556</v>
      </c>
      <c r="BL180">
        <f t="shared" si="270"/>
        <v>0.15779970188038236</v>
      </c>
      <c r="BM180">
        <f t="shared" si="271"/>
        <v>0.84220029811961761</v>
      </c>
      <c r="BN180" t="s">
        <v>397</v>
      </c>
      <c r="BO180" t="s">
        <v>397</v>
      </c>
      <c r="BP180" t="s">
        <v>397</v>
      </c>
      <c r="BQ180" t="s">
        <v>397</v>
      </c>
      <c r="BR180" t="s">
        <v>397</v>
      </c>
      <c r="BS180" t="s">
        <v>397</v>
      </c>
      <c r="BT180" t="s">
        <v>397</v>
      </c>
      <c r="BU180" t="s">
        <v>397</v>
      </c>
      <c r="BV180" t="s">
        <v>397</v>
      </c>
      <c r="BW180" t="s">
        <v>397</v>
      </c>
      <c r="BX180" t="s">
        <v>397</v>
      </c>
      <c r="BY180" t="s">
        <v>397</v>
      </c>
      <c r="BZ180" t="s">
        <v>397</v>
      </c>
      <c r="CA180" t="s">
        <v>397</v>
      </c>
      <c r="CB180" t="s">
        <v>397</v>
      </c>
      <c r="CC180" t="s">
        <v>397</v>
      </c>
      <c r="CD180" t="s">
        <v>397</v>
      </c>
      <c r="CE180" t="s">
        <v>397</v>
      </c>
      <c r="CF180">
        <f t="shared" si="272"/>
        <v>600.10299999999995</v>
      </c>
      <c r="CG180">
        <f t="shared" si="273"/>
        <v>505.87122969525825</v>
      </c>
      <c r="CH180">
        <f t="shared" si="274"/>
        <v>0.84297400562113223</v>
      </c>
      <c r="CI180">
        <f t="shared" si="275"/>
        <v>0.16533983084878523</v>
      </c>
      <c r="CJ180">
        <v>9</v>
      </c>
      <c r="CK180">
        <v>0.5</v>
      </c>
      <c r="CL180" t="s">
        <v>398</v>
      </c>
      <c r="CM180">
        <v>1530558744.5</v>
      </c>
      <c r="CN180">
        <v>393.899</v>
      </c>
      <c r="CO180">
        <v>399.94600000000003</v>
      </c>
      <c r="CP180">
        <v>19.242000000000001</v>
      </c>
      <c r="CQ180">
        <v>18.442399999999999</v>
      </c>
      <c r="CR180">
        <v>394.27100000000002</v>
      </c>
      <c r="CS180">
        <v>19.312999999999999</v>
      </c>
      <c r="CT180">
        <v>700.10199999999998</v>
      </c>
      <c r="CU180">
        <v>90.523899999999998</v>
      </c>
      <c r="CV180">
        <v>0.100132</v>
      </c>
      <c r="CW180">
        <v>25.9236</v>
      </c>
      <c r="CX180">
        <v>25.764800000000001</v>
      </c>
      <c r="CY180">
        <v>999.9</v>
      </c>
      <c r="CZ180">
        <v>0</v>
      </c>
      <c r="DA180">
        <v>0</v>
      </c>
      <c r="DB180">
        <v>9983.75</v>
      </c>
      <c r="DC180">
        <v>0</v>
      </c>
      <c r="DD180">
        <v>0.21912699999999999</v>
      </c>
      <c r="DE180">
        <v>-6.0469400000000002</v>
      </c>
      <c r="DF180">
        <v>401.62700000000001</v>
      </c>
      <c r="DG180">
        <v>407.46100000000001</v>
      </c>
      <c r="DH180">
        <v>0.79960600000000004</v>
      </c>
      <c r="DI180">
        <v>399.94600000000003</v>
      </c>
      <c r="DJ180">
        <v>18.442399999999999</v>
      </c>
      <c r="DK180">
        <v>1.74186</v>
      </c>
      <c r="DL180">
        <v>1.66947</v>
      </c>
      <c r="DM180">
        <v>15.2746</v>
      </c>
      <c r="DN180">
        <v>14.615500000000001</v>
      </c>
      <c r="DO180">
        <v>600.10299999999995</v>
      </c>
      <c r="DP180">
        <v>0.900034</v>
      </c>
      <c r="DQ180">
        <v>9.9965999999999999E-2</v>
      </c>
      <c r="DR180">
        <v>0</v>
      </c>
      <c r="DS180">
        <v>1417.43</v>
      </c>
      <c r="DT180">
        <v>4.9997400000000001</v>
      </c>
      <c r="DU180">
        <v>8875.14</v>
      </c>
      <c r="DV180">
        <v>4581.8999999999996</v>
      </c>
      <c r="DW180">
        <v>39.75</v>
      </c>
      <c r="DX180">
        <v>42.625</v>
      </c>
      <c r="DY180">
        <v>41.686999999999998</v>
      </c>
      <c r="DZ180">
        <v>42.875</v>
      </c>
      <c r="EA180">
        <v>42.5</v>
      </c>
      <c r="EB180">
        <v>535.61</v>
      </c>
      <c r="EC180">
        <v>59.49</v>
      </c>
      <c r="ED180">
        <v>0</v>
      </c>
      <c r="EE180">
        <v>34.700000047683702</v>
      </c>
      <c r="EF180">
        <v>0</v>
      </c>
      <c r="EG180">
        <v>1618.5511538461501</v>
      </c>
      <c r="EH180">
        <v>-2059.8294007771001</v>
      </c>
      <c r="EI180">
        <v>-11335.564096981199</v>
      </c>
      <c r="EJ180">
        <v>9922.7749999999996</v>
      </c>
      <c r="EK180">
        <v>15</v>
      </c>
      <c r="EL180">
        <v>0</v>
      </c>
      <c r="EM180" t="s">
        <v>399</v>
      </c>
      <c r="EN180">
        <v>1530550897.5999999</v>
      </c>
      <c r="EO180">
        <v>1632500976.0999999</v>
      </c>
      <c r="EP180">
        <v>0</v>
      </c>
      <c r="EQ180">
        <v>-3.5000000000000003E-2</v>
      </c>
      <c r="ER180">
        <v>-0.02</v>
      </c>
      <c r="ES180">
        <v>-0.372</v>
      </c>
      <c r="ET180">
        <v>-7.0999999999999994E-2</v>
      </c>
      <c r="EU180">
        <v>400</v>
      </c>
      <c r="EV180">
        <v>21</v>
      </c>
      <c r="EW180">
        <v>0.63</v>
      </c>
      <c r="EX180">
        <v>0.14000000000000001</v>
      </c>
      <c r="EY180">
        <v>-5.5740532575609798</v>
      </c>
      <c r="EZ180">
        <v>9.9936024652264894</v>
      </c>
      <c r="FA180">
        <v>3.6663522643438302</v>
      </c>
      <c r="FB180">
        <v>0</v>
      </c>
      <c r="FC180">
        <v>0.67451997793610496</v>
      </c>
      <c r="FD180">
        <v>0</v>
      </c>
      <c r="FE180">
        <v>0</v>
      </c>
      <c r="FF180">
        <v>0</v>
      </c>
      <c r="FG180">
        <v>0.92312795121951197</v>
      </c>
      <c r="FH180">
        <v>-2.28013216724738</v>
      </c>
      <c r="FI180">
        <v>0.43124038356780198</v>
      </c>
      <c r="FJ180">
        <v>0</v>
      </c>
      <c r="FK180">
        <v>0</v>
      </c>
      <c r="FL180">
        <v>3</v>
      </c>
      <c r="FM180" t="s">
        <v>407</v>
      </c>
      <c r="FN180">
        <v>3.44598</v>
      </c>
      <c r="FO180">
        <v>2.77955</v>
      </c>
      <c r="FP180">
        <v>8.2683599999999996E-2</v>
      </c>
      <c r="FQ180">
        <v>8.3556400000000003E-2</v>
      </c>
      <c r="FR180">
        <v>8.5050700000000007E-2</v>
      </c>
      <c r="FS180">
        <v>8.1578600000000001E-2</v>
      </c>
      <c r="FT180">
        <v>19545.400000000001</v>
      </c>
      <c r="FU180">
        <v>23825.200000000001</v>
      </c>
      <c r="FV180">
        <v>20763.7</v>
      </c>
      <c r="FW180">
        <v>25090.6</v>
      </c>
      <c r="FX180">
        <v>30147.1</v>
      </c>
      <c r="FY180">
        <v>33944.400000000001</v>
      </c>
      <c r="FZ180">
        <v>37503.199999999997</v>
      </c>
      <c r="GA180">
        <v>41654.9</v>
      </c>
      <c r="GB180">
        <v>2.2844500000000001</v>
      </c>
      <c r="GC180">
        <v>2.0158800000000001</v>
      </c>
      <c r="GD180">
        <v>3.3989499999999999E-2</v>
      </c>
      <c r="GE180">
        <v>0</v>
      </c>
      <c r="GF180">
        <v>25.207599999999999</v>
      </c>
      <c r="GG180">
        <v>999.9</v>
      </c>
      <c r="GH180">
        <v>41.716999999999999</v>
      </c>
      <c r="GI180">
        <v>32.972000000000001</v>
      </c>
      <c r="GJ180">
        <v>23.246200000000002</v>
      </c>
      <c r="GK180">
        <v>61.521599999999999</v>
      </c>
      <c r="GL180">
        <v>16.5425</v>
      </c>
      <c r="GM180">
        <v>2</v>
      </c>
      <c r="GN180">
        <v>0.126639</v>
      </c>
      <c r="GO180">
        <v>1.42957</v>
      </c>
      <c r="GP180">
        <v>20.346399999999999</v>
      </c>
      <c r="GQ180">
        <v>5.2220800000000001</v>
      </c>
      <c r="GR180">
        <v>11.962</v>
      </c>
      <c r="GS180">
        <v>4.9856999999999996</v>
      </c>
      <c r="GT180">
        <v>3.3010000000000002</v>
      </c>
      <c r="GU180">
        <v>999.9</v>
      </c>
      <c r="GV180">
        <v>9999</v>
      </c>
      <c r="GW180">
        <v>9999</v>
      </c>
      <c r="GX180">
        <v>9999</v>
      </c>
      <c r="GY180">
        <v>1.88412</v>
      </c>
      <c r="GZ180">
        <v>1.8810899999999999</v>
      </c>
      <c r="HA180">
        <v>1.8826499999999999</v>
      </c>
      <c r="HB180">
        <v>1.88131</v>
      </c>
      <c r="HC180">
        <v>1.8827799999999999</v>
      </c>
      <c r="HD180">
        <v>1.88202</v>
      </c>
      <c r="HE180">
        <v>1.8839999999999999</v>
      </c>
      <c r="HF180">
        <v>1.8812599999999999</v>
      </c>
      <c r="HG180">
        <v>5</v>
      </c>
      <c r="HH180">
        <v>0</v>
      </c>
      <c r="HI180">
        <v>0</v>
      </c>
      <c r="HJ180">
        <v>0</v>
      </c>
      <c r="HK180" t="s">
        <v>401</v>
      </c>
      <c r="HL180" t="s">
        <v>402</v>
      </c>
      <c r="HM180" t="s">
        <v>403</v>
      </c>
      <c r="HN180" t="s">
        <v>403</v>
      </c>
      <c r="HO180" t="s">
        <v>403</v>
      </c>
      <c r="HP180" t="s">
        <v>403</v>
      </c>
      <c r="HQ180">
        <v>0</v>
      </c>
      <c r="HR180">
        <v>100</v>
      </c>
      <c r="HS180">
        <v>100</v>
      </c>
      <c r="HT180">
        <v>-0.372</v>
      </c>
      <c r="HU180">
        <v>-7.0999999999999994E-2</v>
      </c>
      <c r="HV180">
        <v>-0.372</v>
      </c>
      <c r="HW180">
        <v>0</v>
      </c>
      <c r="HX180">
        <v>0</v>
      </c>
      <c r="HY180">
        <v>0</v>
      </c>
      <c r="HZ180">
        <v>-7.0999999999999994E-2</v>
      </c>
      <c r="IA180">
        <v>0</v>
      </c>
      <c r="IB180">
        <v>0</v>
      </c>
      <c r="IC180">
        <v>0</v>
      </c>
      <c r="ID180">
        <v>-1</v>
      </c>
      <c r="IE180">
        <v>-1</v>
      </c>
      <c r="IF180">
        <v>-1</v>
      </c>
      <c r="IG180">
        <v>-1</v>
      </c>
      <c r="IH180">
        <v>130.80000000000001</v>
      </c>
      <c r="II180">
        <v>-1699037.2</v>
      </c>
      <c r="IJ180">
        <v>1.2963899999999999</v>
      </c>
      <c r="IK180">
        <v>2.6049799999999999</v>
      </c>
      <c r="IL180">
        <v>2.1008300000000002</v>
      </c>
      <c r="IM180">
        <v>2.65625</v>
      </c>
      <c r="IN180">
        <v>2.2485400000000002</v>
      </c>
      <c r="IO180">
        <v>2.32666</v>
      </c>
      <c r="IP180">
        <v>36.575899999999997</v>
      </c>
      <c r="IQ180">
        <v>13.0113</v>
      </c>
      <c r="IR180">
        <v>18</v>
      </c>
      <c r="IS180">
        <v>765.41399999999999</v>
      </c>
      <c r="IT180">
        <v>513.31399999999996</v>
      </c>
      <c r="IU180">
        <v>23.999500000000001</v>
      </c>
      <c r="IV180">
        <v>29.013100000000001</v>
      </c>
      <c r="IW180">
        <v>30.000299999999999</v>
      </c>
      <c r="IX180">
        <v>28.898800000000001</v>
      </c>
      <c r="IY180">
        <v>28.883800000000001</v>
      </c>
      <c r="IZ180">
        <v>25.904399999999999</v>
      </c>
      <c r="JA180">
        <v>15.4688</v>
      </c>
      <c r="JB180">
        <v>19.419599999999999</v>
      </c>
      <c r="JC180">
        <v>24</v>
      </c>
      <c r="JD180">
        <v>400</v>
      </c>
      <c r="JE180">
        <v>19.250699999999998</v>
      </c>
      <c r="JF180">
        <v>101.072</v>
      </c>
      <c r="JG180">
        <v>100.393</v>
      </c>
    </row>
    <row r="181" spans="1:267" x14ac:dyDescent="0.25">
      <c r="A181">
        <v>163</v>
      </c>
      <c r="B181">
        <v>1530558769.5</v>
      </c>
      <c r="C181">
        <v>9296.9000000953693</v>
      </c>
      <c r="D181" t="s">
        <v>889</v>
      </c>
      <c r="E181" t="s">
        <v>890</v>
      </c>
      <c r="F181" t="s">
        <v>394</v>
      </c>
      <c r="I181">
        <v>1530558769.5</v>
      </c>
      <c r="J181">
        <f t="shared" si="230"/>
        <v>1.1387449995613769E-3</v>
      </c>
      <c r="K181">
        <f t="shared" si="231"/>
        <v>1.138744999561377</v>
      </c>
      <c r="L181">
        <f t="shared" si="232"/>
        <v>9.2568980936378296</v>
      </c>
      <c r="M181">
        <f t="shared" si="233"/>
        <v>387.63799999999998</v>
      </c>
      <c r="N181">
        <f t="shared" si="234"/>
        <v>177.92335930812894</v>
      </c>
      <c r="O181">
        <f t="shared" si="235"/>
        <v>16.123391690465933</v>
      </c>
      <c r="P181">
        <f t="shared" si="236"/>
        <v>35.12770516706</v>
      </c>
      <c r="Q181">
        <f t="shared" si="237"/>
        <v>7.4014084317860981E-2</v>
      </c>
      <c r="R181">
        <f t="shared" si="238"/>
        <v>2.7562813199452374</v>
      </c>
      <c r="S181">
        <f t="shared" si="239"/>
        <v>7.2927416884809179E-2</v>
      </c>
      <c r="T181">
        <f t="shared" si="240"/>
        <v>4.5675939204647811E-2</v>
      </c>
      <c r="U181">
        <f t="shared" si="241"/>
        <v>99.202818475530478</v>
      </c>
      <c r="V181">
        <f t="shared" si="242"/>
        <v>26.218349488012407</v>
      </c>
      <c r="W181">
        <f t="shared" si="243"/>
        <v>25.36</v>
      </c>
      <c r="X181">
        <f t="shared" si="244"/>
        <v>3.2485659932677993</v>
      </c>
      <c r="Y181">
        <f t="shared" si="245"/>
        <v>55.813383177829799</v>
      </c>
      <c r="Z181">
        <f t="shared" si="246"/>
        <v>1.873547688276</v>
      </c>
      <c r="AA181">
        <f t="shared" si="247"/>
        <v>3.3568072415653365</v>
      </c>
      <c r="AB181">
        <f t="shared" si="248"/>
        <v>1.3750183049917992</v>
      </c>
      <c r="AC181">
        <f t="shared" si="249"/>
        <v>-50.218654480656724</v>
      </c>
      <c r="AD181">
        <f t="shared" si="250"/>
        <v>82.084783118938674</v>
      </c>
      <c r="AE181">
        <f t="shared" si="251"/>
        <v>6.3398363102527036</v>
      </c>
      <c r="AF181">
        <f t="shared" si="252"/>
        <v>137.40878342406512</v>
      </c>
      <c r="AG181">
        <v>0</v>
      </c>
      <c r="AH181">
        <v>0</v>
      </c>
      <c r="AI181">
        <f t="shared" si="253"/>
        <v>1</v>
      </c>
      <c r="AJ181">
        <f t="shared" si="254"/>
        <v>0</v>
      </c>
      <c r="AK181">
        <f t="shared" si="255"/>
        <v>47994.975873088071</v>
      </c>
      <c r="AL181" t="s">
        <v>395</v>
      </c>
      <c r="AM181">
        <v>8228.31</v>
      </c>
      <c r="AN181">
        <v>707.99599999999998</v>
      </c>
      <c r="AO181">
        <v>2598.1</v>
      </c>
      <c r="AP181">
        <f t="shared" si="256"/>
        <v>0.72749470767099034</v>
      </c>
      <c r="AQ181">
        <v>-0.89989093716372304</v>
      </c>
      <c r="AR181" t="s">
        <v>891</v>
      </c>
      <c r="AS181">
        <v>8278.34</v>
      </c>
      <c r="AT181">
        <v>1131.4234615384601</v>
      </c>
      <c r="AU181">
        <v>2156.2399999999998</v>
      </c>
      <c r="AV181">
        <f t="shared" si="257"/>
        <v>0.47527943942304185</v>
      </c>
      <c r="AW181">
        <v>0.5</v>
      </c>
      <c r="AX181">
        <f t="shared" si="258"/>
        <v>505.78157185260642</v>
      </c>
      <c r="AY181">
        <f t="shared" si="259"/>
        <v>9.2568980936378296</v>
      </c>
      <c r="AZ181">
        <f t="shared" si="260"/>
        <v>120.19379097030587</v>
      </c>
      <c r="BA181">
        <f t="shared" si="261"/>
        <v>2.0081374245405324E-2</v>
      </c>
      <c r="BB181">
        <f t="shared" si="262"/>
        <v>0.20492153007086417</v>
      </c>
      <c r="BC181">
        <f t="shared" si="263"/>
        <v>670.55095829979462</v>
      </c>
      <c r="BD181" t="s">
        <v>397</v>
      </c>
      <c r="BE181">
        <v>0</v>
      </c>
      <c r="BF181">
        <f t="shared" si="264"/>
        <v>670.55095829979462</v>
      </c>
      <c r="BG181">
        <f t="shared" si="265"/>
        <v>0.68901840319268981</v>
      </c>
      <c r="BH181">
        <f t="shared" si="266"/>
        <v>0.68979208279597437</v>
      </c>
      <c r="BI181">
        <f t="shared" si="267"/>
        <v>0.22923411567793631</v>
      </c>
      <c r="BJ181">
        <f t="shared" si="268"/>
        <v>0.70762698720763906</v>
      </c>
      <c r="BK181">
        <f t="shared" si="269"/>
        <v>0.23377549595154562</v>
      </c>
      <c r="BL181">
        <f t="shared" si="270"/>
        <v>0.40881310832772483</v>
      </c>
      <c r="BM181">
        <f t="shared" si="271"/>
        <v>0.59118689167227512</v>
      </c>
      <c r="BN181" t="s">
        <v>397</v>
      </c>
      <c r="BO181" t="s">
        <v>397</v>
      </c>
      <c r="BP181" t="s">
        <v>397</v>
      </c>
      <c r="BQ181" t="s">
        <v>397</v>
      </c>
      <c r="BR181" t="s">
        <v>397</v>
      </c>
      <c r="BS181" t="s">
        <v>397</v>
      </c>
      <c r="BT181" t="s">
        <v>397</v>
      </c>
      <c r="BU181" t="s">
        <v>397</v>
      </c>
      <c r="BV181" t="s">
        <v>397</v>
      </c>
      <c r="BW181" t="s">
        <v>397</v>
      </c>
      <c r="BX181" t="s">
        <v>397</v>
      </c>
      <c r="BY181" t="s">
        <v>397</v>
      </c>
      <c r="BZ181" t="s">
        <v>397</v>
      </c>
      <c r="CA181" t="s">
        <v>397</v>
      </c>
      <c r="CB181" t="s">
        <v>397</v>
      </c>
      <c r="CC181" t="s">
        <v>397</v>
      </c>
      <c r="CD181" t="s">
        <v>397</v>
      </c>
      <c r="CE181" t="s">
        <v>397</v>
      </c>
      <c r="CF181">
        <f t="shared" si="272"/>
        <v>599.99699999999996</v>
      </c>
      <c r="CG181">
        <f t="shared" si="273"/>
        <v>505.78157185260642</v>
      </c>
      <c r="CH181">
        <f t="shared" si="274"/>
        <v>0.84297350128851722</v>
      </c>
      <c r="CI181">
        <f t="shared" si="275"/>
        <v>0.16533885748683824</v>
      </c>
      <c r="CJ181">
        <v>9</v>
      </c>
      <c r="CK181">
        <v>0.5</v>
      </c>
      <c r="CL181" t="s">
        <v>398</v>
      </c>
      <c r="CM181">
        <v>1530558769.5</v>
      </c>
      <c r="CN181">
        <v>387.63799999999998</v>
      </c>
      <c r="CO181">
        <v>400.10700000000003</v>
      </c>
      <c r="CP181">
        <v>20.674800000000001</v>
      </c>
      <c r="CQ181">
        <v>19.241</v>
      </c>
      <c r="CR181">
        <v>388.01</v>
      </c>
      <c r="CS181">
        <v>20.745799999999999</v>
      </c>
      <c r="CT181">
        <v>700.01499999999999</v>
      </c>
      <c r="CU181">
        <v>90.519300000000001</v>
      </c>
      <c r="CV181">
        <v>0.10057000000000001</v>
      </c>
      <c r="CW181">
        <v>25.912400000000002</v>
      </c>
      <c r="CX181">
        <v>25.36</v>
      </c>
      <c r="CY181">
        <v>999.9</v>
      </c>
      <c r="CZ181">
        <v>0</v>
      </c>
      <c r="DA181">
        <v>0</v>
      </c>
      <c r="DB181">
        <v>9990.6200000000008</v>
      </c>
      <c r="DC181">
        <v>0</v>
      </c>
      <c r="DD181">
        <v>0.21912699999999999</v>
      </c>
      <c r="DE181">
        <v>-12.469200000000001</v>
      </c>
      <c r="DF181">
        <v>395.82100000000003</v>
      </c>
      <c r="DG181">
        <v>407.95600000000002</v>
      </c>
      <c r="DH181">
        <v>1.4337899999999999</v>
      </c>
      <c r="DI181">
        <v>400.10700000000003</v>
      </c>
      <c r="DJ181">
        <v>19.241</v>
      </c>
      <c r="DK181">
        <v>1.87147</v>
      </c>
      <c r="DL181">
        <v>1.7416799999999999</v>
      </c>
      <c r="DM181">
        <v>16.396799999999999</v>
      </c>
      <c r="DN181">
        <v>15.273</v>
      </c>
      <c r="DO181">
        <v>599.99699999999996</v>
      </c>
      <c r="DP181">
        <v>0.90004799999999996</v>
      </c>
      <c r="DQ181">
        <v>9.9951600000000002E-2</v>
      </c>
      <c r="DR181">
        <v>0</v>
      </c>
      <c r="DS181">
        <v>1042.8599999999999</v>
      </c>
      <c r="DT181">
        <v>4.9997400000000001</v>
      </c>
      <c r="DU181">
        <v>6870.87</v>
      </c>
      <c r="DV181">
        <v>4581.1099999999997</v>
      </c>
      <c r="DW181">
        <v>39.811999999999998</v>
      </c>
      <c r="DX181">
        <v>42.686999999999998</v>
      </c>
      <c r="DY181">
        <v>41.686999999999998</v>
      </c>
      <c r="DZ181">
        <v>42.875</v>
      </c>
      <c r="EA181">
        <v>42.561999999999998</v>
      </c>
      <c r="EB181">
        <v>535.53</v>
      </c>
      <c r="EC181">
        <v>59.47</v>
      </c>
      <c r="ED181">
        <v>0</v>
      </c>
      <c r="EE181">
        <v>24.700000047683702</v>
      </c>
      <c r="EF181">
        <v>0</v>
      </c>
      <c r="EG181">
        <v>1131.4234615384601</v>
      </c>
      <c r="EH181">
        <v>-1055.1374351869699</v>
      </c>
      <c r="EI181">
        <v>-6013.9035862713499</v>
      </c>
      <c r="EJ181">
        <v>7432.4669230769196</v>
      </c>
      <c r="EK181">
        <v>15</v>
      </c>
      <c r="EL181">
        <v>0</v>
      </c>
      <c r="EM181" t="s">
        <v>399</v>
      </c>
      <c r="EN181">
        <v>1530550897.5999999</v>
      </c>
      <c r="EO181">
        <v>1632500976.0999999</v>
      </c>
      <c r="EP181">
        <v>0</v>
      </c>
      <c r="EQ181">
        <v>-3.5000000000000003E-2</v>
      </c>
      <c r="ER181">
        <v>-0.02</v>
      </c>
      <c r="ES181">
        <v>-0.372</v>
      </c>
      <c r="ET181">
        <v>-7.0999999999999994E-2</v>
      </c>
      <c r="EU181">
        <v>400</v>
      </c>
      <c r="EV181">
        <v>21</v>
      </c>
      <c r="EW181">
        <v>0.63</v>
      </c>
      <c r="EX181">
        <v>0.14000000000000001</v>
      </c>
      <c r="EY181">
        <v>-7.8529929268292697</v>
      </c>
      <c r="EZ181">
        <v>-31.357676445993</v>
      </c>
      <c r="FA181">
        <v>3.59728324769506</v>
      </c>
      <c r="FB181">
        <v>0</v>
      </c>
      <c r="FC181">
        <v>0.69277158328645905</v>
      </c>
      <c r="FD181">
        <v>0</v>
      </c>
      <c r="FE181">
        <v>0</v>
      </c>
      <c r="FF181">
        <v>0</v>
      </c>
      <c r="FG181">
        <v>0.659419521951219</v>
      </c>
      <c r="FH181">
        <v>4.1151213407665503</v>
      </c>
      <c r="FI181">
        <v>0.46457164326425199</v>
      </c>
      <c r="FJ181">
        <v>0</v>
      </c>
      <c r="FK181">
        <v>0</v>
      </c>
      <c r="FL181">
        <v>3</v>
      </c>
      <c r="FM181" t="s">
        <v>407</v>
      </c>
      <c r="FN181">
        <v>3.4458099999999998</v>
      </c>
      <c r="FO181">
        <v>2.7800400000000001</v>
      </c>
      <c r="FP181">
        <v>8.1677799999999995E-2</v>
      </c>
      <c r="FQ181">
        <v>8.3583000000000005E-2</v>
      </c>
      <c r="FR181">
        <v>8.9595400000000006E-2</v>
      </c>
      <c r="FS181">
        <v>8.4127900000000005E-2</v>
      </c>
      <c r="FT181">
        <v>19566.900000000001</v>
      </c>
      <c r="FU181">
        <v>23823.8</v>
      </c>
      <c r="FV181">
        <v>20763.900000000001</v>
      </c>
      <c r="FW181">
        <v>25089.9</v>
      </c>
      <c r="FX181">
        <v>29996.2</v>
      </c>
      <c r="FY181">
        <v>33849</v>
      </c>
      <c r="FZ181">
        <v>37502.400000000001</v>
      </c>
      <c r="GA181">
        <v>41653.599999999999</v>
      </c>
      <c r="GB181">
        <v>2.26695</v>
      </c>
      <c r="GC181">
        <v>2.0155500000000002</v>
      </c>
      <c r="GD181">
        <v>1.188E-2</v>
      </c>
      <c r="GE181">
        <v>0</v>
      </c>
      <c r="GF181">
        <v>25.165099999999999</v>
      </c>
      <c r="GG181">
        <v>999.9</v>
      </c>
      <c r="GH181">
        <v>41.692</v>
      </c>
      <c r="GI181">
        <v>32.981999999999999</v>
      </c>
      <c r="GJ181">
        <v>23.246200000000002</v>
      </c>
      <c r="GK181">
        <v>61.571599999999997</v>
      </c>
      <c r="GL181">
        <v>16.598600000000001</v>
      </c>
      <c r="GM181">
        <v>2</v>
      </c>
      <c r="GN181">
        <v>0.12703300000000001</v>
      </c>
      <c r="GO181">
        <v>1.4271799999999999</v>
      </c>
      <c r="GP181">
        <v>20.346599999999999</v>
      </c>
      <c r="GQ181">
        <v>5.2184900000000001</v>
      </c>
      <c r="GR181">
        <v>11.962</v>
      </c>
      <c r="GS181">
        <v>4.9858000000000002</v>
      </c>
      <c r="GT181">
        <v>3.3010000000000002</v>
      </c>
      <c r="GU181">
        <v>999.9</v>
      </c>
      <c r="GV181">
        <v>9999</v>
      </c>
      <c r="GW181">
        <v>9999</v>
      </c>
      <c r="GX181">
        <v>9999</v>
      </c>
      <c r="GY181">
        <v>1.88412</v>
      </c>
      <c r="GZ181">
        <v>1.8811</v>
      </c>
      <c r="HA181">
        <v>1.8826799999999999</v>
      </c>
      <c r="HB181">
        <v>1.88134</v>
      </c>
      <c r="HC181">
        <v>1.8827799999999999</v>
      </c>
      <c r="HD181">
        <v>1.88202</v>
      </c>
      <c r="HE181">
        <v>1.8839999999999999</v>
      </c>
      <c r="HF181">
        <v>1.8812599999999999</v>
      </c>
      <c r="HG181">
        <v>5</v>
      </c>
      <c r="HH181">
        <v>0</v>
      </c>
      <c r="HI181">
        <v>0</v>
      </c>
      <c r="HJ181">
        <v>0</v>
      </c>
      <c r="HK181" t="s">
        <v>401</v>
      </c>
      <c r="HL181" t="s">
        <v>402</v>
      </c>
      <c r="HM181" t="s">
        <v>403</v>
      </c>
      <c r="HN181" t="s">
        <v>403</v>
      </c>
      <c r="HO181" t="s">
        <v>403</v>
      </c>
      <c r="HP181" t="s">
        <v>403</v>
      </c>
      <c r="HQ181">
        <v>0</v>
      </c>
      <c r="HR181">
        <v>100</v>
      </c>
      <c r="HS181">
        <v>100</v>
      </c>
      <c r="HT181">
        <v>-0.372</v>
      </c>
      <c r="HU181">
        <v>-7.0999999999999994E-2</v>
      </c>
      <c r="HV181">
        <v>-0.372</v>
      </c>
      <c r="HW181">
        <v>0</v>
      </c>
      <c r="HX181">
        <v>0</v>
      </c>
      <c r="HY181">
        <v>0</v>
      </c>
      <c r="HZ181">
        <v>-7.0999999999999994E-2</v>
      </c>
      <c r="IA181">
        <v>0</v>
      </c>
      <c r="IB181">
        <v>0</v>
      </c>
      <c r="IC181">
        <v>0</v>
      </c>
      <c r="ID181">
        <v>-1</v>
      </c>
      <c r="IE181">
        <v>-1</v>
      </c>
      <c r="IF181">
        <v>-1</v>
      </c>
      <c r="IG181">
        <v>-1</v>
      </c>
      <c r="IH181">
        <v>131.19999999999999</v>
      </c>
      <c r="II181">
        <v>-1699036.8</v>
      </c>
      <c r="IJ181">
        <v>1.2976099999999999</v>
      </c>
      <c r="IK181">
        <v>2.6061999999999999</v>
      </c>
      <c r="IL181">
        <v>2.1008300000000002</v>
      </c>
      <c r="IM181">
        <v>2.65625</v>
      </c>
      <c r="IN181">
        <v>2.2485400000000002</v>
      </c>
      <c r="IO181">
        <v>2.3046899999999999</v>
      </c>
      <c r="IP181">
        <v>36.575899999999997</v>
      </c>
      <c r="IQ181">
        <v>13.0025</v>
      </c>
      <c r="IR181">
        <v>18</v>
      </c>
      <c r="IS181">
        <v>749.96400000000006</v>
      </c>
      <c r="IT181">
        <v>513.17899999999997</v>
      </c>
      <c r="IU181">
        <v>24</v>
      </c>
      <c r="IV181">
        <v>29.023800000000001</v>
      </c>
      <c r="IW181">
        <v>30.0001</v>
      </c>
      <c r="IX181">
        <v>28.9131</v>
      </c>
      <c r="IY181">
        <v>28.893599999999999</v>
      </c>
      <c r="IZ181">
        <v>25.917000000000002</v>
      </c>
      <c r="JA181">
        <v>16.223400000000002</v>
      </c>
      <c r="JB181">
        <v>19.0379</v>
      </c>
      <c r="JC181">
        <v>24</v>
      </c>
      <c r="JD181">
        <v>400</v>
      </c>
      <c r="JE181">
        <v>18.341899999999999</v>
      </c>
      <c r="JF181">
        <v>101.07</v>
      </c>
      <c r="JG181">
        <v>100.39</v>
      </c>
    </row>
    <row r="182" spans="1:267" x14ac:dyDescent="0.25">
      <c r="A182">
        <v>164</v>
      </c>
      <c r="B182">
        <v>1530558798.5999999</v>
      </c>
      <c r="C182">
        <v>9326</v>
      </c>
      <c r="D182" t="s">
        <v>892</v>
      </c>
      <c r="E182" t="s">
        <v>893</v>
      </c>
      <c r="F182" t="s">
        <v>394</v>
      </c>
      <c r="I182">
        <v>1530558798.5999999</v>
      </c>
      <c r="J182">
        <f t="shared" si="230"/>
        <v>9.6728688052986585E-4</v>
      </c>
      <c r="K182">
        <f t="shared" si="231"/>
        <v>0.96728688052986589</v>
      </c>
      <c r="L182">
        <f t="shared" si="232"/>
        <v>8.1006706950231244</v>
      </c>
      <c r="M182">
        <f t="shared" si="233"/>
        <v>389.01900000000001</v>
      </c>
      <c r="N182">
        <f t="shared" si="234"/>
        <v>159.51334582854972</v>
      </c>
      <c r="O182">
        <f t="shared" si="235"/>
        <v>14.454652586150177</v>
      </c>
      <c r="P182">
        <f t="shared" si="236"/>
        <v>35.251812098879107</v>
      </c>
      <c r="Q182">
        <f t="shared" si="237"/>
        <v>5.8915547975340453E-2</v>
      </c>
      <c r="R182">
        <f t="shared" si="238"/>
        <v>2.7580328771584761</v>
      </c>
      <c r="S182">
        <f t="shared" si="239"/>
        <v>5.8225212130067538E-2</v>
      </c>
      <c r="T182">
        <f t="shared" si="240"/>
        <v>3.6452107448326804E-2</v>
      </c>
      <c r="U182">
        <f t="shared" si="241"/>
        <v>99.208764471028744</v>
      </c>
      <c r="V182">
        <f t="shared" si="242"/>
        <v>26.221016757691327</v>
      </c>
      <c r="W182">
        <f t="shared" si="243"/>
        <v>25.494</v>
      </c>
      <c r="X182">
        <f t="shared" si="244"/>
        <v>3.2745388002610301</v>
      </c>
      <c r="Y182">
        <f t="shared" si="245"/>
        <v>54.103302368256912</v>
      </c>
      <c r="Z182">
        <f t="shared" si="246"/>
        <v>1.8113743739717703</v>
      </c>
      <c r="AA182">
        <f t="shared" si="247"/>
        <v>3.3479922568174443</v>
      </c>
      <c r="AB182">
        <f t="shared" si="248"/>
        <v>1.4631644262892598</v>
      </c>
      <c r="AC182">
        <f t="shared" si="249"/>
        <v>-42.657351431367083</v>
      </c>
      <c r="AD182">
        <f t="shared" si="250"/>
        <v>55.610459609039367</v>
      </c>
      <c r="AE182">
        <f t="shared" si="251"/>
        <v>4.2942884579322422</v>
      </c>
      <c r="AF182">
        <f t="shared" si="252"/>
        <v>116.45616110663326</v>
      </c>
      <c r="AG182">
        <v>0</v>
      </c>
      <c r="AH182">
        <v>0</v>
      </c>
      <c r="AI182">
        <f t="shared" si="253"/>
        <v>1</v>
      </c>
      <c r="AJ182">
        <f t="shared" si="254"/>
        <v>0</v>
      </c>
      <c r="AK182">
        <f t="shared" si="255"/>
        <v>48049.804509862137</v>
      </c>
      <c r="AL182" t="s">
        <v>395</v>
      </c>
      <c r="AM182">
        <v>8228.31</v>
      </c>
      <c r="AN182">
        <v>707.99599999999998</v>
      </c>
      <c r="AO182">
        <v>2598.1</v>
      </c>
      <c r="AP182">
        <f t="shared" si="256"/>
        <v>0.72749470767099034</v>
      </c>
      <c r="AQ182">
        <v>-0.89989093716372304</v>
      </c>
      <c r="AR182" t="s">
        <v>894</v>
      </c>
      <c r="AS182">
        <v>8249.61</v>
      </c>
      <c r="AT182">
        <v>1251.1468</v>
      </c>
      <c r="AU182">
        <v>2146.23</v>
      </c>
      <c r="AV182">
        <f t="shared" si="257"/>
        <v>0.41704905811585902</v>
      </c>
      <c r="AW182">
        <v>0.5</v>
      </c>
      <c r="AX182">
        <f t="shared" si="258"/>
        <v>505.80737185027397</v>
      </c>
      <c r="AY182">
        <f t="shared" si="259"/>
        <v>8.1006706950231244</v>
      </c>
      <c r="AZ182">
        <f t="shared" si="260"/>
        <v>105.4732440091074</v>
      </c>
      <c r="BA182">
        <f t="shared" si="261"/>
        <v>1.7794445342427988E-2</v>
      </c>
      <c r="BB182">
        <f t="shared" si="262"/>
        <v>0.21054127470028836</v>
      </c>
      <c r="BC182">
        <f t="shared" si="263"/>
        <v>669.5797892310693</v>
      </c>
      <c r="BD182" t="s">
        <v>397</v>
      </c>
      <c r="BE182">
        <v>0</v>
      </c>
      <c r="BF182">
        <f t="shared" si="264"/>
        <v>669.5797892310693</v>
      </c>
      <c r="BG182">
        <f t="shared" si="265"/>
        <v>0.68802048744492939</v>
      </c>
      <c r="BH182">
        <f t="shared" si="266"/>
        <v>0.60615790623421006</v>
      </c>
      <c r="BI182">
        <f t="shared" si="267"/>
        <v>0.2343091856008252</v>
      </c>
      <c r="BJ182">
        <f t="shared" si="268"/>
        <v>0.62234879720546177</v>
      </c>
      <c r="BK182">
        <f t="shared" si="269"/>
        <v>0.23907150082746767</v>
      </c>
      <c r="BL182">
        <f t="shared" si="270"/>
        <v>0.32439924963005834</v>
      </c>
      <c r="BM182">
        <f t="shared" si="271"/>
        <v>0.67560075036994172</v>
      </c>
      <c r="BN182" t="s">
        <v>397</v>
      </c>
      <c r="BO182" t="s">
        <v>397</v>
      </c>
      <c r="BP182" t="s">
        <v>397</v>
      </c>
      <c r="BQ182" t="s">
        <v>397</v>
      </c>
      <c r="BR182" t="s">
        <v>397</v>
      </c>
      <c r="BS182" t="s">
        <v>397</v>
      </c>
      <c r="BT182" t="s">
        <v>397</v>
      </c>
      <c r="BU182" t="s">
        <v>397</v>
      </c>
      <c r="BV182" t="s">
        <v>397</v>
      </c>
      <c r="BW182" t="s">
        <v>397</v>
      </c>
      <c r="BX182" t="s">
        <v>397</v>
      </c>
      <c r="BY182" t="s">
        <v>397</v>
      </c>
      <c r="BZ182" t="s">
        <v>397</v>
      </c>
      <c r="CA182" t="s">
        <v>397</v>
      </c>
      <c r="CB182" t="s">
        <v>397</v>
      </c>
      <c r="CC182" t="s">
        <v>397</v>
      </c>
      <c r="CD182" t="s">
        <v>397</v>
      </c>
      <c r="CE182" t="s">
        <v>397</v>
      </c>
      <c r="CF182">
        <f t="shared" si="272"/>
        <v>600.02700000000004</v>
      </c>
      <c r="CG182">
        <f t="shared" si="273"/>
        <v>505.80737185027397</v>
      </c>
      <c r="CH182">
        <f t="shared" si="274"/>
        <v>0.84297435257125752</v>
      </c>
      <c r="CI182">
        <f t="shared" si="275"/>
        <v>0.16534050046252707</v>
      </c>
      <c r="CJ182">
        <v>9</v>
      </c>
      <c r="CK182">
        <v>0.5</v>
      </c>
      <c r="CL182" t="s">
        <v>398</v>
      </c>
      <c r="CM182">
        <v>1530558798.5999999</v>
      </c>
      <c r="CN182">
        <v>389.01900000000001</v>
      </c>
      <c r="CO182">
        <v>399.91800000000001</v>
      </c>
      <c r="CP182">
        <v>19.9893</v>
      </c>
      <c r="CQ182">
        <v>18.770499999999998</v>
      </c>
      <c r="CR182">
        <v>389.39100000000002</v>
      </c>
      <c r="CS182">
        <v>20.060300000000002</v>
      </c>
      <c r="CT182">
        <v>699.99699999999996</v>
      </c>
      <c r="CU182">
        <v>90.517300000000006</v>
      </c>
      <c r="CV182">
        <v>9.9898899999999999E-2</v>
      </c>
      <c r="CW182">
        <v>25.867999999999999</v>
      </c>
      <c r="CX182">
        <v>25.494</v>
      </c>
      <c r="CY182">
        <v>999.9</v>
      </c>
      <c r="CZ182">
        <v>0</v>
      </c>
      <c r="DA182">
        <v>0</v>
      </c>
      <c r="DB182">
        <v>10001.200000000001</v>
      </c>
      <c r="DC182">
        <v>0</v>
      </c>
      <c r="DD182">
        <v>0.21912699999999999</v>
      </c>
      <c r="DE182">
        <v>-10.8994</v>
      </c>
      <c r="DF182">
        <v>396.95299999999997</v>
      </c>
      <c r="DG182">
        <v>407.56799999999998</v>
      </c>
      <c r="DH182">
        <v>1.2188000000000001</v>
      </c>
      <c r="DI182">
        <v>399.91800000000001</v>
      </c>
      <c r="DJ182">
        <v>18.770499999999998</v>
      </c>
      <c r="DK182">
        <v>1.80938</v>
      </c>
      <c r="DL182">
        <v>1.69906</v>
      </c>
      <c r="DM182">
        <v>15.868</v>
      </c>
      <c r="DN182">
        <v>14.8878</v>
      </c>
      <c r="DO182">
        <v>600.02700000000004</v>
      </c>
      <c r="DP182">
        <v>0.90002199999999999</v>
      </c>
      <c r="DQ182">
        <v>9.9977700000000003E-2</v>
      </c>
      <c r="DR182">
        <v>0</v>
      </c>
      <c r="DS182">
        <v>1188.9000000000001</v>
      </c>
      <c r="DT182">
        <v>4.9997400000000001</v>
      </c>
      <c r="DU182">
        <v>7701.51</v>
      </c>
      <c r="DV182">
        <v>4581.3</v>
      </c>
      <c r="DW182">
        <v>40.436999999999998</v>
      </c>
      <c r="DX182">
        <v>42.625</v>
      </c>
      <c r="DY182">
        <v>41.875</v>
      </c>
      <c r="DZ182">
        <v>42.375</v>
      </c>
      <c r="EA182">
        <v>42.811999999999998</v>
      </c>
      <c r="EB182">
        <v>535.54</v>
      </c>
      <c r="EC182">
        <v>59.49</v>
      </c>
      <c r="ED182">
        <v>0</v>
      </c>
      <c r="EE182">
        <v>28.899999856948899</v>
      </c>
      <c r="EF182">
        <v>0</v>
      </c>
      <c r="EG182">
        <v>1251.1468</v>
      </c>
      <c r="EH182">
        <v>-611.12846242723901</v>
      </c>
      <c r="EI182">
        <v>-3796.22308261537</v>
      </c>
      <c r="EJ182">
        <v>8141.7376000000004</v>
      </c>
      <c r="EK182">
        <v>15</v>
      </c>
      <c r="EL182">
        <v>0</v>
      </c>
      <c r="EM182" t="s">
        <v>399</v>
      </c>
      <c r="EN182">
        <v>1530550897.5999999</v>
      </c>
      <c r="EO182">
        <v>1632500976.0999999</v>
      </c>
      <c r="EP182">
        <v>0</v>
      </c>
      <c r="EQ182">
        <v>-3.5000000000000003E-2</v>
      </c>
      <c r="ER182">
        <v>-0.02</v>
      </c>
      <c r="ES182">
        <v>-0.372</v>
      </c>
      <c r="ET182">
        <v>-7.0999999999999994E-2</v>
      </c>
      <c r="EU182">
        <v>400</v>
      </c>
      <c r="EV182">
        <v>21</v>
      </c>
      <c r="EW182">
        <v>0.63</v>
      </c>
      <c r="EX182">
        <v>0.14000000000000001</v>
      </c>
      <c r="EY182">
        <v>-8.0371531951219506</v>
      </c>
      <c r="EZ182">
        <v>-30.290492714868499</v>
      </c>
      <c r="FA182">
        <v>3.36829529919134</v>
      </c>
      <c r="FB182">
        <v>0</v>
      </c>
      <c r="FC182">
        <v>0.68901840319269003</v>
      </c>
      <c r="FD182">
        <v>0</v>
      </c>
      <c r="FE182">
        <v>0</v>
      </c>
      <c r="FF182">
        <v>0</v>
      </c>
      <c r="FG182">
        <v>0.87269235121951205</v>
      </c>
      <c r="FH182">
        <v>4.4244715706714501</v>
      </c>
      <c r="FI182">
        <v>0.49786386126948401</v>
      </c>
      <c r="FJ182">
        <v>0</v>
      </c>
      <c r="FK182">
        <v>0</v>
      </c>
      <c r="FL182">
        <v>3</v>
      </c>
      <c r="FM182" t="s">
        <v>407</v>
      </c>
      <c r="FN182">
        <v>3.4457800000000001</v>
      </c>
      <c r="FO182">
        <v>2.7794699999999999</v>
      </c>
      <c r="FP182">
        <v>8.1892999999999994E-2</v>
      </c>
      <c r="FQ182">
        <v>8.3545400000000006E-2</v>
      </c>
      <c r="FR182">
        <v>8.7430599999999997E-2</v>
      </c>
      <c r="FS182">
        <v>8.2624600000000006E-2</v>
      </c>
      <c r="FT182">
        <v>19562.3</v>
      </c>
      <c r="FU182">
        <v>23824.9</v>
      </c>
      <c r="FV182">
        <v>20763.900000000001</v>
      </c>
      <c r="FW182">
        <v>25090.1</v>
      </c>
      <c r="FX182">
        <v>30068.5</v>
      </c>
      <c r="FY182">
        <v>33904.5</v>
      </c>
      <c r="FZ182">
        <v>37503.300000000003</v>
      </c>
      <c r="GA182">
        <v>41653.4</v>
      </c>
      <c r="GB182">
        <v>2.2837999999999998</v>
      </c>
      <c r="GC182">
        <v>2.0160999999999998</v>
      </c>
      <c r="GD182">
        <v>2.4311200000000002E-2</v>
      </c>
      <c r="GE182">
        <v>0</v>
      </c>
      <c r="GF182">
        <v>25.095300000000002</v>
      </c>
      <c r="GG182">
        <v>999.9</v>
      </c>
      <c r="GH182">
        <v>41.619</v>
      </c>
      <c r="GI182">
        <v>32.981999999999999</v>
      </c>
      <c r="GJ182">
        <v>23.2059</v>
      </c>
      <c r="GK182">
        <v>61.488900000000001</v>
      </c>
      <c r="GL182">
        <v>16.598600000000001</v>
      </c>
      <c r="GM182">
        <v>2</v>
      </c>
      <c r="GN182">
        <v>0.12703500000000001</v>
      </c>
      <c r="GO182">
        <v>1.40266</v>
      </c>
      <c r="GP182">
        <v>20.346800000000002</v>
      </c>
      <c r="GQ182">
        <v>5.2232799999999999</v>
      </c>
      <c r="GR182">
        <v>11.962</v>
      </c>
      <c r="GS182">
        <v>4.9858000000000002</v>
      </c>
      <c r="GT182">
        <v>3.3010000000000002</v>
      </c>
      <c r="GU182">
        <v>999.9</v>
      </c>
      <c r="GV182">
        <v>9999</v>
      </c>
      <c r="GW182">
        <v>9999</v>
      </c>
      <c r="GX182">
        <v>9999</v>
      </c>
      <c r="GY182">
        <v>1.88411</v>
      </c>
      <c r="GZ182">
        <v>1.8811</v>
      </c>
      <c r="HA182">
        <v>1.8826400000000001</v>
      </c>
      <c r="HB182">
        <v>1.8813</v>
      </c>
      <c r="HC182">
        <v>1.8827799999999999</v>
      </c>
      <c r="HD182">
        <v>1.88202</v>
      </c>
      <c r="HE182">
        <v>1.8839900000000001</v>
      </c>
      <c r="HF182">
        <v>1.8812599999999999</v>
      </c>
      <c r="HG182">
        <v>5</v>
      </c>
      <c r="HH182">
        <v>0</v>
      </c>
      <c r="HI182">
        <v>0</v>
      </c>
      <c r="HJ182">
        <v>0</v>
      </c>
      <c r="HK182" t="s">
        <v>401</v>
      </c>
      <c r="HL182" t="s">
        <v>402</v>
      </c>
      <c r="HM182" t="s">
        <v>403</v>
      </c>
      <c r="HN182" t="s">
        <v>403</v>
      </c>
      <c r="HO182" t="s">
        <v>403</v>
      </c>
      <c r="HP182" t="s">
        <v>403</v>
      </c>
      <c r="HQ182">
        <v>0</v>
      </c>
      <c r="HR182">
        <v>100</v>
      </c>
      <c r="HS182">
        <v>100</v>
      </c>
      <c r="HT182">
        <v>-0.372</v>
      </c>
      <c r="HU182">
        <v>-7.0999999999999994E-2</v>
      </c>
      <c r="HV182">
        <v>-0.372</v>
      </c>
      <c r="HW182">
        <v>0</v>
      </c>
      <c r="HX182">
        <v>0</v>
      </c>
      <c r="HY182">
        <v>0</v>
      </c>
      <c r="HZ182">
        <v>-7.0999999999999994E-2</v>
      </c>
      <c r="IA182">
        <v>0</v>
      </c>
      <c r="IB182">
        <v>0</v>
      </c>
      <c r="IC182">
        <v>0</v>
      </c>
      <c r="ID182">
        <v>-1</v>
      </c>
      <c r="IE182">
        <v>-1</v>
      </c>
      <c r="IF182">
        <v>-1</v>
      </c>
      <c r="IG182">
        <v>-1</v>
      </c>
      <c r="IH182">
        <v>131.69999999999999</v>
      </c>
      <c r="II182">
        <v>-1699036.3</v>
      </c>
      <c r="IJ182">
        <v>1.2963899999999999</v>
      </c>
      <c r="IK182">
        <v>2.6122999999999998</v>
      </c>
      <c r="IL182">
        <v>2.1008300000000002</v>
      </c>
      <c r="IM182">
        <v>2.65625</v>
      </c>
      <c r="IN182">
        <v>2.2485400000000002</v>
      </c>
      <c r="IO182">
        <v>2.3010299999999999</v>
      </c>
      <c r="IP182">
        <v>36.599600000000002</v>
      </c>
      <c r="IQ182">
        <v>12.967499999999999</v>
      </c>
      <c r="IR182">
        <v>18</v>
      </c>
      <c r="IS182">
        <v>765.07600000000002</v>
      </c>
      <c r="IT182">
        <v>513.63199999999995</v>
      </c>
      <c r="IU182">
        <v>23.999099999999999</v>
      </c>
      <c r="IV182">
        <v>29.023800000000001</v>
      </c>
      <c r="IW182">
        <v>30.0001</v>
      </c>
      <c r="IX182">
        <v>28.917999999999999</v>
      </c>
      <c r="IY182">
        <v>28.9011</v>
      </c>
      <c r="IZ182">
        <v>25.9023</v>
      </c>
      <c r="JA182">
        <v>15.063599999999999</v>
      </c>
      <c r="JB182">
        <v>19.0379</v>
      </c>
      <c r="JC182">
        <v>24</v>
      </c>
      <c r="JD182">
        <v>400</v>
      </c>
      <c r="JE182">
        <v>19.0107</v>
      </c>
      <c r="JF182">
        <v>101.072</v>
      </c>
      <c r="JG182">
        <v>100.39</v>
      </c>
    </row>
    <row r="183" spans="1:267" x14ac:dyDescent="0.25">
      <c r="A183">
        <v>165</v>
      </c>
      <c r="B183">
        <v>1530558841.5999999</v>
      </c>
      <c r="C183">
        <v>9369</v>
      </c>
      <c r="D183" t="s">
        <v>895</v>
      </c>
      <c r="E183" t="s">
        <v>896</v>
      </c>
      <c r="F183" t="s">
        <v>394</v>
      </c>
      <c r="I183">
        <v>1530558841.5999999</v>
      </c>
      <c r="J183">
        <f t="shared" si="230"/>
        <v>2.3082463097676585E-3</v>
      </c>
      <c r="K183">
        <f t="shared" si="231"/>
        <v>2.3082463097676587</v>
      </c>
      <c r="L183">
        <f t="shared" si="232"/>
        <v>10.660648912723733</v>
      </c>
      <c r="M183">
        <f t="shared" si="233"/>
        <v>385.34199999999998</v>
      </c>
      <c r="N183">
        <f t="shared" si="234"/>
        <v>265.58224925825084</v>
      </c>
      <c r="O183">
        <f t="shared" si="235"/>
        <v>24.065551733619913</v>
      </c>
      <c r="P183">
        <f t="shared" si="236"/>
        <v>34.917498673335999</v>
      </c>
      <c r="Q183">
        <f t="shared" si="237"/>
        <v>0.15656751304332908</v>
      </c>
      <c r="R183">
        <f t="shared" si="238"/>
        <v>2.7612578944821657</v>
      </c>
      <c r="S183">
        <f t="shared" si="239"/>
        <v>0.15179751738551026</v>
      </c>
      <c r="T183">
        <f t="shared" si="240"/>
        <v>9.5289908255376657E-2</v>
      </c>
      <c r="U183">
        <f t="shared" si="241"/>
        <v>99.201611174612196</v>
      </c>
      <c r="V183">
        <f t="shared" si="242"/>
        <v>25.849736888505014</v>
      </c>
      <c r="W183">
        <f t="shared" si="243"/>
        <v>25.245899999999999</v>
      </c>
      <c r="X183">
        <f t="shared" si="244"/>
        <v>3.2265924063455782</v>
      </c>
      <c r="Y183">
        <f t="shared" si="245"/>
        <v>56.38667334375863</v>
      </c>
      <c r="Z183">
        <f t="shared" si="246"/>
        <v>1.8875866499479999</v>
      </c>
      <c r="AA183">
        <f t="shared" si="247"/>
        <v>3.3475758331058461</v>
      </c>
      <c r="AB183">
        <f t="shared" si="248"/>
        <v>1.3390057563975784</v>
      </c>
      <c r="AC183">
        <f t="shared" si="249"/>
        <v>-101.79366226075373</v>
      </c>
      <c r="AD183">
        <f t="shared" si="250"/>
        <v>92.296260076540108</v>
      </c>
      <c r="AE183">
        <f t="shared" si="251"/>
        <v>7.1099374990950013</v>
      </c>
      <c r="AF183">
        <f t="shared" si="252"/>
        <v>96.814146489493567</v>
      </c>
      <c r="AG183">
        <v>0</v>
      </c>
      <c r="AH183">
        <v>0</v>
      </c>
      <c r="AI183">
        <f t="shared" si="253"/>
        <v>1</v>
      </c>
      <c r="AJ183">
        <f t="shared" si="254"/>
        <v>0</v>
      </c>
      <c r="AK183">
        <f t="shared" si="255"/>
        <v>48138.02152741504</v>
      </c>
      <c r="AL183" t="s">
        <v>395</v>
      </c>
      <c r="AM183">
        <v>8228.31</v>
      </c>
      <c r="AN183">
        <v>707.99599999999998</v>
      </c>
      <c r="AO183">
        <v>2598.1</v>
      </c>
      <c r="AP183">
        <f t="shared" si="256"/>
        <v>0.72749470767099034</v>
      </c>
      <c r="AQ183">
        <v>-0.89989093716372304</v>
      </c>
      <c r="AR183" t="s">
        <v>897</v>
      </c>
      <c r="AS183">
        <v>8246.18</v>
      </c>
      <c r="AT183">
        <v>1061.8664000000001</v>
      </c>
      <c r="AU183">
        <v>2213.0100000000002</v>
      </c>
      <c r="AV183">
        <f t="shared" si="257"/>
        <v>0.5201709888342122</v>
      </c>
      <c r="AW183">
        <v>0.5</v>
      </c>
      <c r="AX183">
        <f t="shared" si="258"/>
        <v>505.76958672259701</v>
      </c>
      <c r="AY183">
        <f t="shared" si="259"/>
        <v>10.660648912723733</v>
      </c>
      <c r="AZ183">
        <f t="shared" si="260"/>
        <v>131.54333302388207</v>
      </c>
      <c r="BA183">
        <f t="shared" si="261"/>
        <v>2.2857325061398259E-2</v>
      </c>
      <c r="BB183">
        <f t="shared" si="262"/>
        <v>0.17401186619129586</v>
      </c>
      <c r="BC183">
        <f t="shared" si="263"/>
        <v>675.94333842549497</v>
      </c>
      <c r="BD183" t="s">
        <v>397</v>
      </c>
      <c r="BE183">
        <v>0</v>
      </c>
      <c r="BF183">
        <f t="shared" si="264"/>
        <v>675.94333842549497</v>
      </c>
      <c r="BG183">
        <f t="shared" si="265"/>
        <v>0.69455929325873134</v>
      </c>
      <c r="BH183">
        <f t="shared" si="266"/>
        <v>0.74892236542351254</v>
      </c>
      <c r="BI183">
        <f t="shared" si="267"/>
        <v>0.20034267117673912</v>
      </c>
      <c r="BJ183">
        <f t="shared" si="268"/>
        <v>0.7648723533468792</v>
      </c>
      <c r="BK183">
        <f t="shared" si="269"/>
        <v>0.20374011165523154</v>
      </c>
      <c r="BL183">
        <f t="shared" si="270"/>
        <v>0.47673519371729578</v>
      </c>
      <c r="BM183">
        <f t="shared" si="271"/>
        <v>0.52326480628270422</v>
      </c>
      <c r="BN183" t="s">
        <v>397</v>
      </c>
      <c r="BO183" t="s">
        <v>397</v>
      </c>
      <c r="BP183" t="s">
        <v>397</v>
      </c>
      <c r="BQ183" t="s">
        <v>397</v>
      </c>
      <c r="BR183" t="s">
        <v>397</v>
      </c>
      <c r="BS183" t="s">
        <v>397</v>
      </c>
      <c r="BT183" t="s">
        <v>397</v>
      </c>
      <c r="BU183" t="s">
        <v>397</v>
      </c>
      <c r="BV183" t="s">
        <v>397</v>
      </c>
      <c r="BW183" t="s">
        <v>397</v>
      </c>
      <c r="BX183" t="s">
        <v>397</v>
      </c>
      <c r="BY183" t="s">
        <v>397</v>
      </c>
      <c r="BZ183" t="s">
        <v>397</v>
      </c>
      <c r="CA183" t="s">
        <v>397</v>
      </c>
      <c r="CB183" t="s">
        <v>397</v>
      </c>
      <c r="CC183" t="s">
        <v>397</v>
      </c>
      <c r="CD183" t="s">
        <v>397</v>
      </c>
      <c r="CE183" t="s">
        <v>397</v>
      </c>
      <c r="CF183">
        <f t="shared" si="272"/>
        <v>599.98199999999997</v>
      </c>
      <c r="CG183">
        <f t="shared" si="273"/>
        <v>505.76958672259701</v>
      </c>
      <c r="CH183">
        <f t="shared" si="274"/>
        <v>0.84297460044234163</v>
      </c>
      <c r="CI183">
        <f t="shared" si="275"/>
        <v>0.16534097885371929</v>
      </c>
      <c r="CJ183">
        <v>9</v>
      </c>
      <c r="CK183">
        <v>0.5</v>
      </c>
      <c r="CL183" t="s">
        <v>398</v>
      </c>
      <c r="CM183">
        <v>1530558841.5999999</v>
      </c>
      <c r="CN183">
        <v>385.34199999999998</v>
      </c>
      <c r="CO183">
        <v>400.19099999999997</v>
      </c>
      <c r="CP183">
        <v>20.831</v>
      </c>
      <c r="CQ183">
        <v>17.9253</v>
      </c>
      <c r="CR183">
        <v>385.714</v>
      </c>
      <c r="CS183">
        <v>20.902000000000001</v>
      </c>
      <c r="CT183">
        <v>700.05399999999997</v>
      </c>
      <c r="CU183">
        <v>90.514499999999998</v>
      </c>
      <c r="CV183">
        <v>9.9807999999999994E-2</v>
      </c>
      <c r="CW183">
        <v>25.8659</v>
      </c>
      <c r="CX183">
        <v>25.245899999999999</v>
      </c>
      <c r="CY183">
        <v>999.9</v>
      </c>
      <c r="CZ183">
        <v>0</v>
      </c>
      <c r="DA183">
        <v>0</v>
      </c>
      <c r="DB183">
        <v>10020.6</v>
      </c>
      <c r="DC183">
        <v>0</v>
      </c>
      <c r="DD183">
        <v>0.21912699999999999</v>
      </c>
      <c r="DE183">
        <v>-14.848800000000001</v>
      </c>
      <c r="DF183">
        <v>393.54</v>
      </c>
      <c r="DG183">
        <v>407.495</v>
      </c>
      <c r="DH183">
        <v>2.90571</v>
      </c>
      <c r="DI183">
        <v>400.19099999999997</v>
      </c>
      <c r="DJ183">
        <v>17.9253</v>
      </c>
      <c r="DK183">
        <v>1.8855</v>
      </c>
      <c r="DL183">
        <v>1.6225000000000001</v>
      </c>
      <c r="DM183">
        <v>16.514299999999999</v>
      </c>
      <c r="DN183">
        <v>14.174099999999999</v>
      </c>
      <c r="DO183">
        <v>599.98199999999997</v>
      </c>
      <c r="DP183">
        <v>0.90000800000000003</v>
      </c>
      <c r="DQ183">
        <v>9.99921E-2</v>
      </c>
      <c r="DR183">
        <v>0</v>
      </c>
      <c r="DS183">
        <v>1042.71</v>
      </c>
      <c r="DT183">
        <v>4.9997400000000001</v>
      </c>
      <c r="DU183">
        <v>6920.07</v>
      </c>
      <c r="DV183">
        <v>4580.92</v>
      </c>
      <c r="DW183">
        <v>40.436999999999998</v>
      </c>
      <c r="DX183">
        <v>42.625</v>
      </c>
      <c r="DY183">
        <v>41.875</v>
      </c>
      <c r="DZ183">
        <v>42.311999999999998</v>
      </c>
      <c r="EA183">
        <v>42.811999999999998</v>
      </c>
      <c r="EB183">
        <v>535.49</v>
      </c>
      <c r="EC183">
        <v>59.49</v>
      </c>
      <c r="ED183">
        <v>0</v>
      </c>
      <c r="EE183">
        <v>42.700000047683702</v>
      </c>
      <c r="EF183">
        <v>0</v>
      </c>
      <c r="EG183">
        <v>1061.8664000000001</v>
      </c>
      <c r="EH183">
        <v>-163.74230744465601</v>
      </c>
      <c r="EI183">
        <v>-1211.65230581369</v>
      </c>
      <c r="EJ183">
        <v>7194.6491999999998</v>
      </c>
      <c r="EK183">
        <v>15</v>
      </c>
      <c r="EL183">
        <v>0</v>
      </c>
      <c r="EM183" t="s">
        <v>399</v>
      </c>
      <c r="EN183">
        <v>1530550897.5999999</v>
      </c>
      <c r="EO183">
        <v>1632500976.0999999</v>
      </c>
      <c r="EP183">
        <v>0</v>
      </c>
      <c r="EQ183">
        <v>-3.5000000000000003E-2</v>
      </c>
      <c r="ER183">
        <v>-0.02</v>
      </c>
      <c r="ES183">
        <v>-0.372</v>
      </c>
      <c r="ET183">
        <v>-7.0999999999999994E-2</v>
      </c>
      <c r="EU183">
        <v>400</v>
      </c>
      <c r="EV183">
        <v>21</v>
      </c>
      <c r="EW183">
        <v>0.63</v>
      </c>
      <c r="EX183">
        <v>0.14000000000000001</v>
      </c>
      <c r="EY183">
        <v>-13.99264</v>
      </c>
      <c r="EZ183">
        <v>-8.5267632270168594</v>
      </c>
      <c r="FA183">
        <v>0.88731893668511297</v>
      </c>
      <c r="FB183">
        <v>0</v>
      </c>
      <c r="FC183">
        <v>0.68802048744492905</v>
      </c>
      <c r="FD183">
        <v>0</v>
      </c>
      <c r="FE183">
        <v>0</v>
      </c>
      <c r="FF183">
        <v>0</v>
      </c>
      <c r="FG183">
        <v>2.2677852500000002</v>
      </c>
      <c r="FH183">
        <v>4.5330172232645403</v>
      </c>
      <c r="FI183">
        <v>0.437776985216146</v>
      </c>
      <c r="FJ183">
        <v>0</v>
      </c>
      <c r="FK183">
        <v>0</v>
      </c>
      <c r="FL183">
        <v>3</v>
      </c>
      <c r="FM183" t="s">
        <v>407</v>
      </c>
      <c r="FN183">
        <v>3.4458899999999999</v>
      </c>
      <c r="FO183">
        <v>2.7795399999999999</v>
      </c>
      <c r="FP183">
        <v>8.1300800000000006E-2</v>
      </c>
      <c r="FQ183">
        <v>8.3579700000000007E-2</v>
      </c>
      <c r="FR183">
        <v>9.0077599999999994E-2</v>
      </c>
      <c r="FS183">
        <v>7.98904E-2</v>
      </c>
      <c r="FT183">
        <v>19574.7</v>
      </c>
      <c r="FU183">
        <v>23824.6</v>
      </c>
      <c r="FV183">
        <v>20763.7</v>
      </c>
      <c r="FW183">
        <v>25090.6</v>
      </c>
      <c r="FX183">
        <v>29980.799999999999</v>
      </c>
      <c r="FY183">
        <v>34006.5</v>
      </c>
      <c r="FZ183">
        <v>37503</v>
      </c>
      <c r="GA183">
        <v>41654.6</v>
      </c>
      <c r="GB183">
        <v>2.28593</v>
      </c>
      <c r="GC183">
        <v>2.0139999999999998</v>
      </c>
      <c r="GD183">
        <v>1.02147E-2</v>
      </c>
      <c r="GE183">
        <v>0</v>
      </c>
      <c r="GF183">
        <v>25.078399999999998</v>
      </c>
      <c r="GG183">
        <v>999.9</v>
      </c>
      <c r="GH183">
        <v>41.539000000000001</v>
      </c>
      <c r="GI183">
        <v>32.981999999999999</v>
      </c>
      <c r="GJ183">
        <v>23.1615</v>
      </c>
      <c r="GK183">
        <v>61.268900000000002</v>
      </c>
      <c r="GL183">
        <v>16.642600000000002</v>
      </c>
      <c r="GM183">
        <v>2</v>
      </c>
      <c r="GN183">
        <v>0.126387</v>
      </c>
      <c r="GO183">
        <v>1.41395</v>
      </c>
      <c r="GP183">
        <v>20.346699999999998</v>
      </c>
      <c r="GQ183">
        <v>5.2232799999999999</v>
      </c>
      <c r="GR183">
        <v>11.962</v>
      </c>
      <c r="GS183">
        <v>4.9856999999999996</v>
      </c>
      <c r="GT183">
        <v>3.3010000000000002</v>
      </c>
      <c r="GU183">
        <v>999.9</v>
      </c>
      <c r="GV183">
        <v>9999</v>
      </c>
      <c r="GW183">
        <v>9999</v>
      </c>
      <c r="GX183">
        <v>9999</v>
      </c>
      <c r="GY183">
        <v>1.8841300000000001</v>
      </c>
      <c r="GZ183">
        <v>1.8811</v>
      </c>
      <c r="HA183">
        <v>1.8826799999999999</v>
      </c>
      <c r="HB183">
        <v>1.88134</v>
      </c>
      <c r="HC183">
        <v>1.8827799999999999</v>
      </c>
      <c r="HD183">
        <v>1.88202</v>
      </c>
      <c r="HE183">
        <v>1.8839999999999999</v>
      </c>
      <c r="HF183">
        <v>1.8812599999999999</v>
      </c>
      <c r="HG183">
        <v>5</v>
      </c>
      <c r="HH183">
        <v>0</v>
      </c>
      <c r="HI183">
        <v>0</v>
      </c>
      <c r="HJ183">
        <v>0</v>
      </c>
      <c r="HK183" t="s">
        <v>401</v>
      </c>
      <c r="HL183" t="s">
        <v>402</v>
      </c>
      <c r="HM183" t="s">
        <v>403</v>
      </c>
      <c r="HN183" t="s">
        <v>403</v>
      </c>
      <c r="HO183" t="s">
        <v>403</v>
      </c>
      <c r="HP183" t="s">
        <v>403</v>
      </c>
      <c r="HQ183">
        <v>0</v>
      </c>
      <c r="HR183">
        <v>100</v>
      </c>
      <c r="HS183">
        <v>100</v>
      </c>
      <c r="HT183">
        <v>-0.372</v>
      </c>
      <c r="HU183">
        <v>-7.0999999999999994E-2</v>
      </c>
      <c r="HV183">
        <v>-0.372</v>
      </c>
      <c r="HW183">
        <v>0</v>
      </c>
      <c r="HX183">
        <v>0</v>
      </c>
      <c r="HY183">
        <v>0</v>
      </c>
      <c r="HZ183">
        <v>-7.0999999999999994E-2</v>
      </c>
      <c r="IA183">
        <v>0</v>
      </c>
      <c r="IB183">
        <v>0</v>
      </c>
      <c r="IC183">
        <v>0</v>
      </c>
      <c r="ID183">
        <v>-1</v>
      </c>
      <c r="IE183">
        <v>-1</v>
      </c>
      <c r="IF183">
        <v>-1</v>
      </c>
      <c r="IG183">
        <v>-1</v>
      </c>
      <c r="IH183">
        <v>132.4</v>
      </c>
      <c r="II183">
        <v>-1699035.6</v>
      </c>
      <c r="IJ183">
        <v>1.2951699999999999</v>
      </c>
      <c r="IK183">
        <v>2.6159699999999999</v>
      </c>
      <c r="IL183">
        <v>2.1008300000000002</v>
      </c>
      <c r="IM183">
        <v>2.65503</v>
      </c>
      <c r="IN183">
        <v>2.2485400000000002</v>
      </c>
      <c r="IO183">
        <v>2.2778299999999998</v>
      </c>
      <c r="IP183">
        <v>36.599600000000002</v>
      </c>
      <c r="IQ183">
        <v>12.914999999999999</v>
      </c>
      <c r="IR183">
        <v>18</v>
      </c>
      <c r="IS183">
        <v>767.024</v>
      </c>
      <c r="IT183">
        <v>512.14800000000002</v>
      </c>
      <c r="IU183">
        <v>24.0002</v>
      </c>
      <c r="IV183">
        <v>29.0139</v>
      </c>
      <c r="IW183">
        <v>30</v>
      </c>
      <c r="IX183">
        <v>28.920500000000001</v>
      </c>
      <c r="IY183">
        <v>28.9011</v>
      </c>
      <c r="IZ183">
        <v>25.878499999999999</v>
      </c>
      <c r="JA183">
        <v>21.843499999999999</v>
      </c>
      <c r="JB183">
        <v>18.6539</v>
      </c>
      <c r="JC183">
        <v>24</v>
      </c>
      <c r="JD183">
        <v>400</v>
      </c>
      <c r="JE183">
        <v>17.501300000000001</v>
      </c>
      <c r="JF183">
        <v>101.071</v>
      </c>
      <c r="JG183">
        <v>100.392</v>
      </c>
    </row>
    <row r="184" spans="1:267" x14ac:dyDescent="0.25">
      <c r="A184">
        <v>166</v>
      </c>
      <c r="B184">
        <v>1530558874.0999999</v>
      </c>
      <c r="C184">
        <v>9401.5</v>
      </c>
      <c r="D184" t="s">
        <v>898</v>
      </c>
      <c r="E184" t="s">
        <v>899</v>
      </c>
      <c r="F184" t="s">
        <v>394</v>
      </c>
      <c r="I184">
        <v>1530558874.0999999</v>
      </c>
      <c r="J184">
        <f t="shared" si="230"/>
        <v>1.921080640817808E-3</v>
      </c>
      <c r="K184">
        <f t="shared" si="231"/>
        <v>1.921080640817808</v>
      </c>
      <c r="L184">
        <f t="shared" si="232"/>
        <v>10.85641648060165</v>
      </c>
      <c r="M184">
        <f t="shared" si="233"/>
        <v>384.839</v>
      </c>
      <c r="N184">
        <f t="shared" si="234"/>
        <v>235.33321777959566</v>
      </c>
      <c r="O184">
        <f t="shared" si="235"/>
        <v>21.323840794862871</v>
      </c>
      <c r="P184">
        <f t="shared" si="236"/>
        <v>34.870748996174001</v>
      </c>
      <c r="Q184">
        <f t="shared" si="237"/>
        <v>0.12520264442174786</v>
      </c>
      <c r="R184">
        <f t="shared" si="238"/>
        <v>2.7571886675671768</v>
      </c>
      <c r="S184">
        <f t="shared" si="239"/>
        <v>0.12212775929559211</v>
      </c>
      <c r="T184">
        <f t="shared" si="240"/>
        <v>7.6599825981937153E-2</v>
      </c>
      <c r="U184">
        <f t="shared" si="241"/>
        <v>99.232382529160333</v>
      </c>
      <c r="V184">
        <f t="shared" si="242"/>
        <v>25.953820357883313</v>
      </c>
      <c r="W184">
        <f t="shared" si="243"/>
        <v>25.1721</v>
      </c>
      <c r="X184">
        <f t="shared" si="244"/>
        <v>3.2124491314809909</v>
      </c>
      <c r="Y184">
        <f t="shared" si="245"/>
        <v>54.578346701791006</v>
      </c>
      <c r="Z184">
        <f t="shared" si="246"/>
        <v>1.8267593670664</v>
      </c>
      <c r="AA184">
        <f t="shared" si="247"/>
        <v>3.3470404976676478</v>
      </c>
      <c r="AB184">
        <f t="shared" si="248"/>
        <v>1.3856897644145909</v>
      </c>
      <c r="AC184">
        <f t="shared" si="249"/>
        <v>-84.719656260065335</v>
      </c>
      <c r="AD184">
        <f t="shared" si="250"/>
        <v>102.72894336864861</v>
      </c>
      <c r="AE184">
        <f t="shared" si="251"/>
        <v>7.9222431624841523</v>
      </c>
      <c r="AF184">
        <f t="shared" si="252"/>
        <v>125.16391280022776</v>
      </c>
      <c r="AG184">
        <v>12</v>
      </c>
      <c r="AH184">
        <v>2</v>
      </c>
      <c r="AI184">
        <f t="shared" si="253"/>
        <v>1</v>
      </c>
      <c r="AJ184">
        <f t="shared" si="254"/>
        <v>0</v>
      </c>
      <c r="AK184">
        <f t="shared" si="255"/>
        <v>48027.431737576066</v>
      </c>
      <c r="AL184" t="s">
        <v>395</v>
      </c>
      <c r="AM184">
        <v>8228.31</v>
      </c>
      <c r="AN184">
        <v>707.99599999999998</v>
      </c>
      <c r="AO184">
        <v>2598.1</v>
      </c>
      <c r="AP184">
        <f t="shared" si="256"/>
        <v>0.72749470767099034</v>
      </c>
      <c r="AQ184">
        <v>-0.89989093716372304</v>
      </c>
      <c r="AR184" t="s">
        <v>900</v>
      </c>
      <c r="AS184">
        <v>8277.49</v>
      </c>
      <c r="AT184">
        <v>1050.2053846153799</v>
      </c>
      <c r="AU184">
        <v>2246.64</v>
      </c>
      <c r="AV184">
        <f t="shared" si="257"/>
        <v>0.53254398363094224</v>
      </c>
      <c r="AW184">
        <v>0.5</v>
      </c>
      <c r="AX184">
        <f t="shared" si="258"/>
        <v>505.91502970422823</v>
      </c>
      <c r="AY184">
        <f t="shared" si="259"/>
        <v>10.85641648060165</v>
      </c>
      <c r="AZ184">
        <f t="shared" si="260"/>
        <v>134.71100264872808</v>
      </c>
      <c r="BA184">
        <f t="shared" si="261"/>
        <v>2.3237711329980516E-2</v>
      </c>
      <c r="BB184">
        <f t="shared" si="262"/>
        <v>0.15643805861197169</v>
      </c>
      <c r="BC184">
        <f t="shared" si="263"/>
        <v>679.04804671052943</v>
      </c>
      <c r="BD184" t="s">
        <v>397</v>
      </c>
      <c r="BE184">
        <v>0</v>
      </c>
      <c r="BF184">
        <f t="shared" si="264"/>
        <v>679.04804671052943</v>
      </c>
      <c r="BG184">
        <f t="shared" si="265"/>
        <v>0.6977495073930271</v>
      </c>
      <c r="BH184">
        <f t="shared" si="266"/>
        <v>0.76323089875142225</v>
      </c>
      <c r="BI184">
        <f t="shared" si="267"/>
        <v>0.18314251440538551</v>
      </c>
      <c r="BJ184">
        <f t="shared" si="268"/>
        <v>0.77759027779305678</v>
      </c>
      <c r="BK184">
        <f t="shared" si="269"/>
        <v>0.18594743992923143</v>
      </c>
      <c r="BL184">
        <f t="shared" si="270"/>
        <v>0.4934943760320587</v>
      </c>
      <c r="BM184">
        <f t="shared" si="271"/>
        <v>0.5065056239679413</v>
      </c>
      <c r="BN184" t="s">
        <v>397</v>
      </c>
      <c r="BO184" t="s">
        <v>397</v>
      </c>
      <c r="BP184" t="s">
        <v>397</v>
      </c>
      <c r="BQ184" t="s">
        <v>397</v>
      </c>
      <c r="BR184" t="s">
        <v>397</v>
      </c>
      <c r="BS184" t="s">
        <v>397</v>
      </c>
      <c r="BT184" t="s">
        <v>397</v>
      </c>
      <c r="BU184" t="s">
        <v>397</v>
      </c>
      <c r="BV184" t="s">
        <v>397</v>
      </c>
      <c r="BW184" t="s">
        <v>397</v>
      </c>
      <c r="BX184" t="s">
        <v>397</v>
      </c>
      <c r="BY184" t="s">
        <v>397</v>
      </c>
      <c r="BZ184" t="s">
        <v>397</v>
      </c>
      <c r="CA184" t="s">
        <v>397</v>
      </c>
      <c r="CB184" t="s">
        <v>397</v>
      </c>
      <c r="CC184" t="s">
        <v>397</v>
      </c>
      <c r="CD184" t="s">
        <v>397</v>
      </c>
      <c r="CE184" t="s">
        <v>397</v>
      </c>
      <c r="CF184">
        <f t="shared" si="272"/>
        <v>600.15300000000002</v>
      </c>
      <c r="CG184">
        <f t="shared" si="273"/>
        <v>505.91502970422823</v>
      </c>
      <c r="CH184">
        <f t="shared" si="274"/>
        <v>0.84297675710065301</v>
      </c>
      <c r="CI184">
        <f t="shared" si="275"/>
        <v>0.16534514120426014</v>
      </c>
      <c r="CJ184">
        <v>9</v>
      </c>
      <c r="CK184">
        <v>0.5</v>
      </c>
      <c r="CL184" t="s">
        <v>398</v>
      </c>
      <c r="CM184">
        <v>1530558874.0999999</v>
      </c>
      <c r="CN184">
        <v>384.839</v>
      </c>
      <c r="CO184">
        <v>399.74799999999999</v>
      </c>
      <c r="CP184">
        <v>20.160399999999999</v>
      </c>
      <c r="CQ184">
        <v>17.740200000000002</v>
      </c>
      <c r="CR184">
        <v>385.21100000000001</v>
      </c>
      <c r="CS184">
        <v>20.231400000000001</v>
      </c>
      <c r="CT184">
        <v>699.99</v>
      </c>
      <c r="CU184">
        <v>90.511200000000002</v>
      </c>
      <c r="CV184">
        <v>0.100066</v>
      </c>
      <c r="CW184">
        <v>25.863199999999999</v>
      </c>
      <c r="CX184">
        <v>25.1721</v>
      </c>
      <c r="CY184">
        <v>999.9</v>
      </c>
      <c r="CZ184">
        <v>0</v>
      </c>
      <c r="DA184">
        <v>0</v>
      </c>
      <c r="DB184">
        <v>9996.8799999999992</v>
      </c>
      <c r="DC184">
        <v>0</v>
      </c>
      <c r="DD184">
        <v>0.21912699999999999</v>
      </c>
      <c r="DE184">
        <v>-14.908899999999999</v>
      </c>
      <c r="DF184">
        <v>392.75700000000001</v>
      </c>
      <c r="DG184">
        <v>406.96699999999998</v>
      </c>
      <c r="DH184">
        <v>2.4201899999999998</v>
      </c>
      <c r="DI184">
        <v>399.74799999999999</v>
      </c>
      <c r="DJ184">
        <v>17.740200000000002</v>
      </c>
      <c r="DK184">
        <v>1.82474</v>
      </c>
      <c r="DL184">
        <v>1.6056900000000001</v>
      </c>
      <c r="DM184">
        <v>16.000399999999999</v>
      </c>
      <c r="DN184">
        <v>14.013500000000001</v>
      </c>
      <c r="DO184">
        <v>600.15300000000002</v>
      </c>
      <c r="DP184">
        <v>0.89994399999999997</v>
      </c>
      <c r="DQ184">
        <v>0.10005600000000001</v>
      </c>
      <c r="DR184">
        <v>0</v>
      </c>
      <c r="DS184">
        <v>1014.11</v>
      </c>
      <c r="DT184">
        <v>4.9997400000000001</v>
      </c>
      <c r="DU184">
        <v>7030.63</v>
      </c>
      <c r="DV184">
        <v>4582.13</v>
      </c>
      <c r="DW184">
        <v>40.75</v>
      </c>
      <c r="DX184">
        <v>42.625</v>
      </c>
      <c r="DY184">
        <v>41.936999999999998</v>
      </c>
      <c r="DZ184">
        <v>42.125</v>
      </c>
      <c r="EA184">
        <v>42.875</v>
      </c>
      <c r="EB184">
        <v>535.6</v>
      </c>
      <c r="EC184">
        <v>59.55</v>
      </c>
      <c r="ED184">
        <v>0</v>
      </c>
      <c r="EE184">
        <v>31.9000000953674</v>
      </c>
      <c r="EF184">
        <v>0</v>
      </c>
      <c r="EG184">
        <v>1050.2053846153799</v>
      </c>
      <c r="EH184">
        <v>-397.82837607050698</v>
      </c>
      <c r="EI184">
        <v>-2189.7808554810399</v>
      </c>
      <c r="EJ184">
        <v>7225.9111538461502</v>
      </c>
      <c r="EK184">
        <v>15</v>
      </c>
      <c r="EL184">
        <v>0</v>
      </c>
      <c r="EM184" t="s">
        <v>399</v>
      </c>
      <c r="EN184">
        <v>1530550897.5999999</v>
      </c>
      <c r="EO184">
        <v>1632500976.0999999</v>
      </c>
      <c r="EP184">
        <v>0</v>
      </c>
      <c r="EQ184">
        <v>-3.5000000000000003E-2</v>
      </c>
      <c r="ER184">
        <v>-0.02</v>
      </c>
      <c r="ES184">
        <v>-0.372</v>
      </c>
      <c r="ET184">
        <v>-7.0999999999999994E-2</v>
      </c>
      <c r="EU184">
        <v>400</v>
      </c>
      <c r="EV184">
        <v>21</v>
      </c>
      <c r="EW184">
        <v>0.63</v>
      </c>
      <c r="EX184">
        <v>0.14000000000000001</v>
      </c>
      <c r="EY184">
        <v>-11.93594875</v>
      </c>
      <c r="EZ184">
        <v>-31.745525515947499</v>
      </c>
      <c r="FA184">
        <v>3.4632532883837599</v>
      </c>
      <c r="FB184">
        <v>0</v>
      </c>
      <c r="FC184">
        <v>0.694559293258731</v>
      </c>
      <c r="FD184">
        <v>0</v>
      </c>
      <c r="FE184">
        <v>0</v>
      </c>
      <c r="FF184">
        <v>0</v>
      </c>
      <c r="FG184">
        <v>2.1990919999999998</v>
      </c>
      <c r="FH184">
        <v>3.2384546341463398</v>
      </c>
      <c r="FI184">
        <v>0.35541880713603202</v>
      </c>
      <c r="FJ184">
        <v>0</v>
      </c>
      <c r="FK184">
        <v>0</v>
      </c>
      <c r="FL184">
        <v>3</v>
      </c>
      <c r="FM184" t="s">
        <v>407</v>
      </c>
      <c r="FN184">
        <v>3.44577</v>
      </c>
      <c r="FO184">
        <v>2.7795999999999998</v>
      </c>
      <c r="FP184">
        <v>8.1212099999999995E-2</v>
      </c>
      <c r="FQ184">
        <v>8.3504999999999996E-2</v>
      </c>
      <c r="FR184">
        <v>8.7967600000000007E-2</v>
      </c>
      <c r="FS184">
        <v>7.9283500000000007E-2</v>
      </c>
      <c r="FT184">
        <v>19577.599999999999</v>
      </c>
      <c r="FU184">
        <v>23827.200000000001</v>
      </c>
      <c r="FV184">
        <v>20764.7</v>
      </c>
      <c r="FW184">
        <v>25091.3</v>
      </c>
      <c r="FX184">
        <v>30051.7</v>
      </c>
      <c r="FY184">
        <v>34030.1</v>
      </c>
      <c r="FZ184">
        <v>37504.400000000001</v>
      </c>
      <c r="GA184">
        <v>41656</v>
      </c>
      <c r="GB184">
        <v>2.246</v>
      </c>
      <c r="GC184">
        <v>2.0144500000000001</v>
      </c>
      <c r="GD184">
        <v>6.1020299999999996E-3</v>
      </c>
      <c r="GE184">
        <v>0</v>
      </c>
      <c r="GF184">
        <v>25.071999999999999</v>
      </c>
      <c r="GG184">
        <v>999.9</v>
      </c>
      <c r="GH184">
        <v>41.466000000000001</v>
      </c>
      <c r="GI184">
        <v>33.002000000000002</v>
      </c>
      <c r="GJ184">
        <v>23.148900000000001</v>
      </c>
      <c r="GK184">
        <v>61.418900000000001</v>
      </c>
      <c r="GL184">
        <v>16.666699999999999</v>
      </c>
      <c r="GM184">
        <v>2</v>
      </c>
      <c r="GN184">
        <v>0.12501000000000001</v>
      </c>
      <c r="GO184">
        <v>1.41411</v>
      </c>
      <c r="GP184">
        <v>20.346900000000002</v>
      </c>
      <c r="GQ184">
        <v>5.2228300000000001</v>
      </c>
      <c r="GR184">
        <v>11.962</v>
      </c>
      <c r="GS184">
        <v>4.9858500000000001</v>
      </c>
      <c r="GT184">
        <v>3.3010000000000002</v>
      </c>
      <c r="GU184">
        <v>999.9</v>
      </c>
      <c r="GV184">
        <v>9999</v>
      </c>
      <c r="GW184">
        <v>9999</v>
      </c>
      <c r="GX184">
        <v>9999</v>
      </c>
      <c r="GY184">
        <v>1.88412</v>
      </c>
      <c r="GZ184">
        <v>1.8811</v>
      </c>
      <c r="HA184">
        <v>1.8826700000000001</v>
      </c>
      <c r="HB184">
        <v>1.8813200000000001</v>
      </c>
      <c r="HC184">
        <v>1.8827799999999999</v>
      </c>
      <c r="HD184">
        <v>1.88202</v>
      </c>
      <c r="HE184">
        <v>1.8839999999999999</v>
      </c>
      <c r="HF184">
        <v>1.8812599999999999</v>
      </c>
      <c r="HG184">
        <v>5</v>
      </c>
      <c r="HH184">
        <v>0</v>
      </c>
      <c r="HI184">
        <v>0</v>
      </c>
      <c r="HJ184">
        <v>0</v>
      </c>
      <c r="HK184" t="s">
        <v>401</v>
      </c>
      <c r="HL184" t="s">
        <v>402</v>
      </c>
      <c r="HM184" t="s">
        <v>403</v>
      </c>
      <c r="HN184" t="s">
        <v>403</v>
      </c>
      <c r="HO184" t="s">
        <v>403</v>
      </c>
      <c r="HP184" t="s">
        <v>403</v>
      </c>
      <c r="HQ184">
        <v>0</v>
      </c>
      <c r="HR184">
        <v>100</v>
      </c>
      <c r="HS184">
        <v>100</v>
      </c>
      <c r="HT184">
        <v>-0.372</v>
      </c>
      <c r="HU184">
        <v>-7.0999999999999994E-2</v>
      </c>
      <c r="HV184">
        <v>-0.372</v>
      </c>
      <c r="HW184">
        <v>0</v>
      </c>
      <c r="HX184">
        <v>0</v>
      </c>
      <c r="HY184">
        <v>0</v>
      </c>
      <c r="HZ184">
        <v>-7.0999999999999994E-2</v>
      </c>
      <c r="IA184">
        <v>0</v>
      </c>
      <c r="IB184">
        <v>0</v>
      </c>
      <c r="IC184">
        <v>0</v>
      </c>
      <c r="ID184">
        <v>-1</v>
      </c>
      <c r="IE184">
        <v>-1</v>
      </c>
      <c r="IF184">
        <v>-1</v>
      </c>
      <c r="IG184">
        <v>-1</v>
      </c>
      <c r="IH184">
        <v>132.9</v>
      </c>
      <c r="II184">
        <v>-1699035</v>
      </c>
      <c r="IJ184">
        <v>1.2951699999999999</v>
      </c>
      <c r="IK184">
        <v>2.6086399999999998</v>
      </c>
      <c r="IL184">
        <v>2.1008300000000002</v>
      </c>
      <c r="IM184">
        <v>2.65625</v>
      </c>
      <c r="IN184">
        <v>2.2485400000000002</v>
      </c>
      <c r="IO184">
        <v>2.3168899999999999</v>
      </c>
      <c r="IP184">
        <v>36.599600000000002</v>
      </c>
      <c r="IQ184">
        <v>12.879899999999999</v>
      </c>
      <c r="IR184">
        <v>18</v>
      </c>
      <c r="IS184">
        <v>731.61599999999999</v>
      </c>
      <c r="IT184">
        <v>512.44399999999996</v>
      </c>
      <c r="IU184">
        <v>24</v>
      </c>
      <c r="IV184">
        <v>29.001300000000001</v>
      </c>
      <c r="IW184">
        <v>29.9999</v>
      </c>
      <c r="IX184">
        <v>28.915500000000002</v>
      </c>
      <c r="IY184">
        <v>28.898599999999998</v>
      </c>
      <c r="IZ184">
        <v>25.873000000000001</v>
      </c>
      <c r="JA184">
        <v>20.97</v>
      </c>
      <c r="JB184">
        <v>18.2758</v>
      </c>
      <c r="JC184">
        <v>24</v>
      </c>
      <c r="JD184">
        <v>400</v>
      </c>
      <c r="JE184">
        <v>17.8994</v>
      </c>
      <c r="JF184">
        <v>101.075</v>
      </c>
      <c r="JG184">
        <v>100.395</v>
      </c>
    </row>
    <row r="185" spans="1:267" x14ac:dyDescent="0.25">
      <c r="A185">
        <v>167</v>
      </c>
      <c r="B185">
        <v>1530558901.0999999</v>
      </c>
      <c r="C185">
        <v>9428.5</v>
      </c>
      <c r="D185" t="s">
        <v>901</v>
      </c>
      <c r="E185" t="s">
        <v>902</v>
      </c>
      <c r="F185" t="s">
        <v>394</v>
      </c>
      <c r="I185">
        <v>1530558901.0999999</v>
      </c>
      <c r="J185">
        <f t="shared" si="230"/>
        <v>9.865413044751704E-4</v>
      </c>
      <c r="K185">
        <f t="shared" si="231"/>
        <v>0.9865413044751703</v>
      </c>
      <c r="L185">
        <f t="shared" si="232"/>
        <v>6.8681274273259518</v>
      </c>
      <c r="M185">
        <f t="shared" si="233"/>
        <v>390.46499999999997</v>
      </c>
      <c r="N185">
        <f t="shared" si="234"/>
        <v>185.39551466978943</v>
      </c>
      <c r="O185">
        <f t="shared" si="235"/>
        <v>16.798757663734165</v>
      </c>
      <c r="P185">
        <f t="shared" si="236"/>
        <v>35.380181245769997</v>
      </c>
      <c r="Q185">
        <f t="shared" si="237"/>
        <v>5.6344781902988549E-2</v>
      </c>
      <c r="R185">
        <f t="shared" si="238"/>
        <v>2.7585312906433299</v>
      </c>
      <c r="S185">
        <f t="shared" si="239"/>
        <v>5.5713141293012726E-2</v>
      </c>
      <c r="T185">
        <f t="shared" si="240"/>
        <v>3.4876873599591282E-2</v>
      </c>
      <c r="U185">
        <f t="shared" si="241"/>
        <v>99.204861207197439</v>
      </c>
      <c r="V185">
        <f t="shared" si="242"/>
        <v>26.20193696290897</v>
      </c>
      <c r="W185">
        <f t="shared" si="243"/>
        <v>25.6083</v>
      </c>
      <c r="X185">
        <f t="shared" si="244"/>
        <v>3.2968364019210763</v>
      </c>
      <c r="Y185">
        <f t="shared" si="245"/>
        <v>51.921551098613605</v>
      </c>
      <c r="Z185">
        <f t="shared" si="246"/>
        <v>1.7369193969198002</v>
      </c>
      <c r="AA185">
        <f t="shared" si="247"/>
        <v>3.3452764028965594</v>
      </c>
      <c r="AB185">
        <f t="shared" si="248"/>
        <v>1.5599170050012761</v>
      </c>
      <c r="AC185">
        <f t="shared" si="249"/>
        <v>-43.506471527355018</v>
      </c>
      <c r="AD185">
        <f t="shared" si="250"/>
        <v>36.58461297952595</v>
      </c>
      <c r="AE185">
        <f t="shared" si="251"/>
        <v>2.826012108677082</v>
      </c>
      <c r="AF185">
        <f t="shared" si="252"/>
        <v>95.109014768045455</v>
      </c>
      <c r="AG185">
        <v>0</v>
      </c>
      <c r="AH185">
        <v>0</v>
      </c>
      <c r="AI185">
        <f t="shared" si="253"/>
        <v>1</v>
      </c>
      <c r="AJ185">
        <f t="shared" si="254"/>
        <v>0</v>
      </c>
      <c r="AK185">
        <f t="shared" si="255"/>
        <v>48065.427922001902</v>
      </c>
      <c r="AL185" t="s">
        <v>395</v>
      </c>
      <c r="AM185">
        <v>8228.31</v>
      </c>
      <c r="AN185">
        <v>707.99599999999998</v>
      </c>
      <c r="AO185">
        <v>2598.1</v>
      </c>
      <c r="AP185">
        <f t="shared" si="256"/>
        <v>0.72749470767099034</v>
      </c>
      <c r="AQ185">
        <v>-0.89989093716372304</v>
      </c>
      <c r="AR185" t="s">
        <v>903</v>
      </c>
      <c r="AS185">
        <v>8271.2999999999993</v>
      </c>
      <c r="AT185">
        <v>1385.54923076923</v>
      </c>
      <c r="AU185">
        <v>2335.29</v>
      </c>
      <c r="AV185">
        <f t="shared" si="257"/>
        <v>0.40669071902451948</v>
      </c>
      <c r="AW185">
        <v>0.5</v>
      </c>
      <c r="AX185">
        <f t="shared" si="258"/>
        <v>505.78111565139767</v>
      </c>
      <c r="AY185">
        <f t="shared" si="259"/>
        <v>6.8681274273259518</v>
      </c>
      <c r="AZ185">
        <f t="shared" si="260"/>
        <v>102.84824279664528</v>
      </c>
      <c r="BA185">
        <f t="shared" si="261"/>
        <v>1.5358458677298006E-2</v>
      </c>
      <c r="BB185">
        <f t="shared" si="262"/>
        <v>0.11253848558423149</v>
      </c>
      <c r="BC185">
        <f t="shared" si="263"/>
        <v>686.92969825616706</v>
      </c>
      <c r="BD185" t="s">
        <v>397</v>
      </c>
      <c r="BE185">
        <v>0</v>
      </c>
      <c r="BF185">
        <f t="shared" si="264"/>
        <v>686.92969825616706</v>
      </c>
      <c r="BG185">
        <f t="shared" si="265"/>
        <v>0.70584822516425494</v>
      </c>
      <c r="BH185">
        <f t="shared" si="266"/>
        <v>0.57617304191687968</v>
      </c>
      <c r="BI185">
        <f t="shared" si="267"/>
        <v>0.13751260144645452</v>
      </c>
      <c r="BJ185">
        <f t="shared" si="268"/>
        <v>0.5836319492548796</v>
      </c>
      <c r="BK185">
        <f t="shared" si="269"/>
        <v>0.13904525888522534</v>
      </c>
      <c r="BL185">
        <f t="shared" si="270"/>
        <v>0.2856559442550915</v>
      </c>
      <c r="BM185">
        <f t="shared" si="271"/>
        <v>0.71434405574490856</v>
      </c>
      <c r="BN185" t="s">
        <v>397</v>
      </c>
      <c r="BO185" t="s">
        <v>397</v>
      </c>
      <c r="BP185" t="s">
        <v>397</v>
      </c>
      <c r="BQ185" t="s">
        <v>397</v>
      </c>
      <c r="BR185" t="s">
        <v>397</v>
      </c>
      <c r="BS185" t="s">
        <v>397</v>
      </c>
      <c r="BT185" t="s">
        <v>397</v>
      </c>
      <c r="BU185" t="s">
        <v>397</v>
      </c>
      <c r="BV185" t="s">
        <v>397</v>
      </c>
      <c r="BW185" t="s">
        <v>397</v>
      </c>
      <c r="BX185" t="s">
        <v>397</v>
      </c>
      <c r="BY185" t="s">
        <v>397</v>
      </c>
      <c r="BZ185" t="s">
        <v>397</v>
      </c>
      <c r="CA185" t="s">
        <v>397</v>
      </c>
      <c r="CB185" t="s">
        <v>397</v>
      </c>
      <c r="CC185" t="s">
        <v>397</v>
      </c>
      <c r="CD185" t="s">
        <v>397</v>
      </c>
      <c r="CE185" t="s">
        <v>397</v>
      </c>
      <c r="CF185">
        <f t="shared" si="272"/>
        <v>599.995</v>
      </c>
      <c r="CG185">
        <f t="shared" si="273"/>
        <v>505.78111565139767</v>
      </c>
      <c r="CH185">
        <f t="shared" si="274"/>
        <v>0.84297555088192011</v>
      </c>
      <c r="CI185">
        <f t="shared" si="275"/>
        <v>0.16534281320210575</v>
      </c>
      <c r="CJ185">
        <v>9</v>
      </c>
      <c r="CK185">
        <v>0.5</v>
      </c>
      <c r="CL185" t="s">
        <v>398</v>
      </c>
      <c r="CM185">
        <v>1530558901.0999999</v>
      </c>
      <c r="CN185">
        <v>390.46499999999997</v>
      </c>
      <c r="CO185">
        <v>399.79</v>
      </c>
      <c r="CP185">
        <v>19.1691</v>
      </c>
      <c r="CQ185">
        <v>17.9251</v>
      </c>
      <c r="CR185">
        <v>390.83699999999999</v>
      </c>
      <c r="CS185">
        <v>19.240100000000002</v>
      </c>
      <c r="CT185">
        <v>700.05399999999997</v>
      </c>
      <c r="CU185">
        <v>90.509600000000006</v>
      </c>
      <c r="CV185">
        <v>0.10077800000000001</v>
      </c>
      <c r="CW185">
        <v>25.854299999999999</v>
      </c>
      <c r="CX185">
        <v>25.6083</v>
      </c>
      <c r="CY185">
        <v>999.9</v>
      </c>
      <c r="CZ185">
        <v>0</v>
      </c>
      <c r="DA185">
        <v>0</v>
      </c>
      <c r="DB185">
        <v>10005</v>
      </c>
      <c r="DC185">
        <v>0</v>
      </c>
      <c r="DD185">
        <v>0.21912699999999999</v>
      </c>
      <c r="DE185">
        <v>-9.3247699999999991</v>
      </c>
      <c r="DF185">
        <v>398.096</v>
      </c>
      <c r="DG185">
        <v>407.08699999999999</v>
      </c>
      <c r="DH185">
        <v>1.24397</v>
      </c>
      <c r="DI185">
        <v>399.79</v>
      </c>
      <c r="DJ185">
        <v>17.9251</v>
      </c>
      <c r="DK185">
        <v>1.73499</v>
      </c>
      <c r="DL185">
        <v>1.62239</v>
      </c>
      <c r="DM185">
        <v>15.212999999999999</v>
      </c>
      <c r="DN185">
        <v>14.1732</v>
      </c>
      <c r="DO185">
        <v>599.995</v>
      </c>
      <c r="DP185">
        <v>0.89997400000000005</v>
      </c>
      <c r="DQ185">
        <v>0.100026</v>
      </c>
      <c r="DR185">
        <v>0</v>
      </c>
      <c r="DS185">
        <v>1324.89</v>
      </c>
      <c r="DT185">
        <v>4.9997400000000001</v>
      </c>
      <c r="DU185">
        <v>8702.06</v>
      </c>
      <c r="DV185">
        <v>4580.97</v>
      </c>
      <c r="DW185">
        <v>40.686999999999998</v>
      </c>
      <c r="DX185">
        <v>42.625</v>
      </c>
      <c r="DY185">
        <v>41.936999999999998</v>
      </c>
      <c r="DZ185">
        <v>42.311999999999998</v>
      </c>
      <c r="EA185">
        <v>42.875</v>
      </c>
      <c r="EB185">
        <v>535.48</v>
      </c>
      <c r="EC185">
        <v>59.51</v>
      </c>
      <c r="ED185">
        <v>0</v>
      </c>
      <c r="EE185">
        <v>26.5999999046326</v>
      </c>
      <c r="EF185">
        <v>0</v>
      </c>
      <c r="EG185">
        <v>1385.54923076923</v>
      </c>
      <c r="EH185">
        <v>-658.15999915086798</v>
      </c>
      <c r="EI185">
        <v>-3753.47384128356</v>
      </c>
      <c r="EJ185">
        <v>9062.5165384615393</v>
      </c>
      <c r="EK185">
        <v>15</v>
      </c>
      <c r="EL185">
        <v>0</v>
      </c>
      <c r="EM185" t="s">
        <v>399</v>
      </c>
      <c r="EN185">
        <v>1530550897.5999999</v>
      </c>
      <c r="EO185">
        <v>1632500976.0999999</v>
      </c>
      <c r="EP185">
        <v>0</v>
      </c>
      <c r="EQ185">
        <v>-3.5000000000000003E-2</v>
      </c>
      <c r="ER185">
        <v>-0.02</v>
      </c>
      <c r="ES185">
        <v>-0.372</v>
      </c>
      <c r="ET185">
        <v>-7.0999999999999994E-2</v>
      </c>
      <c r="EU185">
        <v>400</v>
      </c>
      <c r="EV185">
        <v>21</v>
      </c>
      <c r="EW185">
        <v>0.63</v>
      </c>
      <c r="EX185">
        <v>0.14000000000000001</v>
      </c>
      <c r="EY185">
        <v>-7.8538582000000003</v>
      </c>
      <c r="EZ185">
        <v>2.8073569530957001</v>
      </c>
      <c r="FA185">
        <v>3.7171582382792598</v>
      </c>
      <c r="FB185">
        <v>0</v>
      </c>
      <c r="FC185">
        <v>0.69774950739302699</v>
      </c>
      <c r="FD185">
        <v>0</v>
      </c>
      <c r="FE185">
        <v>0</v>
      </c>
      <c r="FF185">
        <v>0</v>
      </c>
      <c r="FG185">
        <v>1.3889938500000001</v>
      </c>
      <c r="FH185">
        <v>-2.5689130581613502</v>
      </c>
      <c r="FI185">
        <v>0.49806035282355798</v>
      </c>
      <c r="FJ185">
        <v>0</v>
      </c>
      <c r="FK185">
        <v>0</v>
      </c>
      <c r="FL185">
        <v>3</v>
      </c>
      <c r="FM185" t="s">
        <v>407</v>
      </c>
      <c r="FN185">
        <v>3.4459</v>
      </c>
      <c r="FO185">
        <v>2.7803800000000001</v>
      </c>
      <c r="FP185">
        <v>8.21157E-2</v>
      </c>
      <c r="FQ185">
        <v>8.3512900000000001E-2</v>
      </c>
      <c r="FR185">
        <v>8.4801299999999996E-2</v>
      </c>
      <c r="FS185">
        <v>7.9886499999999999E-2</v>
      </c>
      <c r="FT185">
        <v>19559.3</v>
      </c>
      <c r="FU185">
        <v>23828.3</v>
      </c>
      <c r="FV185">
        <v>20765.599999999999</v>
      </c>
      <c r="FW185">
        <v>25092.6</v>
      </c>
      <c r="FX185">
        <v>30157.599999999999</v>
      </c>
      <c r="FY185">
        <v>34009.199999999997</v>
      </c>
      <c r="FZ185">
        <v>37506</v>
      </c>
      <c r="GA185">
        <v>41657.599999999999</v>
      </c>
      <c r="GB185">
        <v>2.2745000000000002</v>
      </c>
      <c r="GC185">
        <v>2.0158499999999999</v>
      </c>
      <c r="GD185">
        <v>3.1672400000000003E-2</v>
      </c>
      <c r="GE185">
        <v>0</v>
      </c>
      <c r="GF185">
        <v>25.088899999999999</v>
      </c>
      <c r="GG185">
        <v>999.9</v>
      </c>
      <c r="GH185">
        <v>41.417000000000002</v>
      </c>
      <c r="GI185">
        <v>33.012</v>
      </c>
      <c r="GJ185">
        <v>23.1328</v>
      </c>
      <c r="GK185">
        <v>61.3889</v>
      </c>
      <c r="GL185">
        <v>16.602599999999999</v>
      </c>
      <c r="GM185">
        <v>2</v>
      </c>
      <c r="GN185">
        <v>0.123753</v>
      </c>
      <c r="GO185">
        <v>1.4273</v>
      </c>
      <c r="GP185">
        <v>20.346699999999998</v>
      </c>
      <c r="GQ185">
        <v>5.2225299999999999</v>
      </c>
      <c r="GR185">
        <v>11.962</v>
      </c>
      <c r="GS185">
        <v>4.9855999999999998</v>
      </c>
      <c r="GT185">
        <v>3.3009300000000001</v>
      </c>
      <c r="GU185">
        <v>999.9</v>
      </c>
      <c r="GV185">
        <v>9999</v>
      </c>
      <c r="GW185">
        <v>9999</v>
      </c>
      <c r="GX185">
        <v>9999</v>
      </c>
      <c r="GY185">
        <v>1.88415</v>
      </c>
      <c r="GZ185">
        <v>1.8811</v>
      </c>
      <c r="HA185">
        <v>1.88269</v>
      </c>
      <c r="HB185">
        <v>1.8813299999999999</v>
      </c>
      <c r="HC185">
        <v>1.88279</v>
      </c>
      <c r="HD185">
        <v>1.8820300000000001</v>
      </c>
      <c r="HE185">
        <v>1.8839999999999999</v>
      </c>
      <c r="HF185">
        <v>1.88127</v>
      </c>
      <c r="HG185">
        <v>5</v>
      </c>
      <c r="HH185">
        <v>0</v>
      </c>
      <c r="HI185">
        <v>0</v>
      </c>
      <c r="HJ185">
        <v>0</v>
      </c>
      <c r="HK185" t="s">
        <v>401</v>
      </c>
      <c r="HL185" t="s">
        <v>402</v>
      </c>
      <c r="HM185" t="s">
        <v>403</v>
      </c>
      <c r="HN185" t="s">
        <v>403</v>
      </c>
      <c r="HO185" t="s">
        <v>403</v>
      </c>
      <c r="HP185" t="s">
        <v>403</v>
      </c>
      <c r="HQ185">
        <v>0</v>
      </c>
      <c r="HR185">
        <v>100</v>
      </c>
      <c r="HS185">
        <v>100</v>
      </c>
      <c r="HT185">
        <v>-0.372</v>
      </c>
      <c r="HU185">
        <v>-7.0999999999999994E-2</v>
      </c>
      <c r="HV185">
        <v>-0.372</v>
      </c>
      <c r="HW185">
        <v>0</v>
      </c>
      <c r="HX185">
        <v>0</v>
      </c>
      <c r="HY185">
        <v>0</v>
      </c>
      <c r="HZ185">
        <v>-7.0999999999999994E-2</v>
      </c>
      <c r="IA185">
        <v>0</v>
      </c>
      <c r="IB185">
        <v>0</v>
      </c>
      <c r="IC185">
        <v>0</v>
      </c>
      <c r="ID185">
        <v>-1</v>
      </c>
      <c r="IE185">
        <v>-1</v>
      </c>
      <c r="IF185">
        <v>-1</v>
      </c>
      <c r="IG185">
        <v>-1</v>
      </c>
      <c r="IH185">
        <v>133.4</v>
      </c>
      <c r="II185">
        <v>-1699034.6</v>
      </c>
      <c r="IJ185">
        <v>1.2963899999999999</v>
      </c>
      <c r="IK185">
        <v>2.6086399999999998</v>
      </c>
      <c r="IL185">
        <v>2.1008300000000002</v>
      </c>
      <c r="IM185">
        <v>2.65503</v>
      </c>
      <c r="IN185">
        <v>2.2485400000000002</v>
      </c>
      <c r="IO185">
        <v>2.3120099999999999</v>
      </c>
      <c r="IP185">
        <v>36.599600000000002</v>
      </c>
      <c r="IQ185">
        <v>12.897500000000001</v>
      </c>
      <c r="IR185">
        <v>18</v>
      </c>
      <c r="IS185">
        <v>756.60900000000004</v>
      </c>
      <c r="IT185">
        <v>513.38800000000003</v>
      </c>
      <c r="IU185">
        <v>24.000800000000002</v>
      </c>
      <c r="IV185">
        <v>28.988299999999999</v>
      </c>
      <c r="IW185">
        <v>29.9999</v>
      </c>
      <c r="IX185">
        <v>28.908100000000001</v>
      </c>
      <c r="IY185">
        <v>28.893599999999999</v>
      </c>
      <c r="IZ185">
        <v>25.899799999999999</v>
      </c>
      <c r="JA185">
        <v>16.5746</v>
      </c>
      <c r="JB185">
        <v>17.902000000000001</v>
      </c>
      <c r="JC185">
        <v>24</v>
      </c>
      <c r="JD185">
        <v>400</v>
      </c>
      <c r="JE185">
        <v>19.016500000000001</v>
      </c>
      <c r="JF185">
        <v>101.08</v>
      </c>
      <c r="JG185">
        <v>100.4</v>
      </c>
    </row>
    <row r="186" spans="1:267" x14ac:dyDescent="0.25">
      <c r="A186">
        <v>168</v>
      </c>
      <c r="B186">
        <v>1530558935.5999999</v>
      </c>
      <c r="C186">
        <v>9463</v>
      </c>
      <c r="D186" t="s">
        <v>904</v>
      </c>
      <c r="E186" t="s">
        <v>905</v>
      </c>
      <c r="F186" t="s">
        <v>394</v>
      </c>
      <c r="I186">
        <v>1530558935.5999999</v>
      </c>
      <c r="J186">
        <f t="shared" si="230"/>
        <v>1.8972667659835241E-3</v>
      </c>
      <c r="K186">
        <f t="shared" si="231"/>
        <v>1.8972667659835241</v>
      </c>
      <c r="L186">
        <f t="shared" si="232"/>
        <v>9.0246636878237005</v>
      </c>
      <c r="M186">
        <f t="shared" si="233"/>
        <v>387.745</v>
      </c>
      <c r="N186">
        <f t="shared" si="234"/>
        <v>259.7223859496529</v>
      </c>
      <c r="O186">
        <f t="shared" si="235"/>
        <v>23.532364686050109</v>
      </c>
      <c r="P186">
        <f t="shared" si="236"/>
        <v>35.131961043054993</v>
      </c>
      <c r="Q186">
        <f t="shared" si="237"/>
        <v>0.12301529487734121</v>
      </c>
      <c r="R186">
        <f t="shared" si="238"/>
        <v>2.7591023760872391</v>
      </c>
      <c r="S186">
        <f t="shared" si="239"/>
        <v>0.12004754435867507</v>
      </c>
      <c r="T186">
        <f t="shared" si="240"/>
        <v>7.5290392529739333E-2</v>
      </c>
      <c r="U186">
        <f t="shared" si="241"/>
        <v>99.202545810863285</v>
      </c>
      <c r="V186">
        <f t="shared" si="242"/>
        <v>25.991727007594267</v>
      </c>
      <c r="W186">
        <f t="shared" si="243"/>
        <v>25.520700000000001</v>
      </c>
      <c r="X186">
        <f t="shared" si="244"/>
        <v>3.2797355984358929</v>
      </c>
      <c r="Y186">
        <f t="shared" si="245"/>
        <v>56.32091744869966</v>
      </c>
      <c r="Z186">
        <f t="shared" si="246"/>
        <v>1.8886152898676998</v>
      </c>
      <c r="AA186">
        <f t="shared" si="247"/>
        <v>3.3533105911990151</v>
      </c>
      <c r="AB186">
        <f t="shared" si="248"/>
        <v>1.3911203085681931</v>
      </c>
      <c r="AC186">
        <f t="shared" si="249"/>
        <v>-83.669464379873418</v>
      </c>
      <c r="AD186">
        <f t="shared" si="250"/>
        <v>55.646898882785848</v>
      </c>
      <c r="AE186">
        <f t="shared" si="251"/>
        <v>4.2965908708826932</v>
      </c>
      <c r="AF186">
        <f t="shared" si="252"/>
        <v>75.476571184658411</v>
      </c>
      <c r="AG186">
        <v>8</v>
      </c>
      <c r="AH186">
        <v>1</v>
      </c>
      <c r="AI186">
        <f t="shared" si="253"/>
        <v>1</v>
      </c>
      <c r="AJ186">
        <f t="shared" si="254"/>
        <v>0</v>
      </c>
      <c r="AK186">
        <f t="shared" si="255"/>
        <v>48074.400664832057</v>
      </c>
      <c r="AL186" t="s">
        <v>395</v>
      </c>
      <c r="AM186">
        <v>8228.31</v>
      </c>
      <c r="AN186">
        <v>707.99599999999998</v>
      </c>
      <c r="AO186">
        <v>2598.1</v>
      </c>
      <c r="AP186">
        <f t="shared" si="256"/>
        <v>0.72749470767099034</v>
      </c>
      <c r="AQ186">
        <v>-0.89989093716372304</v>
      </c>
      <c r="AR186" t="s">
        <v>906</v>
      </c>
      <c r="AS186">
        <v>8302.2099999999991</v>
      </c>
      <c r="AT186">
        <v>1423.49692307692</v>
      </c>
      <c r="AU186">
        <v>2565.11</v>
      </c>
      <c r="AV186">
        <f t="shared" si="257"/>
        <v>0.44505423818981649</v>
      </c>
      <c r="AW186">
        <v>0.5</v>
      </c>
      <c r="AX186">
        <f t="shared" si="258"/>
        <v>505.77461482428151</v>
      </c>
      <c r="AY186">
        <f t="shared" si="259"/>
        <v>9.0246636878237005</v>
      </c>
      <c r="AZ186">
        <f t="shared" si="260"/>
        <v>112.54856794818424</v>
      </c>
      <c r="BA186">
        <f t="shared" si="261"/>
        <v>1.962248466826564E-2</v>
      </c>
      <c r="BB186">
        <f t="shared" si="262"/>
        <v>1.2861046894674997E-2</v>
      </c>
      <c r="BC186">
        <f t="shared" si="263"/>
        <v>705.52334995635613</v>
      </c>
      <c r="BD186" t="s">
        <v>397</v>
      </c>
      <c r="BE186">
        <v>0</v>
      </c>
      <c r="BF186">
        <f t="shared" si="264"/>
        <v>705.52334995635613</v>
      </c>
      <c r="BG186">
        <f t="shared" si="265"/>
        <v>0.72495395910648819</v>
      </c>
      <c r="BH186">
        <f t="shared" si="266"/>
        <v>0.61390690070628695</v>
      </c>
      <c r="BI186">
        <f t="shared" si="267"/>
        <v>1.743126229483969E-2</v>
      </c>
      <c r="BJ186">
        <f t="shared" si="268"/>
        <v>0.61472428559748094</v>
      </c>
      <c r="BK186">
        <f t="shared" si="269"/>
        <v>1.7454066019647482E-2</v>
      </c>
      <c r="BL186">
        <f t="shared" si="270"/>
        <v>0.30426876667313968</v>
      </c>
      <c r="BM186">
        <f t="shared" si="271"/>
        <v>0.69573123332686038</v>
      </c>
      <c r="BN186" t="s">
        <v>397</v>
      </c>
      <c r="BO186" t="s">
        <v>397</v>
      </c>
      <c r="BP186" t="s">
        <v>397</v>
      </c>
      <c r="BQ186" t="s">
        <v>397</v>
      </c>
      <c r="BR186" t="s">
        <v>397</v>
      </c>
      <c r="BS186" t="s">
        <v>397</v>
      </c>
      <c r="BT186" t="s">
        <v>397</v>
      </c>
      <c r="BU186" t="s">
        <v>397</v>
      </c>
      <c r="BV186" t="s">
        <v>397</v>
      </c>
      <c r="BW186" t="s">
        <v>397</v>
      </c>
      <c r="BX186" t="s">
        <v>397</v>
      </c>
      <c r="BY186" t="s">
        <v>397</v>
      </c>
      <c r="BZ186" t="s">
        <v>397</v>
      </c>
      <c r="CA186" t="s">
        <v>397</v>
      </c>
      <c r="CB186" t="s">
        <v>397</v>
      </c>
      <c r="CC186" t="s">
        <v>397</v>
      </c>
      <c r="CD186" t="s">
        <v>397</v>
      </c>
      <c r="CE186" t="s">
        <v>397</v>
      </c>
      <c r="CF186">
        <f t="shared" si="272"/>
        <v>599.98800000000006</v>
      </c>
      <c r="CG186">
        <f t="shared" si="273"/>
        <v>505.77461482428151</v>
      </c>
      <c r="CH186">
        <f t="shared" si="274"/>
        <v>0.84297455086481976</v>
      </c>
      <c r="CI186">
        <f t="shared" si="275"/>
        <v>0.16534088316910217</v>
      </c>
      <c r="CJ186">
        <v>9</v>
      </c>
      <c r="CK186">
        <v>0.5</v>
      </c>
      <c r="CL186" t="s">
        <v>398</v>
      </c>
      <c r="CM186">
        <v>1530558935.5999999</v>
      </c>
      <c r="CN186">
        <v>387.745</v>
      </c>
      <c r="CO186">
        <v>400.29399999999998</v>
      </c>
      <c r="CP186">
        <v>20.8443</v>
      </c>
      <c r="CQ186">
        <v>18.4558</v>
      </c>
      <c r="CR186">
        <v>388.11700000000002</v>
      </c>
      <c r="CS186">
        <v>20.915299999999998</v>
      </c>
      <c r="CT186">
        <v>699.99900000000002</v>
      </c>
      <c r="CU186">
        <v>90.505799999999994</v>
      </c>
      <c r="CV186">
        <v>0.100039</v>
      </c>
      <c r="CW186">
        <v>25.8948</v>
      </c>
      <c r="CX186">
        <v>25.520700000000001</v>
      </c>
      <c r="CY186">
        <v>999.9</v>
      </c>
      <c r="CZ186">
        <v>0</v>
      </c>
      <c r="DA186">
        <v>0</v>
      </c>
      <c r="DB186">
        <v>10008.799999999999</v>
      </c>
      <c r="DC186">
        <v>0</v>
      </c>
      <c r="DD186">
        <v>0.21912699999999999</v>
      </c>
      <c r="DE186">
        <v>-12.5489</v>
      </c>
      <c r="DF186">
        <v>395.99900000000002</v>
      </c>
      <c r="DG186">
        <v>407.82100000000003</v>
      </c>
      <c r="DH186">
        <v>2.3885399999999999</v>
      </c>
      <c r="DI186">
        <v>400.29399999999998</v>
      </c>
      <c r="DJ186">
        <v>18.4558</v>
      </c>
      <c r="DK186">
        <v>1.88653</v>
      </c>
      <c r="DL186">
        <v>1.67035</v>
      </c>
      <c r="DM186">
        <v>16.5228</v>
      </c>
      <c r="DN186">
        <v>14.6236</v>
      </c>
      <c r="DO186">
        <v>599.98800000000006</v>
      </c>
      <c r="DP186">
        <v>0.90001399999999998</v>
      </c>
      <c r="DQ186">
        <v>9.9985900000000003E-2</v>
      </c>
      <c r="DR186">
        <v>0</v>
      </c>
      <c r="DS186">
        <v>1396.23</v>
      </c>
      <c r="DT186">
        <v>4.9997400000000001</v>
      </c>
      <c r="DU186">
        <v>8977.27</v>
      </c>
      <c r="DV186">
        <v>4580.9799999999996</v>
      </c>
      <c r="DW186">
        <v>40.75</v>
      </c>
      <c r="DX186">
        <v>42.625</v>
      </c>
      <c r="DY186">
        <v>42</v>
      </c>
      <c r="DZ186">
        <v>42.25</v>
      </c>
      <c r="EA186">
        <v>42.875</v>
      </c>
      <c r="EB186">
        <v>535.5</v>
      </c>
      <c r="EC186">
        <v>59.49</v>
      </c>
      <c r="ED186">
        <v>0</v>
      </c>
      <c r="EE186">
        <v>34.299999952316298</v>
      </c>
      <c r="EF186">
        <v>0</v>
      </c>
      <c r="EG186">
        <v>1423.49692307692</v>
      </c>
      <c r="EH186">
        <v>-270.99350445981997</v>
      </c>
      <c r="EI186">
        <v>-758.07213751745201</v>
      </c>
      <c r="EJ186">
        <v>9175.7888461538496</v>
      </c>
      <c r="EK186">
        <v>15</v>
      </c>
      <c r="EL186">
        <v>0</v>
      </c>
      <c r="EM186" t="s">
        <v>399</v>
      </c>
      <c r="EN186">
        <v>1530550897.5999999</v>
      </c>
      <c r="EO186">
        <v>1632500976.0999999</v>
      </c>
      <c r="EP186">
        <v>0</v>
      </c>
      <c r="EQ186">
        <v>-3.5000000000000003E-2</v>
      </c>
      <c r="ER186">
        <v>-0.02</v>
      </c>
      <c r="ES186">
        <v>-0.372</v>
      </c>
      <c r="ET186">
        <v>-7.0999999999999994E-2</v>
      </c>
      <c r="EU186">
        <v>400</v>
      </c>
      <c r="EV186">
        <v>21</v>
      </c>
      <c r="EW186">
        <v>0.63</v>
      </c>
      <c r="EX186">
        <v>0.14000000000000001</v>
      </c>
      <c r="EY186">
        <v>-10.353465249999999</v>
      </c>
      <c r="EZ186">
        <v>-24.724444615384598</v>
      </c>
      <c r="FA186">
        <v>2.7905937389953301</v>
      </c>
      <c r="FB186">
        <v>0</v>
      </c>
      <c r="FC186">
        <v>0.70584822516425505</v>
      </c>
      <c r="FD186">
        <v>0</v>
      </c>
      <c r="FE186">
        <v>0</v>
      </c>
      <c r="FF186">
        <v>0</v>
      </c>
      <c r="FG186">
        <v>1.3525907399999999</v>
      </c>
      <c r="FH186">
        <v>7.0328606093808599</v>
      </c>
      <c r="FI186">
        <v>0.68784072334361401</v>
      </c>
      <c r="FJ186">
        <v>0</v>
      </c>
      <c r="FK186">
        <v>0</v>
      </c>
      <c r="FL186">
        <v>3</v>
      </c>
      <c r="FM186" t="s">
        <v>407</v>
      </c>
      <c r="FN186">
        <v>3.4458000000000002</v>
      </c>
      <c r="FO186">
        <v>2.7796699999999999</v>
      </c>
      <c r="FP186">
        <v>8.1687399999999993E-2</v>
      </c>
      <c r="FQ186">
        <v>8.3596299999999998E-2</v>
      </c>
      <c r="FR186">
        <v>9.0115500000000001E-2</v>
      </c>
      <c r="FS186">
        <v>8.1606399999999996E-2</v>
      </c>
      <c r="FT186">
        <v>19569.599999999999</v>
      </c>
      <c r="FU186">
        <v>23826.9</v>
      </c>
      <c r="FV186">
        <v>20766.8</v>
      </c>
      <c r="FW186">
        <v>25093.3</v>
      </c>
      <c r="FX186">
        <v>29983.1</v>
      </c>
      <c r="FY186">
        <v>33946.9</v>
      </c>
      <c r="FZ186">
        <v>37507.4</v>
      </c>
      <c r="GA186">
        <v>41659.199999999997</v>
      </c>
      <c r="GB186">
        <v>2.2508699999999999</v>
      </c>
      <c r="GC186">
        <v>2.0154999999999998</v>
      </c>
      <c r="GD186">
        <v>2.4300100000000002E-2</v>
      </c>
      <c r="GE186">
        <v>0</v>
      </c>
      <c r="GF186">
        <v>25.122199999999999</v>
      </c>
      <c r="GG186">
        <v>999.9</v>
      </c>
      <c r="GH186">
        <v>41.393000000000001</v>
      </c>
      <c r="GI186">
        <v>33.021999999999998</v>
      </c>
      <c r="GJ186">
        <v>23.133600000000001</v>
      </c>
      <c r="GK186">
        <v>61.438899999999997</v>
      </c>
      <c r="GL186">
        <v>16.710699999999999</v>
      </c>
      <c r="GM186">
        <v>2</v>
      </c>
      <c r="GN186">
        <v>0.122322</v>
      </c>
      <c r="GO186">
        <v>1.48099</v>
      </c>
      <c r="GP186">
        <v>20.346399999999999</v>
      </c>
      <c r="GQ186">
        <v>5.2228300000000001</v>
      </c>
      <c r="GR186">
        <v>11.962</v>
      </c>
      <c r="GS186">
        <v>4.9858000000000002</v>
      </c>
      <c r="GT186">
        <v>3.3010000000000002</v>
      </c>
      <c r="GU186">
        <v>999.9</v>
      </c>
      <c r="GV186">
        <v>9999</v>
      </c>
      <c r="GW186">
        <v>9999</v>
      </c>
      <c r="GX186">
        <v>9999</v>
      </c>
      <c r="GY186">
        <v>1.88411</v>
      </c>
      <c r="GZ186">
        <v>1.8811</v>
      </c>
      <c r="HA186">
        <v>1.88266</v>
      </c>
      <c r="HB186">
        <v>1.8813500000000001</v>
      </c>
      <c r="HC186">
        <v>1.88279</v>
      </c>
      <c r="HD186">
        <v>1.88202</v>
      </c>
      <c r="HE186">
        <v>1.8839999999999999</v>
      </c>
      <c r="HF186">
        <v>1.8812599999999999</v>
      </c>
      <c r="HG186">
        <v>5</v>
      </c>
      <c r="HH186">
        <v>0</v>
      </c>
      <c r="HI186">
        <v>0</v>
      </c>
      <c r="HJ186">
        <v>0</v>
      </c>
      <c r="HK186" t="s">
        <v>401</v>
      </c>
      <c r="HL186" t="s">
        <v>402</v>
      </c>
      <c r="HM186" t="s">
        <v>403</v>
      </c>
      <c r="HN186" t="s">
        <v>403</v>
      </c>
      <c r="HO186" t="s">
        <v>403</v>
      </c>
      <c r="HP186" t="s">
        <v>403</v>
      </c>
      <c r="HQ186">
        <v>0</v>
      </c>
      <c r="HR186">
        <v>100</v>
      </c>
      <c r="HS186">
        <v>100</v>
      </c>
      <c r="HT186">
        <v>-0.372</v>
      </c>
      <c r="HU186">
        <v>-7.0999999999999994E-2</v>
      </c>
      <c r="HV186">
        <v>-0.372</v>
      </c>
      <c r="HW186">
        <v>0</v>
      </c>
      <c r="HX186">
        <v>0</v>
      </c>
      <c r="HY186">
        <v>0</v>
      </c>
      <c r="HZ186">
        <v>-7.0999999999999994E-2</v>
      </c>
      <c r="IA186">
        <v>0</v>
      </c>
      <c r="IB186">
        <v>0</v>
      </c>
      <c r="IC186">
        <v>0</v>
      </c>
      <c r="ID186">
        <v>-1</v>
      </c>
      <c r="IE186">
        <v>-1</v>
      </c>
      <c r="IF186">
        <v>-1</v>
      </c>
      <c r="IG186">
        <v>-1</v>
      </c>
      <c r="IH186">
        <v>134</v>
      </c>
      <c r="II186">
        <v>-1699034</v>
      </c>
      <c r="IJ186">
        <v>1.2963899999999999</v>
      </c>
      <c r="IK186">
        <v>2.6086399999999998</v>
      </c>
      <c r="IL186">
        <v>2.1008300000000002</v>
      </c>
      <c r="IM186">
        <v>2.65625</v>
      </c>
      <c r="IN186">
        <v>2.2497600000000002</v>
      </c>
      <c r="IO186">
        <v>2.3059099999999999</v>
      </c>
      <c r="IP186">
        <v>36.6233</v>
      </c>
      <c r="IQ186">
        <v>12.8712</v>
      </c>
      <c r="IR186">
        <v>18</v>
      </c>
      <c r="IS186">
        <v>735.66300000000001</v>
      </c>
      <c r="IT186">
        <v>513.05799999999999</v>
      </c>
      <c r="IU186">
        <v>24.002300000000002</v>
      </c>
      <c r="IV186">
        <v>28.9693</v>
      </c>
      <c r="IW186">
        <v>29.9999</v>
      </c>
      <c r="IX186">
        <v>28.8994</v>
      </c>
      <c r="IY186">
        <v>28.883800000000001</v>
      </c>
      <c r="IZ186">
        <v>25.905799999999999</v>
      </c>
      <c r="JA186">
        <v>19.525099999999998</v>
      </c>
      <c r="JB186">
        <v>17.902000000000001</v>
      </c>
      <c r="JC186">
        <v>24</v>
      </c>
      <c r="JD186">
        <v>400</v>
      </c>
      <c r="JE186">
        <v>17.826499999999999</v>
      </c>
      <c r="JF186">
        <v>101.084</v>
      </c>
      <c r="JG186">
        <v>100.40300000000001</v>
      </c>
    </row>
    <row r="187" spans="1:267" x14ac:dyDescent="0.25">
      <c r="A187">
        <v>169</v>
      </c>
      <c r="B187">
        <v>1530558970.5999999</v>
      </c>
      <c r="C187">
        <v>9498</v>
      </c>
      <c r="D187" t="s">
        <v>907</v>
      </c>
      <c r="E187" t="s">
        <v>908</v>
      </c>
      <c r="F187" t="s">
        <v>394</v>
      </c>
      <c r="I187">
        <v>1530558970.5999999</v>
      </c>
      <c r="J187">
        <f t="shared" si="230"/>
        <v>1.7055726091692077E-3</v>
      </c>
      <c r="K187">
        <f t="shared" si="231"/>
        <v>1.7055726091692078</v>
      </c>
      <c r="L187">
        <f t="shared" si="232"/>
        <v>7.8957699282445191</v>
      </c>
      <c r="M187">
        <f t="shared" si="233"/>
        <v>388.94200000000001</v>
      </c>
      <c r="N187">
        <f t="shared" si="234"/>
        <v>261.97781669419618</v>
      </c>
      <c r="O187">
        <f t="shared" si="235"/>
        <v>23.737257433247926</v>
      </c>
      <c r="P187">
        <f t="shared" si="236"/>
        <v>35.2412143024278</v>
      </c>
      <c r="Q187">
        <f t="shared" si="237"/>
        <v>0.10848831503684669</v>
      </c>
      <c r="R187">
        <f t="shared" si="238"/>
        <v>2.7568129184980865</v>
      </c>
      <c r="S187">
        <f t="shared" si="239"/>
        <v>0.1061711210413664</v>
      </c>
      <c r="T187">
        <f t="shared" si="240"/>
        <v>6.6561019125759541E-2</v>
      </c>
      <c r="U187">
        <f t="shared" si="241"/>
        <v>99.200015174828465</v>
      </c>
      <c r="V187">
        <f t="shared" si="242"/>
        <v>26.034879103879121</v>
      </c>
      <c r="W187">
        <f t="shared" si="243"/>
        <v>25.333400000000001</v>
      </c>
      <c r="X187">
        <f t="shared" si="244"/>
        <v>3.2434316634703437</v>
      </c>
      <c r="Y187">
        <f t="shared" si="245"/>
        <v>54.562883974157764</v>
      </c>
      <c r="Z187">
        <f t="shared" si="246"/>
        <v>1.8286122109874401</v>
      </c>
      <c r="AA187">
        <f t="shared" si="247"/>
        <v>3.3513848202259853</v>
      </c>
      <c r="AB187">
        <f t="shared" si="248"/>
        <v>1.4148194524829036</v>
      </c>
      <c r="AC187">
        <f t="shared" si="249"/>
        <v>-75.215752064362064</v>
      </c>
      <c r="AD187">
        <f t="shared" si="250"/>
        <v>81.996576940843426</v>
      </c>
      <c r="AE187">
        <f t="shared" si="251"/>
        <v>6.3300884127400412</v>
      </c>
      <c r="AF187">
        <f t="shared" si="252"/>
        <v>112.31092846404987</v>
      </c>
      <c r="AG187">
        <v>0</v>
      </c>
      <c r="AH187">
        <v>0</v>
      </c>
      <c r="AI187">
        <f t="shared" si="253"/>
        <v>1</v>
      </c>
      <c r="AJ187">
        <f t="shared" si="254"/>
        <v>0</v>
      </c>
      <c r="AK187">
        <f t="shared" si="255"/>
        <v>48013.605043914984</v>
      </c>
      <c r="AL187" t="s">
        <v>395</v>
      </c>
      <c r="AM187">
        <v>8228.31</v>
      </c>
      <c r="AN187">
        <v>707.99599999999998</v>
      </c>
      <c r="AO187">
        <v>2598.1</v>
      </c>
      <c r="AP187">
        <f t="shared" si="256"/>
        <v>0.72749470767099034</v>
      </c>
      <c r="AQ187">
        <v>-0.89989093716372304</v>
      </c>
      <c r="AR187" t="s">
        <v>909</v>
      </c>
      <c r="AS187">
        <v>8242.34</v>
      </c>
      <c r="AT187">
        <v>1093.54923076923</v>
      </c>
      <c r="AU187">
        <v>1811.75</v>
      </c>
      <c r="AV187">
        <f t="shared" si="257"/>
        <v>0.39641273312033665</v>
      </c>
      <c r="AW187">
        <v>0.5</v>
      </c>
      <c r="AX187">
        <f t="shared" si="258"/>
        <v>505.761186722709</v>
      </c>
      <c r="AY187">
        <f t="shared" si="259"/>
        <v>7.8957699282445191</v>
      </c>
      <c r="AZ187">
        <f t="shared" si="260"/>
        <v>100.24508716746699</v>
      </c>
      <c r="BA187">
        <f t="shared" si="261"/>
        <v>1.7390936861729947E-2</v>
      </c>
      <c r="BB187">
        <f t="shared" si="262"/>
        <v>0.4340278736028701</v>
      </c>
      <c r="BC187">
        <f t="shared" si="263"/>
        <v>633.11445575754112</v>
      </c>
      <c r="BD187" t="s">
        <v>397</v>
      </c>
      <c r="BE187">
        <v>0</v>
      </c>
      <c r="BF187">
        <f t="shared" si="264"/>
        <v>633.11445575754112</v>
      </c>
      <c r="BG187">
        <f t="shared" si="265"/>
        <v>0.6505508730467553</v>
      </c>
      <c r="BH187">
        <f t="shared" si="266"/>
        <v>0.60934932154313848</v>
      </c>
      <c r="BI187">
        <f t="shared" si="267"/>
        <v>0.40018106102818868</v>
      </c>
      <c r="BJ187">
        <f t="shared" si="268"/>
        <v>0.65068916554845557</v>
      </c>
      <c r="BK187">
        <f t="shared" si="269"/>
        <v>0.41603530811002992</v>
      </c>
      <c r="BL187">
        <f t="shared" si="270"/>
        <v>0.3527850902548193</v>
      </c>
      <c r="BM187">
        <f t="shared" si="271"/>
        <v>0.6472149097451807</v>
      </c>
      <c r="BN187" t="s">
        <v>397</v>
      </c>
      <c r="BO187" t="s">
        <v>397</v>
      </c>
      <c r="BP187" t="s">
        <v>397</v>
      </c>
      <c r="BQ187" t="s">
        <v>397</v>
      </c>
      <c r="BR187" t="s">
        <v>397</v>
      </c>
      <c r="BS187" t="s">
        <v>397</v>
      </c>
      <c r="BT187" t="s">
        <v>397</v>
      </c>
      <c r="BU187" t="s">
        <v>397</v>
      </c>
      <c r="BV187" t="s">
        <v>397</v>
      </c>
      <c r="BW187" t="s">
        <v>397</v>
      </c>
      <c r="BX187" t="s">
        <v>397</v>
      </c>
      <c r="BY187" t="s">
        <v>397</v>
      </c>
      <c r="BZ187" t="s">
        <v>397</v>
      </c>
      <c r="CA187" t="s">
        <v>397</v>
      </c>
      <c r="CB187" t="s">
        <v>397</v>
      </c>
      <c r="CC187" t="s">
        <v>397</v>
      </c>
      <c r="CD187" t="s">
        <v>397</v>
      </c>
      <c r="CE187" t="s">
        <v>397</v>
      </c>
      <c r="CF187">
        <f t="shared" si="272"/>
        <v>599.97199999999998</v>
      </c>
      <c r="CG187">
        <f t="shared" si="273"/>
        <v>505.761186722709</v>
      </c>
      <c r="CH187">
        <f t="shared" si="274"/>
        <v>0.84297465002151606</v>
      </c>
      <c r="CI187">
        <f t="shared" si="275"/>
        <v>0.16534107454152605</v>
      </c>
      <c r="CJ187">
        <v>9</v>
      </c>
      <c r="CK187">
        <v>0.5</v>
      </c>
      <c r="CL187" t="s">
        <v>398</v>
      </c>
      <c r="CM187">
        <v>1530558970.5999999</v>
      </c>
      <c r="CN187">
        <v>388.94200000000001</v>
      </c>
      <c r="CO187">
        <v>399.947</v>
      </c>
      <c r="CP187">
        <v>20.1816</v>
      </c>
      <c r="CQ187">
        <v>18.032900000000001</v>
      </c>
      <c r="CR187">
        <v>389.31400000000002</v>
      </c>
      <c r="CS187">
        <v>20.252600000000001</v>
      </c>
      <c r="CT187">
        <v>699.97500000000002</v>
      </c>
      <c r="CU187">
        <v>90.508099999999999</v>
      </c>
      <c r="CV187">
        <v>9.9790900000000002E-2</v>
      </c>
      <c r="CW187">
        <v>25.885100000000001</v>
      </c>
      <c r="CX187">
        <v>25.333400000000001</v>
      </c>
      <c r="CY187">
        <v>999.9</v>
      </c>
      <c r="CZ187">
        <v>0</v>
      </c>
      <c r="DA187">
        <v>0</v>
      </c>
      <c r="DB187">
        <v>9995</v>
      </c>
      <c r="DC187">
        <v>0</v>
      </c>
      <c r="DD187">
        <v>0.21912699999999999</v>
      </c>
      <c r="DE187">
        <v>-11.0054</v>
      </c>
      <c r="DF187">
        <v>396.95299999999997</v>
      </c>
      <c r="DG187">
        <v>407.29199999999997</v>
      </c>
      <c r="DH187">
        <v>2.1486299999999998</v>
      </c>
      <c r="DI187">
        <v>399.947</v>
      </c>
      <c r="DJ187">
        <v>18.032900000000001</v>
      </c>
      <c r="DK187">
        <v>1.8265899999999999</v>
      </c>
      <c r="DL187">
        <v>1.6321300000000001</v>
      </c>
      <c r="DM187">
        <v>16.016300000000001</v>
      </c>
      <c r="DN187">
        <v>14.265499999999999</v>
      </c>
      <c r="DO187">
        <v>599.97199999999998</v>
      </c>
      <c r="DP187">
        <v>0.90000800000000003</v>
      </c>
      <c r="DQ187">
        <v>9.99921E-2</v>
      </c>
      <c r="DR187">
        <v>0</v>
      </c>
      <c r="DS187">
        <v>1054.47</v>
      </c>
      <c r="DT187">
        <v>4.9997400000000001</v>
      </c>
      <c r="DU187">
        <v>7200.83</v>
      </c>
      <c r="DV187">
        <v>4580.8500000000004</v>
      </c>
      <c r="DW187">
        <v>39.936999999999998</v>
      </c>
      <c r="DX187">
        <v>42.75</v>
      </c>
      <c r="DY187">
        <v>41.811999999999998</v>
      </c>
      <c r="DZ187">
        <v>42.811999999999998</v>
      </c>
      <c r="EA187">
        <v>42.625</v>
      </c>
      <c r="EB187">
        <v>535.48</v>
      </c>
      <c r="EC187">
        <v>59.49</v>
      </c>
      <c r="ED187">
        <v>0</v>
      </c>
      <c r="EE187">
        <v>34.5</v>
      </c>
      <c r="EF187">
        <v>0</v>
      </c>
      <c r="EG187">
        <v>1093.54923076923</v>
      </c>
      <c r="EH187">
        <v>-396.134701182784</v>
      </c>
      <c r="EI187">
        <v>-2140.6225662972802</v>
      </c>
      <c r="EJ187">
        <v>7432.9634615384603</v>
      </c>
      <c r="EK187">
        <v>15</v>
      </c>
      <c r="EL187">
        <v>0</v>
      </c>
      <c r="EM187" t="s">
        <v>399</v>
      </c>
      <c r="EN187">
        <v>1530550897.5999999</v>
      </c>
      <c r="EO187">
        <v>1632500976.0999999</v>
      </c>
      <c r="EP187">
        <v>0</v>
      </c>
      <c r="EQ187">
        <v>-3.5000000000000003E-2</v>
      </c>
      <c r="ER187">
        <v>-0.02</v>
      </c>
      <c r="ES187">
        <v>-0.372</v>
      </c>
      <c r="ET187">
        <v>-7.0999999999999994E-2</v>
      </c>
      <c r="EU187">
        <v>400</v>
      </c>
      <c r="EV187">
        <v>21</v>
      </c>
      <c r="EW187">
        <v>0.63</v>
      </c>
      <c r="EX187">
        <v>0.14000000000000001</v>
      </c>
      <c r="EY187">
        <v>-8.0035773750000008</v>
      </c>
      <c r="EZ187">
        <v>-32.339075403377102</v>
      </c>
      <c r="FA187">
        <v>3.5544554760896498</v>
      </c>
      <c r="FB187">
        <v>0</v>
      </c>
      <c r="FC187">
        <v>0.72495395910648797</v>
      </c>
      <c r="FD187">
        <v>0</v>
      </c>
      <c r="FE187">
        <v>0</v>
      </c>
      <c r="FF187">
        <v>0</v>
      </c>
      <c r="FG187">
        <v>1.6947608000000001</v>
      </c>
      <c r="FH187">
        <v>4.6790559624765402</v>
      </c>
      <c r="FI187">
        <v>0.50018569097367205</v>
      </c>
      <c r="FJ187">
        <v>0</v>
      </c>
      <c r="FK187">
        <v>0</v>
      </c>
      <c r="FL187">
        <v>3</v>
      </c>
      <c r="FM187" t="s">
        <v>407</v>
      </c>
      <c r="FN187">
        <v>3.44577</v>
      </c>
      <c r="FO187">
        <v>2.7793100000000002</v>
      </c>
      <c r="FP187">
        <v>8.1880300000000003E-2</v>
      </c>
      <c r="FQ187">
        <v>8.3541199999999996E-2</v>
      </c>
      <c r="FR187">
        <v>8.8037500000000005E-2</v>
      </c>
      <c r="FS187">
        <v>8.0240599999999995E-2</v>
      </c>
      <c r="FT187">
        <v>19565.5</v>
      </c>
      <c r="FU187">
        <v>23829.3</v>
      </c>
      <c r="FV187">
        <v>20766.8</v>
      </c>
      <c r="FW187">
        <v>25094.3</v>
      </c>
      <c r="FX187">
        <v>30052.1</v>
      </c>
      <c r="FY187">
        <v>33998.6</v>
      </c>
      <c r="FZ187">
        <v>37507.800000000003</v>
      </c>
      <c r="GA187">
        <v>41660.5</v>
      </c>
      <c r="GB187">
        <v>2.2849200000000001</v>
      </c>
      <c r="GC187">
        <v>2.0163500000000001</v>
      </c>
      <c r="GD187">
        <v>1.1566999999999999E-2</v>
      </c>
      <c r="GE187">
        <v>0</v>
      </c>
      <c r="GF187">
        <v>25.143699999999999</v>
      </c>
      <c r="GG187">
        <v>999.9</v>
      </c>
      <c r="GH187">
        <v>41.344000000000001</v>
      </c>
      <c r="GI187">
        <v>33.052</v>
      </c>
      <c r="GJ187">
        <v>23.145099999999999</v>
      </c>
      <c r="GK187">
        <v>61.568899999999999</v>
      </c>
      <c r="GL187">
        <v>16.666699999999999</v>
      </c>
      <c r="GM187">
        <v>2</v>
      </c>
      <c r="GN187">
        <v>0.121367</v>
      </c>
      <c r="GO187">
        <v>1.5094099999999999</v>
      </c>
      <c r="GP187">
        <v>20.346299999999999</v>
      </c>
      <c r="GQ187">
        <v>5.2181899999999999</v>
      </c>
      <c r="GR187">
        <v>11.962</v>
      </c>
      <c r="GS187">
        <v>4.9856499999999997</v>
      </c>
      <c r="GT187">
        <v>3.3010000000000002</v>
      </c>
      <c r="GU187">
        <v>999.9</v>
      </c>
      <c r="GV187">
        <v>9999</v>
      </c>
      <c r="GW187">
        <v>9999</v>
      </c>
      <c r="GX187">
        <v>9999</v>
      </c>
      <c r="GY187">
        <v>1.88409</v>
      </c>
      <c r="GZ187">
        <v>1.8811</v>
      </c>
      <c r="HA187">
        <v>1.8826499999999999</v>
      </c>
      <c r="HB187">
        <v>1.8813</v>
      </c>
      <c r="HC187">
        <v>1.8827799999999999</v>
      </c>
      <c r="HD187">
        <v>1.88202</v>
      </c>
      <c r="HE187">
        <v>1.8839999999999999</v>
      </c>
      <c r="HF187">
        <v>1.8812599999999999</v>
      </c>
      <c r="HG187">
        <v>5</v>
      </c>
      <c r="HH187">
        <v>0</v>
      </c>
      <c r="HI187">
        <v>0</v>
      </c>
      <c r="HJ187">
        <v>0</v>
      </c>
      <c r="HK187" t="s">
        <v>401</v>
      </c>
      <c r="HL187" t="s">
        <v>402</v>
      </c>
      <c r="HM187" t="s">
        <v>403</v>
      </c>
      <c r="HN187" t="s">
        <v>403</v>
      </c>
      <c r="HO187" t="s">
        <v>403</v>
      </c>
      <c r="HP187" t="s">
        <v>403</v>
      </c>
      <c r="HQ187">
        <v>0</v>
      </c>
      <c r="HR187">
        <v>100</v>
      </c>
      <c r="HS187">
        <v>100</v>
      </c>
      <c r="HT187">
        <v>-0.372</v>
      </c>
      <c r="HU187">
        <v>-7.0999999999999994E-2</v>
      </c>
      <c r="HV187">
        <v>-0.372</v>
      </c>
      <c r="HW187">
        <v>0</v>
      </c>
      <c r="HX187">
        <v>0</v>
      </c>
      <c r="HY187">
        <v>0</v>
      </c>
      <c r="HZ187">
        <v>-7.0999999999999994E-2</v>
      </c>
      <c r="IA187">
        <v>0</v>
      </c>
      <c r="IB187">
        <v>0</v>
      </c>
      <c r="IC187">
        <v>0</v>
      </c>
      <c r="ID187">
        <v>-1</v>
      </c>
      <c r="IE187">
        <v>-1</v>
      </c>
      <c r="IF187">
        <v>-1</v>
      </c>
      <c r="IG187">
        <v>-1</v>
      </c>
      <c r="IH187">
        <v>134.6</v>
      </c>
      <c r="II187">
        <v>-1699033.4</v>
      </c>
      <c r="IJ187">
        <v>1.2951699999999999</v>
      </c>
      <c r="IK187">
        <v>2.6171899999999999</v>
      </c>
      <c r="IL187">
        <v>2.1008300000000002</v>
      </c>
      <c r="IM187">
        <v>2.65625</v>
      </c>
      <c r="IN187">
        <v>2.2485400000000002</v>
      </c>
      <c r="IO187">
        <v>2.2827099999999998</v>
      </c>
      <c r="IP187">
        <v>36.646900000000002</v>
      </c>
      <c r="IQ187">
        <v>12.8362</v>
      </c>
      <c r="IR187">
        <v>18</v>
      </c>
      <c r="IS187">
        <v>765.69600000000003</v>
      </c>
      <c r="IT187">
        <v>513.58000000000004</v>
      </c>
      <c r="IU187">
        <v>24.000599999999999</v>
      </c>
      <c r="IV187">
        <v>28.9543</v>
      </c>
      <c r="IW187">
        <v>29.9999</v>
      </c>
      <c r="IX187">
        <v>28.888300000000001</v>
      </c>
      <c r="IY187">
        <v>28.8764</v>
      </c>
      <c r="IZ187">
        <v>25.878799999999998</v>
      </c>
      <c r="JA187">
        <v>19.493200000000002</v>
      </c>
      <c r="JB187">
        <v>17.525500000000001</v>
      </c>
      <c r="JC187">
        <v>24</v>
      </c>
      <c r="JD187">
        <v>400</v>
      </c>
      <c r="JE187">
        <v>18.070699999999999</v>
      </c>
      <c r="JF187">
        <v>101.08499999999999</v>
      </c>
      <c r="JG187">
        <v>100.407</v>
      </c>
    </row>
    <row r="188" spans="1:267" x14ac:dyDescent="0.25">
      <c r="A188">
        <v>170</v>
      </c>
      <c r="B188">
        <v>1530559008.0999999</v>
      </c>
      <c r="C188">
        <v>9535.5</v>
      </c>
      <c r="D188" t="s">
        <v>910</v>
      </c>
      <c r="E188" t="s">
        <v>911</v>
      </c>
      <c r="F188" t="s">
        <v>394</v>
      </c>
      <c r="I188">
        <v>1530559008.0999999</v>
      </c>
      <c r="J188">
        <f t="shared" si="230"/>
        <v>2.2438914169816281E-3</v>
      </c>
      <c r="K188">
        <f t="shared" si="231"/>
        <v>2.243891416981628</v>
      </c>
      <c r="L188">
        <f t="shared" si="232"/>
        <v>11.379646208292147</v>
      </c>
      <c r="M188">
        <f t="shared" si="233"/>
        <v>384.36399999999998</v>
      </c>
      <c r="N188">
        <f t="shared" si="234"/>
        <v>252.6740081698818</v>
      </c>
      <c r="O188">
        <f t="shared" si="235"/>
        <v>22.894038659054637</v>
      </c>
      <c r="P188">
        <f t="shared" si="236"/>
        <v>34.826076250915996</v>
      </c>
      <c r="Q188">
        <f t="shared" si="237"/>
        <v>0.15076053431271966</v>
      </c>
      <c r="R188">
        <f t="shared" si="238"/>
        <v>2.75520594734633</v>
      </c>
      <c r="S188">
        <f t="shared" si="239"/>
        <v>0.14632300353078845</v>
      </c>
      <c r="T188">
        <f t="shared" si="240"/>
        <v>9.1839691837066709E-2</v>
      </c>
      <c r="U188">
        <f t="shared" si="241"/>
        <v>99.21999449288262</v>
      </c>
      <c r="V188">
        <f t="shared" si="242"/>
        <v>25.932551882128109</v>
      </c>
      <c r="W188">
        <f t="shared" si="243"/>
        <v>25.259799999999998</v>
      </c>
      <c r="X188">
        <f t="shared" si="244"/>
        <v>3.229262328076278</v>
      </c>
      <c r="Y188">
        <f t="shared" si="245"/>
        <v>55.913160262573832</v>
      </c>
      <c r="Z188">
        <f t="shared" si="246"/>
        <v>1.8789539958106003</v>
      </c>
      <c r="AA188">
        <f t="shared" si="247"/>
        <v>3.3604861306119043</v>
      </c>
      <c r="AB188">
        <f t="shared" si="248"/>
        <v>1.3503083322656777</v>
      </c>
      <c r="AC188">
        <f t="shared" si="249"/>
        <v>-98.955611488889801</v>
      </c>
      <c r="AD188">
        <f t="shared" si="250"/>
        <v>99.68429676167176</v>
      </c>
      <c r="AE188">
        <f t="shared" si="251"/>
        <v>7.698986517055217</v>
      </c>
      <c r="AF188">
        <f t="shared" si="252"/>
        <v>107.6476662827198</v>
      </c>
      <c r="AG188">
        <v>0</v>
      </c>
      <c r="AH188">
        <v>0</v>
      </c>
      <c r="AI188">
        <f t="shared" si="253"/>
        <v>1</v>
      </c>
      <c r="AJ188">
        <f t="shared" si="254"/>
        <v>0</v>
      </c>
      <c r="AK188">
        <f t="shared" si="255"/>
        <v>47962.443510355981</v>
      </c>
      <c r="AL188" t="s">
        <v>395</v>
      </c>
      <c r="AM188">
        <v>8228.31</v>
      </c>
      <c r="AN188">
        <v>707.99599999999998</v>
      </c>
      <c r="AO188">
        <v>2598.1</v>
      </c>
      <c r="AP188">
        <f t="shared" si="256"/>
        <v>0.72749470767099034</v>
      </c>
      <c r="AQ188">
        <v>-0.89989093716372304</v>
      </c>
      <c r="AR188" t="s">
        <v>912</v>
      </c>
      <c r="AS188">
        <v>8265.5400000000009</v>
      </c>
      <c r="AT188">
        <v>1208.24307692308</v>
      </c>
      <c r="AU188">
        <v>2544.77</v>
      </c>
      <c r="AV188">
        <f t="shared" si="257"/>
        <v>0.52520539108717879</v>
      </c>
      <c r="AW188">
        <v>0.5</v>
      </c>
      <c r="AX188">
        <f t="shared" si="258"/>
        <v>505.86090077351429</v>
      </c>
      <c r="AY188">
        <f t="shared" si="259"/>
        <v>11.379646208292147</v>
      </c>
      <c r="AZ188">
        <f t="shared" si="260"/>
        <v>132.84043611323307</v>
      </c>
      <c r="BA188">
        <f t="shared" si="261"/>
        <v>2.4274533032063107E-2</v>
      </c>
      <c r="BB188">
        <f t="shared" si="262"/>
        <v>2.0956707285923651E-2</v>
      </c>
      <c r="BC188">
        <f t="shared" si="263"/>
        <v>703.97572581909969</v>
      </c>
      <c r="BD188" t="s">
        <v>397</v>
      </c>
      <c r="BE188">
        <v>0</v>
      </c>
      <c r="BF188">
        <f t="shared" si="264"/>
        <v>703.97572581909969</v>
      </c>
      <c r="BG188">
        <f t="shared" si="265"/>
        <v>0.72336371231227203</v>
      </c>
      <c r="BH188">
        <f t="shared" si="266"/>
        <v>0.72605990893340622</v>
      </c>
      <c r="BI188">
        <f t="shared" si="267"/>
        <v>2.815549155192686E-2</v>
      </c>
      <c r="BJ188">
        <f t="shared" si="268"/>
        <v>0.72764908642920689</v>
      </c>
      <c r="BK188">
        <f t="shared" si="269"/>
        <v>2.8215378624668237E-2</v>
      </c>
      <c r="BL188">
        <f t="shared" si="270"/>
        <v>0.42303453762068105</v>
      </c>
      <c r="BM188">
        <f t="shared" si="271"/>
        <v>0.57696546237931901</v>
      </c>
      <c r="BN188" t="s">
        <v>397</v>
      </c>
      <c r="BO188" t="s">
        <v>397</v>
      </c>
      <c r="BP188" t="s">
        <v>397</v>
      </c>
      <c r="BQ188" t="s">
        <v>397</v>
      </c>
      <c r="BR188" t="s">
        <v>397</v>
      </c>
      <c r="BS188" t="s">
        <v>397</v>
      </c>
      <c r="BT188" t="s">
        <v>397</v>
      </c>
      <c r="BU188" t="s">
        <v>397</v>
      </c>
      <c r="BV188" t="s">
        <v>397</v>
      </c>
      <c r="BW188" t="s">
        <v>397</v>
      </c>
      <c r="BX188" t="s">
        <v>397</v>
      </c>
      <c r="BY188" t="s">
        <v>397</v>
      </c>
      <c r="BZ188" t="s">
        <v>397</v>
      </c>
      <c r="CA188" t="s">
        <v>397</v>
      </c>
      <c r="CB188" t="s">
        <v>397</v>
      </c>
      <c r="CC188" t="s">
        <v>397</v>
      </c>
      <c r="CD188" t="s">
        <v>397</v>
      </c>
      <c r="CE188" t="s">
        <v>397</v>
      </c>
      <c r="CF188">
        <f t="shared" si="272"/>
        <v>600.09</v>
      </c>
      <c r="CG188">
        <f t="shared" si="273"/>
        <v>505.86090077351429</v>
      </c>
      <c r="CH188">
        <f t="shared" si="274"/>
        <v>0.84297505503093584</v>
      </c>
      <c r="CI188">
        <f t="shared" si="275"/>
        <v>0.16534185620970623</v>
      </c>
      <c r="CJ188">
        <v>9</v>
      </c>
      <c r="CK188">
        <v>0.5</v>
      </c>
      <c r="CL188" t="s">
        <v>398</v>
      </c>
      <c r="CM188">
        <v>1530559008.0999999</v>
      </c>
      <c r="CN188">
        <v>384.36399999999998</v>
      </c>
      <c r="CO188">
        <v>400.10399999999998</v>
      </c>
      <c r="CP188">
        <v>20.737400000000001</v>
      </c>
      <c r="CQ188">
        <v>17.912199999999999</v>
      </c>
      <c r="CR188">
        <v>384.73599999999999</v>
      </c>
      <c r="CS188">
        <v>20.808299999999999</v>
      </c>
      <c r="CT188">
        <v>699.99400000000003</v>
      </c>
      <c r="CU188">
        <v>90.507000000000005</v>
      </c>
      <c r="CV188">
        <v>0.100019</v>
      </c>
      <c r="CW188">
        <v>25.930900000000001</v>
      </c>
      <c r="CX188">
        <v>25.259799999999998</v>
      </c>
      <c r="CY188">
        <v>999.9</v>
      </c>
      <c r="CZ188">
        <v>0</v>
      </c>
      <c r="DA188">
        <v>0</v>
      </c>
      <c r="DB188">
        <v>9985.6200000000008</v>
      </c>
      <c r="DC188">
        <v>0</v>
      </c>
      <c r="DD188">
        <v>0.21912699999999999</v>
      </c>
      <c r="DE188">
        <v>-15.7403</v>
      </c>
      <c r="DF188">
        <v>392.50400000000002</v>
      </c>
      <c r="DG188">
        <v>407.40199999999999</v>
      </c>
      <c r="DH188">
        <v>2.8251499999999998</v>
      </c>
      <c r="DI188">
        <v>400.10399999999998</v>
      </c>
      <c r="DJ188">
        <v>17.912199999999999</v>
      </c>
      <c r="DK188">
        <v>1.87687</v>
      </c>
      <c r="DL188">
        <v>1.6211800000000001</v>
      </c>
      <c r="DM188">
        <v>16.4422</v>
      </c>
      <c r="DN188">
        <v>14.1616</v>
      </c>
      <c r="DO188">
        <v>600.09</v>
      </c>
      <c r="DP188">
        <v>0.90000500000000005</v>
      </c>
      <c r="DQ188">
        <v>9.9994799999999995E-2</v>
      </c>
      <c r="DR188">
        <v>0</v>
      </c>
      <c r="DS188">
        <v>1189.94</v>
      </c>
      <c r="DT188">
        <v>4.9997400000000001</v>
      </c>
      <c r="DU188">
        <v>8010.44</v>
      </c>
      <c r="DV188">
        <v>4581.75</v>
      </c>
      <c r="DW188">
        <v>39.936999999999998</v>
      </c>
      <c r="DX188">
        <v>42.75</v>
      </c>
      <c r="DY188">
        <v>41.811999999999998</v>
      </c>
      <c r="DZ188">
        <v>42.875</v>
      </c>
      <c r="EA188">
        <v>42.625</v>
      </c>
      <c r="EB188">
        <v>535.58000000000004</v>
      </c>
      <c r="EC188">
        <v>59.51</v>
      </c>
      <c r="ED188">
        <v>0</v>
      </c>
      <c r="EE188">
        <v>37.100000143051098</v>
      </c>
      <c r="EF188">
        <v>0</v>
      </c>
      <c r="EG188">
        <v>1208.24307692308</v>
      </c>
      <c r="EH188">
        <v>-203.53777766945799</v>
      </c>
      <c r="EI188">
        <v>-967.89059781728395</v>
      </c>
      <c r="EJ188">
        <v>8097.77</v>
      </c>
      <c r="EK188">
        <v>15</v>
      </c>
      <c r="EL188">
        <v>0</v>
      </c>
      <c r="EM188" t="s">
        <v>399</v>
      </c>
      <c r="EN188">
        <v>1530550897.5999999</v>
      </c>
      <c r="EO188">
        <v>1632500976.0999999</v>
      </c>
      <c r="EP188">
        <v>0</v>
      </c>
      <c r="EQ188">
        <v>-3.5000000000000003E-2</v>
      </c>
      <c r="ER188">
        <v>-0.02</v>
      </c>
      <c r="ES188">
        <v>-0.372</v>
      </c>
      <c r="ET188">
        <v>-7.0999999999999994E-2</v>
      </c>
      <c r="EU188">
        <v>400</v>
      </c>
      <c r="EV188">
        <v>21</v>
      </c>
      <c r="EW188">
        <v>0.63</v>
      </c>
      <c r="EX188">
        <v>0.14000000000000001</v>
      </c>
      <c r="EY188">
        <v>-9.7477094500000003</v>
      </c>
      <c r="EZ188">
        <v>-53.968764180112601</v>
      </c>
      <c r="FA188">
        <v>5.7699038591818104</v>
      </c>
      <c r="FB188">
        <v>0</v>
      </c>
      <c r="FC188">
        <v>0.65055087304675496</v>
      </c>
      <c r="FD188">
        <v>0</v>
      </c>
      <c r="FE188">
        <v>0</v>
      </c>
      <c r="FF188">
        <v>0</v>
      </c>
      <c r="FG188">
        <v>2.3667389999999999</v>
      </c>
      <c r="FH188">
        <v>2.77565538461538</v>
      </c>
      <c r="FI188">
        <v>0.28920840499369999</v>
      </c>
      <c r="FJ188">
        <v>0</v>
      </c>
      <c r="FK188">
        <v>0</v>
      </c>
      <c r="FL188">
        <v>3</v>
      </c>
      <c r="FM188" t="s">
        <v>407</v>
      </c>
      <c r="FN188">
        <v>3.4458000000000002</v>
      </c>
      <c r="FO188">
        <v>2.7794500000000002</v>
      </c>
      <c r="FP188">
        <v>8.1141000000000005E-2</v>
      </c>
      <c r="FQ188">
        <v>8.3563499999999999E-2</v>
      </c>
      <c r="FR188">
        <v>8.97844E-2</v>
      </c>
      <c r="FS188">
        <v>7.98455E-2</v>
      </c>
      <c r="FT188">
        <v>19581.3</v>
      </c>
      <c r="FU188">
        <v>23828.799999999999</v>
      </c>
      <c r="FV188">
        <v>20766.8</v>
      </c>
      <c r="FW188">
        <v>25094.400000000001</v>
      </c>
      <c r="FX188">
        <v>29994.6</v>
      </c>
      <c r="FY188">
        <v>34013.199999999997</v>
      </c>
      <c r="FZ188">
        <v>37508</v>
      </c>
      <c r="GA188">
        <v>41660.6</v>
      </c>
      <c r="GB188">
        <v>2.2694700000000001</v>
      </c>
      <c r="GC188">
        <v>2.01545</v>
      </c>
      <c r="GD188">
        <v>3.0547399999999998E-3</v>
      </c>
      <c r="GE188">
        <v>0</v>
      </c>
      <c r="GF188">
        <v>25.209700000000002</v>
      </c>
      <c r="GG188">
        <v>999.9</v>
      </c>
      <c r="GH188">
        <v>41.246000000000002</v>
      </c>
      <c r="GI188">
        <v>33.052</v>
      </c>
      <c r="GJ188">
        <v>23.088999999999999</v>
      </c>
      <c r="GK188">
        <v>61.578899999999997</v>
      </c>
      <c r="GL188">
        <v>16.762799999999999</v>
      </c>
      <c r="GM188">
        <v>2</v>
      </c>
      <c r="GN188">
        <v>0.121855</v>
      </c>
      <c r="GO188">
        <v>1.54477</v>
      </c>
      <c r="GP188">
        <v>20.345199999999998</v>
      </c>
      <c r="GQ188">
        <v>5.2214799999999997</v>
      </c>
      <c r="GR188">
        <v>11.962</v>
      </c>
      <c r="GS188">
        <v>4.9852999999999996</v>
      </c>
      <c r="GT188">
        <v>3.3007499999999999</v>
      </c>
      <c r="GU188">
        <v>999.9</v>
      </c>
      <c r="GV188">
        <v>9999</v>
      </c>
      <c r="GW188">
        <v>9999</v>
      </c>
      <c r="GX188">
        <v>9999</v>
      </c>
      <c r="GY188">
        <v>1.8841399999999999</v>
      </c>
      <c r="GZ188">
        <v>1.8811</v>
      </c>
      <c r="HA188">
        <v>1.88266</v>
      </c>
      <c r="HB188">
        <v>1.8813</v>
      </c>
      <c r="HC188">
        <v>1.8827799999999999</v>
      </c>
      <c r="HD188">
        <v>1.88202</v>
      </c>
      <c r="HE188">
        <v>1.8839999999999999</v>
      </c>
      <c r="HF188">
        <v>1.8812599999999999</v>
      </c>
      <c r="HG188">
        <v>5</v>
      </c>
      <c r="HH188">
        <v>0</v>
      </c>
      <c r="HI188">
        <v>0</v>
      </c>
      <c r="HJ188">
        <v>0</v>
      </c>
      <c r="HK188" t="s">
        <v>401</v>
      </c>
      <c r="HL188" t="s">
        <v>402</v>
      </c>
      <c r="HM188" t="s">
        <v>403</v>
      </c>
      <c r="HN188" t="s">
        <v>403</v>
      </c>
      <c r="HO188" t="s">
        <v>403</v>
      </c>
      <c r="HP188" t="s">
        <v>403</v>
      </c>
      <c r="HQ188">
        <v>0</v>
      </c>
      <c r="HR188">
        <v>100</v>
      </c>
      <c r="HS188">
        <v>100</v>
      </c>
      <c r="HT188">
        <v>-0.372</v>
      </c>
      <c r="HU188">
        <v>-7.0900000000000005E-2</v>
      </c>
      <c r="HV188">
        <v>-0.372</v>
      </c>
      <c r="HW188">
        <v>0</v>
      </c>
      <c r="HX188">
        <v>0</v>
      </c>
      <c r="HY188">
        <v>0</v>
      </c>
      <c r="HZ188">
        <v>-7.0999999999999994E-2</v>
      </c>
      <c r="IA188">
        <v>0</v>
      </c>
      <c r="IB188">
        <v>0</v>
      </c>
      <c r="IC188">
        <v>0</v>
      </c>
      <c r="ID188">
        <v>-1</v>
      </c>
      <c r="IE188">
        <v>-1</v>
      </c>
      <c r="IF188">
        <v>-1</v>
      </c>
      <c r="IG188">
        <v>-1</v>
      </c>
      <c r="IH188">
        <v>135.19999999999999</v>
      </c>
      <c r="II188">
        <v>-1699032.8</v>
      </c>
      <c r="IJ188">
        <v>1.2951699999999999</v>
      </c>
      <c r="IK188">
        <v>2.6110799999999998</v>
      </c>
      <c r="IL188">
        <v>2.1008300000000002</v>
      </c>
      <c r="IM188">
        <v>2.65747</v>
      </c>
      <c r="IN188">
        <v>2.2485400000000002</v>
      </c>
      <c r="IO188">
        <v>2.32056</v>
      </c>
      <c r="IP188">
        <v>36.6706</v>
      </c>
      <c r="IQ188">
        <v>12.8186</v>
      </c>
      <c r="IR188">
        <v>18</v>
      </c>
      <c r="IS188">
        <v>751.90700000000004</v>
      </c>
      <c r="IT188">
        <v>512.98900000000003</v>
      </c>
      <c r="IU188">
        <v>24.000800000000002</v>
      </c>
      <c r="IV188">
        <v>28.956299999999999</v>
      </c>
      <c r="IW188">
        <v>30.000399999999999</v>
      </c>
      <c r="IX188">
        <v>28.890699999999999</v>
      </c>
      <c r="IY188">
        <v>28.8813</v>
      </c>
      <c r="IZ188">
        <v>25.886700000000001</v>
      </c>
      <c r="JA188">
        <v>21.359500000000001</v>
      </c>
      <c r="JB188">
        <v>16.775400000000001</v>
      </c>
      <c r="JC188">
        <v>24</v>
      </c>
      <c r="JD188">
        <v>400</v>
      </c>
      <c r="JE188">
        <v>17.561399999999999</v>
      </c>
      <c r="JF188">
        <v>101.08499999999999</v>
      </c>
      <c r="JG188">
        <v>100.407</v>
      </c>
    </row>
    <row r="189" spans="1:267" x14ac:dyDescent="0.25">
      <c r="A189">
        <v>171</v>
      </c>
      <c r="B189">
        <v>1530559063.5999999</v>
      </c>
      <c r="C189">
        <v>9591</v>
      </c>
      <c r="D189" t="s">
        <v>913</v>
      </c>
      <c r="E189" t="s">
        <v>914</v>
      </c>
      <c r="F189" t="s">
        <v>394</v>
      </c>
      <c r="I189">
        <v>1530559063.5999999</v>
      </c>
      <c r="J189">
        <f t="shared" si="230"/>
        <v>2.8513790534947961E-3</v>
      </c>
      <c r="K189">
        <f t="shared" si="231"/>
        <v>2.8513790534947963</v>
      </c>
      <c r="L189">
        <f t="shared" si="232"/>
        <v>11.38207743502098</v>
      </c>
      <c r="M189">
        <f t="shared" si="233"/>
        <v>383.82</v>
      </c>
      <c r="N189">
        <f t="shared" si="234"/>
        <v>61.511491428863494</v>
      </c>
      <c r="O189">
        <f t="shared" si="235"/>
        <v>5.5738665330878341</v>
      </c>
      <c r="P189">
        <f t="shared" si="236"/>
        <v>34.779866379989997</v>
      </c>
      <c r="Q189">
        <f t="shared" si="237"/>
        <v>6.0273780256786917E-2</v>
      </c>
      <c r="R189">
        <f t="shared" si="238"/>
        <v>2.7599049288567761</v>
      </c>
      <c r="S189">
        <f t="shared" si="239"/>
        <v>5.9551941753298851E-2</v>
      </c>
      <c r="T189">
        <f t="shared" si="240"/>
        <v>3.7284097560923213E-2</v>
      </c>
      <c r="U189">
        <f t="shared" si="241"/>
        <v>99.201280492654504</v>
      </c>
      <c r="V189">
        <f t="shared" si="242"/>
        <v>25.800714347317125</v>
      </c>
      <c r="W189">
        <f t="shared" si="243"/>
        <v>36.101900000000001</v>
      </c>
      <c r="X189">
        <f t="shared" si="244"/>
        <v>6.0023084613479822</v>
      </c>
      <c r="Y189">
        <f t="shared" si="245"/>
        <v>54.984924501046898</v>
      </c>
      <c r="Z189">
        <f t="shared" si="246"/>
        <v>1.8516368808174499</v>
      </c>
      <c r="AA189">
        <f t="shared" si="247"/>
        <v>3.3675355520078876</v>
      </c>
      <c r="AB189">
        <f t="shared" si="248"/>
        <v>4.1506715805305321</v>
      </c>
      <c r="AC189">
        <f t="shared" si="249"/>
        <v>-125.7458162591205</v>
      </c>
      <c r="AD189">
        <f t="shared" si="250"/>
        <v>-1508.0961397027911</v>
      </c>
      <c r="AE189">
        <f t="shared" si="251"/>
        <v>-122.7817021921489</v>
      </c>
      <c r="AF189">
        <f t="shared" si="252"/>
        <v>-1657.422377661406</v>
      </c>
      <c r="AG189">
        <v>0</v>
      </c>
      <c r="AH189">
        <v>0</v>
      </c>
      <c r="AI189">
        <f t="shared" si="253"/>
        <v>1</v>
      </c>
      <c r="AJ189">
        <f t="shared" si="254"/>
        <v>0</v>
      </c>
      <c r="AK189">
        <f t="shared" si="255"/>
        <v>48084.986803128035</v>
      </c>
      <c r="AL189" t="s">
        <v>395</v>
      </c>
      <c r="AM189">
        <v>8228.31</v>
      </c>
      <c r="AN189">
        <v>707.99599999999998</v>
      </c>
      <c r="AO189">
        <v>2598.1</v>
      </c>
      <c r="AP189">
        <f t="shared" si="256"/>
        <v>0.72749470767099034</v>
      </c>
      <c r="AQ189">
        <v>-0.89989093716372304</v>
      </c>
      <c r="AR189" t="s">
        <v>915</v>
      </c>
      <c r="AS189">
        <v>8268.31</v>
      </c>
      <c r="AT189">
        <v>1220.8215384615401</v>
      </c>
      <c r="AU189">
        <v>2503.71</v>
      </c>
      <c r="AV189">
        <f t="shared" si="257"/>
        <v>0.51239499044955683</v>
      </c>
      <c r="AW189">
        <v>0.5</v>
      </c>
      <c r="AX189">
        <f t="shared" si="258"/>
        <v>505.76790077339615</v>
      </c>
      <c r="AY189">
        <f t="shared" si="259"/>
        <v>11.38207743502098</v>
      </c>
      <c r="AZ189">
        <f t="shared" si="260"/>
        <v>129.57646934323836</v>
      </c>
      <c r="BA189">
        <f t="shared" si="261"/>
        <v>2.4283803605178785E-2</v>
      </c>
      <c r="BB189">
        <f t="shared" si="262"/>
        <v>3.7700053121168135E-2</v>
      </c>
      <c r="BC189">
        <f t="shared" si="263"/>
        <v>700.79639348260707</v>
      </c>
      <c r="BD189" t="s">
        <v>397</v>
      </c>
      <c r="BE189">
        <v>0</v>
      </c>
      <c r="BF189">
        <f t="shared" si="264"/>
        <v>700.79639348260707</v>
      </c>
      <c r="BG189">
        <f t="shared" si="265"/>
        <v>0.72009681892766852</v>
      </c>
      <c r="BH189">
        <f t="shared" si="266"/>
        <v>0.71156402442186784</v>
      </c>
      <c r="BI189">
        <f t="shared" si="267"/>
        <v>4.9749549663934918E-2</v>
      </c>
      <c r="BJ189">
        <f t="shared" si="268"/>
        <v>0.71441691802729168</v>
      </c>
      <c r="BK189">
        <f t="shared" si="269"/>
        <v>4.9939050972856461E-2</v>
      </c>
      <c r="BL189">
        <f t="shared" si="270"/>
        <v>0.40846387972088044</v>
      </c>
      <c r="BM189">
        <f t="shared" si="271"/>
        <v>0.59153612027911961</v>
      </c>
      <c r="BN189" t="s">
        <v>397</v>
      </c>
      <c r="BO189" t="s">
        <v>397</v>
      </c>
      <c r="BP189" t="s">
        <v>397</v>
      </c>
      <c r="BQ189" t="s">
        <v>397</v>
      </c>
      <c r="BR189" t="s">
        <v>397</v>
      </c>
      <c r="BS189" t="s">
        <v>397</v>
      </c>
      <c r="BT189" t="s">
        <v>397</v>
      </c>
      <c r="BU189" t="s">
        <v>397</v>
      </c>
      <c r="BV189" t="s">
        <v>397</v>
      </c>
      <c r="BW189" t="s">
        <v>397</v>
      </c>
      <c r="BX189" t="s">
        <v>397</v>
      </c>
      <c r="BY189" t="s">
        <v>397</v>
      </c>
      <c r="BZ189" t="s">
        <v>397</v>
      </c>
      <c r="CA189" t="s">
        <v>397</v>
      </c>
      <c r="CB189" t="s">
        <v>397</v>
      </c>
      <c r="CC189" t="s">
        <v>397</v>
      </c>
      <c r="CD189" t="s">
        <v>397</v>
      </c>
      <c r="CE189" t="s">
        <v>397</v>
      </c>
      <c r="CF189">
        <f t="shared" si="272"/>
        <v>599.98</v>
      </c>
      <c r="CG189">
        <f t="shared" si="273"/>
        <v>505.76790077339615</v>
      </c>
      <c r="CH189">
        <f t="shared" si="274"/>
        <v>0.84297460044234163</v>
      </c>
      <c r="CI189">
        <f t="shared" si="275"/>
        <v>0.16534097885371929</v>
      </c>
      <c r="CJ189">
        <v>9</v>
      </c>
      <c r="CK189">
        <v>0.5</v>
      </c>
      <c r="CL189" t="s">
        <v>398</v>
      </c>
      <c r="CM189">
        <v>1530559063.5999999</v>
      </c>
      <c r="CN189">
        <v>383.82</v>
      </c>
      <c r="CO189">
        <v>399.86099999999999</v>
      </c>
      <c r="CP189">
        <v>20.434100000000001</v>
      </c>
      <c r="CQ189">
        <v>16.843</v>
      </c>
      <c r="CR189">
        <v>384.19200000000001</v>
      </c>
      <c r="CS189">
        <v>20.505099999999999</v>
      </c>
      <c r="CT189">
        <v>700.00900000000001</v>
      </c>
      <c r="CU189">
        <v>90.515299999999996</v>
      </c>
      <c r="CV189">
        <v>9.97445E-2</v>
      </c>
      <c r="CW189">
        <v>25.9663</v>
      </c>
      <c r="CX189">
        <v>36.101900000000001</v>
      </c>
      <c r="CY189">
        <v>999.9</v>
      </c>
      <c r="CZ189">
        <v>0</v>
      </c>
      <c r="DA189">
        <v>0</v>
      </c>
      <c r="DB189">
        <v>10012.5</v>
      </c>
      <c r="DC189">
        <v>0</v>
      </c>
      <c r="DD189">
        <v>0.21912699999999999</v>
      </c>
      <c r="DE189">
        <v>-16.041</v>
      </c>
      <c r="DF189">
        <v>391.827</v>
      </c>
      <c r="DG189">
        <v>406.71100000000001</v>
      </c>
      <c r="DH189">
        <v>3.59111</v>
      </c>
      <c r="DI189">
        <v>399.86099999999999</v>
      </c>
      <c r="DJ189">
        <v>16.843</v>
      </c>
      <c r="DK189">
        <v>1.8495999999999999</v>
      </c>
      <c r="DL189">
        <v>1.5245500000000001</v>
      </c>
      <c r="DM189">
        <v>16.212399999999999</v>
      </c>
      <c r="DN189">
        <v>13.216699999999999</v>
      </c>
      <c r="DO189">
        <v>599.98</v>
      </c>
      <c r="DP189">
        <v>0.90002000000000004</v>
      </c>
      <c r="DQ189">
        <v>9.9980399999999997E-2</v>
      </c>
      <c r="DR189">
        <v>0</v>
      </c>
      <c r="DS189">
        <v>1182.53</v>
      </c>
      <c r="DT189">
        <v>4.9997400000000001</v>
      </c>
      <c r="DU189">
        <v>7304.56</v>
      </c>
      <c r="DV189">
        <v>4580.93</v>
      </c>
      <c r="DW189">
        <v>40</v>
      </c>
      <c r="DX189">
        <v>42.875</v>
      </c>
      <c r="DY189">
        <v>41.875</v>
      </c>
      <c r="DZ189">
        <v>43</v>
      </c>
      <c r="EA189">
        <v>42.625</v>
      </c>
      <c r="EB189">
        <v>535.49</v>
      </c>
      <c r="EC189">
        <v>59.49</v>
      </c>
      <c r="ED189">
        <v>0</v>
      </c>
      <c r="EE189">
        <v>55.100000143051098</v>
      </c>
      <c r="EF189">
        <v>0</v>
      </c>
      <c r="EG189">
        <v>1220.8215384615401</v>
      </c>
      <c r="EH189">
        <v>-323.698461500387</v>
      </c>
      <c r="EI189">
        <v>-2215.9473507941402</v>
      </c>
      <c r="EJ189">
        <v>7606.1338461538498</v>
      </c>
      <c r="EK189">
        <v>15</v>
      </c>
      <c r="EL189">
        <v>0</v>
      </c>
      <c r="EM189" t="s">
        <v>399</v>
      </c>
      <c r="EN189">
        <v>1530550897.5999999</v>
      </c>
      <c r="EO189">
        <v>1632500976.0999999</v>
      </c>
      <c r="EP189">
        <v>0</v>
      </c>
      <c r="EQ189">
        <v>-3.5000000000000003E-2</v>
      </c>
      <c r="ER189">
        <v>-0.02</v>
      </c>
      <c r="ES189">
        <v>-0.372</v>
      </c>
      <c r="ET189">
        <v>-7.0999999999999994E-2</v>
      </c>
      <c r="EU189">
        <v>400</v>
      </c>
      <c r="EV189">
        <v>21</v>
      </c>
      <c r="EW189">
        <v>0.63</v>
      </c>
      <c r="EX189">
        <v>0.14000000000000001</v>
      </c>
      <c r="EY189">
        <v>-15.809934999999999</v>
      </c>
      <c r="EZ189">
        <v>-2.3360105065666001</v>
      </c>
      <c r="FA189">
        <v>0.24397057563362001</v>
      </c>
      <c r="FB189">
        <v>0</v>
      </c>
      <c r="FC189">
        <v>0.72336371231227203</v>
      </c>
      <c r="FD189">
        <v>0</v>
      </c>
      <c r="FE189">
        <v>0</v>
      </c>
      <c r="FF189">
        <v>0</v>
      </c>
      <c r="FG189">
        <v>3.7604357500000001</v>
      </c>
      <c r="FH189">
        <v>-0.61455951219512095</v>
      </c>
      <c r="FI189">
        <v>9.6029525899264501E-2</v>
      </c>
      <c r="FJ189">
        <v>0</v>
      </c>
      <c r="FK189">
        <v>0</v>
      </c>
      <c r="FL189">
        <v>3</v>
      </c>
      <c r="FM189" t="s">
        <v>407</v>
      </c>
      <c r="FN189">
        <v>3.4458099999999998</v>
      </c>
      <c r="FO189">
        <v>2.7794099999999999</v>
      </c>
      <c r="FP189">
        <v>8.1051300000000007E-2</v>
      </c>
      <c r="FQ189">
        <v>8.35172E-2</v>
      </c>
      <c r="FR189">
        <v>8.88346E-2</v>
      </c>
      <c r="FS189">
        <v>7.6318300000000006E-2</v>
      </c>
      <c r="FT189">
        <v>19583</v>
      </c>
      <c r="FU189">
        <v>23827.4</v>
      </c>
      <c r="FV189">
        <v>20766.8</v>
      </c>
      <c r="FW189">
        <v>25091.8</v>
      </c>
      <c r="FX189">
        <v>30025.599999999999</v>
      </c>
      <c r="FY189">
        <v>34140.1</v>
      </c>
      <c r="FZ189">
        <v>37507.699999999997</v>
      </c>
      <c r="GA189">
        <v>41656.5</v>
      </c>
      <c r="GB189">
        <v>2.2791199999999998</v>
      </c>
      <c r="GC189">
        <v>2.0125299999999999</v>
      </c>
      <c r="GD189">
        <v>0.66813500000000003</v>
      </c>
      <c r="GE189">
        <v>0</v>
      </c>
      <c r="GF189">
        <v>25.2394</v>
      </c>
      <c r="GG189">
        <v>999.9</v>
      </c>
      <c r="GH189">
        <v>41.1</v>
      </c>
      <c r="GI189">
        <v>33.093000000000004</v>
      </c>
      <c r="GJ189">
        <v>23.058800000000002</v>
      </c>
      <c r="GK189">
        <v>61.358899999999998</v>
      </c>
      <c r="GL189">
        <v>16.678699999999999</v>
      </c>
      <c r="GM189">
        <v>2</v>
      </c>
      <c r="GN189">
        <v>0.125915</v>
      </c>
      <c r="GO189">
        <v>1.6190500000000001</v>
      </c>
      <c r="GP189">
        <v>20.345099999999999</v>
      </c>
      <c r="GQ189">
        <v>5.2180400000000002</v>
      </c>
      <c r="GR189">
        <v>11.962</v>
      </c>
      <c r="GS189">
        <v>4.9857500000000003</v>
      </c>
      <c r="GT189">
        <v>3.3010000000000002</v>
      </c>
      <c r="GU189">
        <v>999.9</v>
      </c>
      <c r="GV189">
        <v>9999</v>
      </c>
      <c r="GW189">
        <v>9999</v>
      </c>
      <c r="GX189">
        <v>9999</v>
      </c>
      <c r="GY189">
        <v>1.88411</v>
      </c>
      <c r="GZ189">
        <v>1.8810899999999999</v>
      </c>
      <c r="HA189">
        <v>1.88266</v>
      </c>
      <c r="HB189">
        <v>1.8812899999999999</v>
      </c>
      <c r="HC189">
        <v>1.8827799999999999</v>
      </c>
      <c r="HD189">
        <v>1.88202</v>
      </c>
      <c r="HE189">
        <v>1.8839999999999999</v>
      </c>
      <c r="HF189">
        <v>1.8812599999999999</v>
      </c>
      <c r="HG189">
        <v>5</v>
      </c>
      <c r="HH189">
        <v>0</v>
      </c>
      <c r="HI189">
        <v>0</v>
      </c>
      <c r="HJ189">
        <v>0</v>
      </c>
      <c r="HK189" t="s">
        <v>401</v>
      </c>
      <c r="HL189" t="s">
        <v>402</v>
      </c>
      <c r="HM189" t="s">
        <v>403</v>
      </c>
      <c r="HN189" t="s">
        <v>403</v>
      </c>
      <c r="HO189" t="s">
        <v>403</v>
      </c>
      <c r="HP189" t="s">
        <v>403</v>
      </c>
      <c r="HQ189">
        <v>0</v>
      </c>
      <c r="HR189">
        <v>100</v>
      </c>
      <c r="HS189">
        <v>100</v>
      </c>
      <c r="HT189">
        <v>-0.372</v>
      </c>
      <c r="HU189">
        <v>-7.0999999999999994E-2</v>
      </c>
      <c r="HV189">
        <v>-0.372</v>
      </c>
      <c r="HW189">
        <v>0</v>
      </c>
      <c r="HX189">
        <v>0</v>
      </c>
      <c r="HY189">
        <v>0</v>
      </c>
      <c r="HZ189">
        <v>-7.0999999999999994E-2</v>
      </c>
      <c r="IA189">
        <v>0</v>
      </c>
      <c r="IB189">
        <v>0</v>
      </c>
      <c r="IC189">
        <v>0</v>
      </c>
      <c r="ID189">
        <v>-1</v>
      </c>
      <c r="IE189">
        <v>-1</v>
      </c>
      <c r="IF189">
        <v>-1</v>
      </c>
      <c r="IG189">
        <v>-1</v>
      </c>
      <c r="IH189">
        <v>136.1</v>
      </c>
      <c r="II189">
        <v>-1699031.9</v>
      </c>
      <c r="IJ189">
        <v>1.2951699999999999</v>
      </c>
      <c r="IK189">
        <v>2.6086399999999998</v>
      </c>
      <c r="IL189">
        <v>2.1008300000000002</v>
      </c>
      <c r="IM189">
        <v>2.65625</v>
      </c>
      <c r="IN189">
        <v>2.2485400000000002</v>
      </c>
      <c r="IO189">
        <v>2.2985799999999998</v>
      </c>
      <c r="IP189">
        <v>36.694299999999998</v>
      </c>
      <c r="IQ189">
        <v>12.8011</v>
      </c>
      <c r="IR189">
        <v>18</v>
      </c>
      <c r="IS189">
        <v>760.88900000000001</v>
      </c>
      <c r="IT189">
        <v>511.185</v>
      </c>
      <c r="IU189">
        <v>24.0015</v>
      </c>
      <c r="IV189">
        <v>29.006</v>
      </c>
      <c r="IW189">
        <v>30.000499999999999</v>
      </c>
      <c r="IX189">
        <v>28.9192</v>
      </c>
      <c r="IY189">
        <v>28.909600000000001</v>
      </c>
      <c r="IZ189">
        <v>25.869299999999999</v>
      </c>
      <c r="JA189">
        <v>25.930499999999999</v>
      </c>
      <c r="JB189">
        <v>15.6379</v>
      </c>
      <c r="JC189">
        <v>24</v>
      </c>
      <c r="JD189">
        <v>400</v>
      </c>
      <c r="JE189">
        <v>16.893599999999999</v>
      </c>
      <c r="JF189">
        <v>101.08499999999999</v>
      </c>
      <c r="JG189">
        <v>100.39700000000001</v>
      </c>
    </row>
    <row r="190" spans="1:267" x14ac:dyDescent="0.25">
      <c r="A190">
        <v>172</v>
      </c>
      <c r="B190">
        <v>1530559107.0999999</v>
      </c>
      <c r="C190">
        <v>9634.5</v>
      </c>
      <c r="D190" t="s">
        <v>916</v>
      </c>
      <c r="E190" t="s">
        <v>917</v>
      </c>
      <c r="F190" t="s">
        <v>394</v>
      </c>
      <c r="I190">
        <v>1530559107.0999999</v>
      </c>
      <c r="J190">
        <f t="shared" si="230"/>
        <v>9.0847501553462052E-4</v>
      </c>
      <c r="K190">
        <f t="shared" si="231"/>
        <v>0.90847501553462051</v>
      </c>
      <c r="L190">
        <f t="shared" si="232"/>
        <v>6.5046057706521037</v>
      </c>
      <c r="M190">
        <f t="shared" si="233"/>
        <v>390.92899999999997</v>
      </c>
      <c r="N190">
        <f t="shared" si="234"/>
        <v>-38.399917541895135</v>
      </c>
      <c r="O190">
        <f t="shared" si="235"/>
        <v>-3.4795799201202589</v>
      </c>
      <c r="P190">
        <f t="shared" si="236"/>
        <v>35.423740092895002</v>
      </c>
      <c r="Q190">
        <f t="shared" si="237"/>
        <v>2.4944638110403788E-2</v>
      </c>
      <c r="R190">
        <f t="shared" si="238"/>
        <v>2.7573457744458967</v>
      </c>
      <c r="S190">
        <f t="shared" si="239"/>
        <v>2.481994560694599E-2</v>
      </c>
      <c r="T190">
        <f t="shared" si="240"/>
        <v>1.5523617045509185E-2</v>
      </c>
      <c r="U190">
        <f t="shared" si="241"/>
        <v>99.21330476327941</v>
      </c>
      <c r="V190">
        <f t="shared" si="242"/>
        <v>26.473357913003149</v>
      </c>
      <c r="W190">
        <f t="shared" si="243"/>
        <v>32.8093</v>
      </c>
      <c r="X190">
        <f t="shared" si="244"/>
        <v>4.9982249527476785</v>
      </c>
      <c r="Y190">
        <f t="shared" si="245"/>
        <v>53.195278326495973</v>
      </c>
      <c r="Z190">
        <f t="shared" si="246"/>
        <v>1.8060327164050001</v>
      </c>
      <c r="AA190">
        <f t="shared" si="247"/>
        <v>3.3950996652750578</v>
      </c>
      <c r="AB190">
        <f t="shared" si="248"/>
        <v>3.1921922363426782</v>
      </c>
      <c r="AC190">
        <f t="shared" si="249"/>
        <v>-40.063748185076768</v>
      </c>
      <c r="AD190">
        <f t="shared" si="250"/>
        <v>-996.75497105795046</v>
      </c>
      <c r="AE190">
        <f t="shared" si="251"/>
        <v>-79.956057779301801</v>
      </c>
      <c r="AF190">
        <f t="shared" si="252"/>
        <v>-1017.5614722590497</v>
      </c>
      <c r="AG190">
        <v>0</v>
      </c>
      <c r="AH190">
        <v>0</v>
      </c>
      <c r="AI190">
        <f t="shared" si="253"/>
        <v>1</v>
      </c>
      <c r="AJ190">
        <f t="shared" si="254"/>
        <v>0</v>
      </c>
      <c r="AK190">
        <f t="shared" si="255"/>
        <v>47993.089615541619</v>
      </c>
      <c r="AL190" t="s">
        <v>395</v>
      </c>
      <c r="AM190">
        <v>8228.31</v>
      </c>
      <c r="AN190">
        <v>707.99599999999998</v>
      </c>
      <c r="AO190">
        <v>2598.1</v>
      </c>
      <c r="AP190">
        <f t="shared" si="256"/>
        <v>0.72749470767099034</v>
      </c>
      <c r="AQ190">
        <v>-0.89989093716372304</v>
      </c>
      <c r="AR190" t="s">
        <v>918</v>
      </c>
      <c r="AS190">
        <v>8299.16</v>
      </c>
      <c r="AT190">
        <v>1127.2148</v>
      </c>
      <c r="AU190">
        <v>1684.75</v>
      </c>
      <c r="AV190">
        <f t="shared" si="257"/>
        <v>0.33093052381659005</v>
      </c>
      <c r="AW190">
        <v>0.5</v>
      </c>
      <c r="AX190">
        <f t="shared" si="258"/>
        <v>505.8286569757924</v>
      </c>
      <c r="AY190">
        <f t="shared" si="259"/>
        <v>6.5046057706521037</v>
      </c>
      <c r="AZ190">
        <f t="shared" si="260"/>
        <v>83.697071207220617</v>
      </c>
      <c r="BA190">
        <f t="shared" si="261"/>
        <v>1.4638349578857858E-2</v>
      </c>
      <c r="BB190">
        <f t="shared" si="262"/>
        <v>0.54212791215313838</v>
      </c>
      <c r="BC190">
        <f t="shared" si="263"/>
        <v>616.86487146939476</v>
      </c>
      <c r="BD190" t="s">
        <v>397</v>
      </c>
      <c r="BE190">
        <v>0</v>
      </c>
      <c r="BF190">
        <f t="shared" si="264"/>
        <v>616.86487146939476</v>
      </c>
      <c r="BG190">
        <f t="shared" si="265"/>
        <v>0.63385376378133573</v>
      </c>
      <c r="BH190">
        <f t="shared" si="266"/>
        <v>0.52209285915158354</v>
      </c>
      <c r="BI190">
        <f t="shared" si="267"/>
        <v>0.461000305742303</v>
      </c>
      <c r="BJ190">
        <f t="shared" si="268"/>
        <v>0.57080411239677542</v>
      </c>
      <c r="BK190">
        <f t="shared" si="269"/>
        <v>0.48322737796438714</v>
      </c>
      <c r="BL190">
        <f t="shared" si="270"/>
        <v>0.28571372950002999</v>
      </c>
      <c r="BM190">
        <f t="shared" si="271"/>
        <v>0.71428627049996996</v>
      </c>
      <c r="BN190" t="s">
        <v>397</v>
      </c>
      <c r="BO190" t="s">
        <v>397</v>
      </c>
      <c r="BP190" t="s">
        <v>397</v>
      </c>
      <c r="BQ190" t="s">
        <v>397</v>
      </c>
      <c r="BR190" t="s">
        <v>397</v>
      </c>
      <c r="BS190" t="s">
        <v>397</v>
      </c>
      <c r="BT190" t="s">
        <v>397</v>
      </c>
      <c r="BU190" t="s">
        <v>397</v>
      </c>
      <c r="BV190" t="s">
        <v>397</v>
      </c>
      <c r="BW190" t="s">
        <v>397</v>
      </c>
      <c r="BX190" t="s">
        <v>397</v>
      </c>
      <c r="BY190" t="s">
        <v>397</v>
      </c>
      <c r="BZ190" t="s">
        <v>397</v>
      </c>
      <c r="CA190" t="s">
        <v>397</v>
      </c>
      <c r="CB190" t="s">
        <v>397</v>
      </c>
      <c r="CC190" t="s">
        <v>397</v>
      </c>
      <c r="CD190" t="s">
        <v>397</v>
      </c>
      <c r="CE190" t="s">
        <v>397</v>
      </c>
      <c r="CF190">
        <f t="shared" si="272"/>
        <v>600.05200000000002</v>
      </c>
      <c r="CG190">
        <f t="shared" si="273"/>
        <v>505.8286569757924</v>
      </c>
      <c r="CH190">
        <f t="shared" si="274"/>
        <v>0.84297470381865636</v>
      </c>
      <c r="CI190">
        <f t="shared" si="275"/>
        <v>0.16534117837000695</v>
      </c>
      <c r="CJ190">
        <v>9</v>
      </c>
      <c r="CK190">
        <v>0.5</v>
      </c>
      <c r="CL190" t="s">
        <v>398</v>
      </c>
      <c r="CM190">
        <v>1530559107.0999999</v>
      </c>
      <c r="CN190">
        <v>390.92899999999997</v>
      </c>
      <c r="CO190">
        <v>399.74900000000002</v>
      </c>
      <c r="CP190">
        <v>19.931000000000001</v>
      </c>
      <c r="CQ190">
        <v>18.786200000000001</v>
      </c>
      <c r="CR190">
        <v>391.30099999999999</v>
      </c>
      <c r="CS190">
        <v>20.001999999999999</v>
      </c>
      <c r="CT190">
        <v>699.97500000000002</v>
      </c>
      <c r="CU190">
        <v>90.513999999999996</v>
      </c>
      <c r="CV190">
        <v>0.100255</v>
      </c>
      <c r="CW190">
        <v>26.104099999999999</v>
      </c>
      <c r="CX190">
        <v>32.8093</v>
      </c>
      <c r="CY190">
        <v>999.9</v>
      </c>
      <c r="CZ190">
        <v>0</v>
      </c>
      <c r="DA190">
        <v>0</v>
      </c>
      <c r="DB190">
        <v>9997.5</v>
      </c>
      <c r="DC190">
        <v>0</v>
      </c>
      <c r="DD190">
        <v>0.21912699999999999</v>
      </c>
      <c r="DE190">
        <v>-8.8202800000000003</v>
      </c>
      <c r="DF190">
        <v>398.87900000000002</v>
      </c>
      <c r="DG190">
        <v>407.40300000000002</v>
      </c>
      <c r="DH190">
        <v>1.1447700000000001</v>
      </c>
      <c r="DI190">
        <v>399.74900000000002</v>
      </c>
      <c r="DJ190">
        <v>18.786200000000001</v>
      </c>
      <c r="DK190">
        <v>1.80403</v>
      </c>
      <c r="DL190">
        <v>1.70041</v>
      </c>
      <c r="DM190">
        <v>15.8218</v>
      </c>
      <c r="DN190">
        <v>14.9002</v>
      </c>
      <c r="DO190">
        <v>600.05200000000002</v>
      </c>
      <c r="DP190">
        <v>0.90001399999999998</v>
      </c>
      <c r="DQ190">
        <v>9.9985900000000003E-2</v>
      </c>
      <c r="DR190">
        <v>0</v>
      </c>
      <c r="DS190">
        <v>1107.98</v>
      </c>
      <c r="DT190">
        <v>4.9997400000000001</v>
      </c>
      <c r="DU190">
        <v>7629.42</v>
      </c>
      <c r="DV190">
        <v>4581.4799999999996</v>
      </c>
      <c r="DW190">
        <v>40.061999999999998</v>
      </c>
      <c r="DX190">
        <v>42.936999999999998</v>
      </c>
      <c r="DY190">
        <v>41.936999999999998</v>
      </c>
      <c r="DZ190">
        <v>43.125</v>
      </c>
      <c r="EA190">
        <v>42.75</v>
      </c>
      <c r="EB190">
        <v>535.55999999999995</v>
      </c>
      <c r="EC190">
        <v>59.5</v>
      </c>
      <c r="ED190">
        <v>0</v>
      </c>
      <c r="EE190">
        <v>43.299999952316298</v>
      </c>
      <c r="EF190">
        <v>0</v>
      </c>
      <c r="EG190">
        <v>1127.2148</v>
      </c>
      <c r="EH190">
        <v>-186.193846420179</v>
      </c>
      <c r="EI190">
        <v>-1530.71153924604</v>
      </c>
      <c r="EJ190">
        <v>7872.8015999999998</v>
      </c>
      <c r="EK190">
        <v>15</v>
      </c>
      <c r="EL190">
        <v>0</v>
      </c>
      <c r="EM190" t="s">
        <v>399</v>
      </c>
      <c r="EN190">
        <v>1530550897.5999999</v>
      </c>
      <c r="EO190">
        <v>1632500976.0999999</v>
      </c>
      <c r="EP190">
        <v>0</v>
      </c>
      <c r="EQ190">
        <v>-3.5000000000000003E-2</v>
      </c>
      <c r="ER190">
        <v>-0.02</v>
      </c>
      <c r="ES190">
        <v>-0.372</v>
      </c>
      <c r="ET190">
        <v>-7.0999999999999994E-2</v>
      </c>
      <c r="EU190">
        <v>400</v>
      </c>
      <c r="EV190">
        <v>21</v>
      </c>
      <c r="EW190">
        <v>0.63</v>
      </c>
      <c r="EX190">
        <v>0.14000000000000001</v>
      </c>
      <c r="EY190">
        <v>-8.8108015000000002</v>
      </c>
      <c r="EZ190">
        <v>-0.96207512195120504</v>
      </c>
      <c r="FA190">
        <v>0.128059560587056</v>
      </c>
      <c r="FB190">
        <v>0</v>
      </c>
      <c r="FC190">
        <v>0.72009681892766797</v>
      </c>
      <c r="FD190">
        <v>0</v>
      </c>
      <c r="FE190">
        <v>0</v>
      </c>
      <c r="FF190">
        <v>0</v>
      </c>
      <c r="FG190">
        <v>1.760502</v>
      </c>
      <c r="FH190">
        <v>-5.81609808630395</v>
      </c>
      <c r="FI190">
        <v>0.58978756331072302</v>
      </c>
      <c r="FJ190">
        <v>0</v>
      </c>
      <c r="FK190">
        <v>0</v>
      </c>
      <c r="FL190">
        <v>3</v>
      </c>
      <c r="FM190" t="s">
        <v>407</v>
      </c>
      <c r="FN190">
        <v>3.4457200000000001</v>
      </c>
      <c r="FO190">
        <v>2.7797900000000002</v>
      </c>
      <c r="FP190">
        <v>8.2188800000000006E-2</v>
      </c>
      <c r="FQ190">
        <v>8.3503599999999997E-2</v>
      </c>
      <c r="FR190">
        <v>8.7232699999999996E-2</v>
      </c>
      <c r="FS190">
        <v>8.2660499999999998E-2</v>
      </c>
      <c r="FT190">
        <v>19554.400000000001</v>
      </c>
      <c r="FU190">
        <v>23824.799999999999</v>
      </c>
      <c r="FV190">
        <v>20762.400000000001</v>
      </c>
      <c r="FW190">
        <v>25089</v>
      </c>
      <c r="FX190">
        <v>30073.1</v>
      </c>
      <c r="FY190">
        <v>33902.5</v>
      </c>
      <c r="FZ190">
        <v>37500.9</v>
      </c>
      <c r="GA190">
        <v>41652.800000000003</v>
      </c>
      <c r="GB190">
        <v>2.2624200000000001</v>
      </c>
      <c r="GC190">
        <v>2.0158499999999999</v>
      </c>
      <c r="GD190">
        <v>0.45233200000000001</v>
      </c>
      <c r="GE190">
        <v>0</v>
      </c>
      <c r="GF190">
        <v>25.437000000000001</v>
      </c>
      <c r="GG190">
        <v>999.9</v>
      </c>
      <c r="GH190">
        <v>40.996000000000002</v>
      </c>
      <c r="GI190">
        <v>33.122999999999998</v>
      </c>
      <c r="GJ190">
        <v>23.040500000000002</v>
      </c>
      <c r="GK190">
        <v>61.4589</v>
      </c>
      <c r="GL190">
        <v>16.6907</v>
      </c>
      <c r="GM190">
        <v>2</v>
      </c>
      <c r="GN190">
        <v>0.13061200000000001</v>
      </c>
      <c r="GO190">
        <v>1.8047200000000001</v>
      </c>
      <c r="GP190">
        <v>20.3431</v>
      </c>
      <c r="GQ190">
        <v>5.2208800000000002</v>
      </c>
      <c r="GR190">
        <v>11.962</v>
      </c>
      <c r="GS190">
        <v>4.9856499999999997</v>
      </c>
      <c r="GT190">
        <v>3.3010000000000002</v>
      </c>
      <c r="GU190">
        <v>999.9</v>
      </c>
      <c r="GV190">
        <v>9999</v>
      </c>
      <c r="GW190">
        <v>9999</v>
      </c>
      <c r="GX190">
        <v>9999</v>
      </c>
      <c r="GY190">
        <v>1.8841000000000001</v>
      </c>
      <c r="GZ190">
        <v>1.8811</v>
      </c>
      <c r="HA190">
        <v>1.8826499999999999</v>
      </c>
      <c r="HB190">
        <v>1.8813200000000001</v>
      </c>
      <c r="HC190">
        <v>1.8827799999999999</v>
      </c>
      <c r="HD190">
        <v>1.88202</v>
      </c>
      <c r="HE190">
        <v>1.8839999999999999</v>
      </c>
      <c r="HF190">
        <v>1.8812599999999999</v>
      </c>
      <c r="HG190">
        <v>5</v>
      </c>
      <c r="HH190">
        <v>0</v>
      </c>
      <c r="HI190">
        <v>0</v>
      </c>
      <c r="HJ190">
        <v>0</v>
      </c>
      <c r="HK190" t="s">
        <v>401</v>
      </c>
      <c r="HL190" t="s">
        <v>402</v>
      </c>
      <c r="HM190" t="s">
        <v>403</v>
      </c>
      <c r="HN190" t="s">
        <v>403</v>
      </c>
      <c r="HO190" t="s">
        <v>403</v>
      </c>
      <c r="HP190" t="s">
        <v>403</v>
      </c>
      <c r="HQ190">
        <v>0</v>
      </c>
      <c r="HR190">
        <v>100</v>
      </c>
      <c r="HS190">
        <v>100</v>
      </c>
      <c r="HT190">
        <v>-0.372</v>
      </c>
      <c r="HU190">
        <v>-7.0999999999999994E-2</v>
      </c>
      <c r="HV190">
        <v>-0.372</v>
      </c>
      <c r="HW190">
        <v>0</v>
      </c>
      <c r="HX190">
        <v>0</v>
      </c>
      <c r="HY190">
        <v>0</v>
      </c>
      <c r="HZ190">
        <v>-7.0999999999999994E-2</v>
      </c>
      <c r="IA190">
        <v>0</v>
      </c>
      <c r="IB190">
        <v>0</v>
      </c>
      <c r="IC190">
        <v>0</v>
      </c>
      <c r="ID190">
        <v>-1</v>
      </c>
      <c r="IE190">
        <v>-1</v>
      </c>
      <c r="IF190">
        <v>-1</v>
      </c>
      <c r="IG190">
        <v>-1</v>
      </c>
      <c r="IH190">
        <v>136.80000000000001</v>
      </c>
      <c r="II190">
        <v>-1699031.1</v>
      </c>
      <c r="IJ190">
        <v>1.2976099999999999</v>
      </c>
      <c r="IK190">
        <v>2.6110799999999998</v>
      </c>
      <c r="IL190">
        <v>2.1008300000000002</v>
      </c>
      <c r="IM190">
        <v>2.65503</v>
      </c>
      <c r="IN190">
        <v>2.2485400000000002</v>
      </c>
      <c r="IO190">
        <v>2.3034699999999999</v>
      </c>
      <c r="IP190">
        <v>36.741700000000002</v>
      </c>
      <c r="IQ190">
        <v>12.739800000000001</v>
      </c>
      <c r="IR190">
        <v>18</v>
      </c>
      <c r="IS190">
        <v>746.59699999999998</v>
      </c>
      <c r="IT190">
        <v>513.98099999999999</v>
      </c>
      <c r="IU190">
        <v>24.004899999999999</v>
      </c>
      <c r="IV190">
        <v>29.065899999999999</v>
      </c>
      <c r="IW190">
        <v>30.000699999999998</v>
      </c>
      <c r="IX190">
        <v>28.9633</v>
      </c>
      <c r="IY190">
        <v>28.958300000000001</v>
      </c>
      <c r="IZ190">
        <v>25.9315</v>
      </c>
      <c r="JA190">
        <v>12.9064</v>
      </c>
      <c r="JB190">
        <v>15.2654</v>
      </c>
      <c r="JC190">
        <v>24</v>
      </c>
      <c r="JD190">
        <v>400</v>
      </c>
      <c r="JE190">
        <v>19.224399999999999</v>
      </c>
      <c r="JF190">
        <v>101.065</v>
      </c>
      <c r="JG190">
        <v>100.387</v>
      </c>
    </row>
    <row r="191" spans="1:267" x14ac:dyDescent="0.25">
      <c r="A191">
        <v>173</v>
      </c>
      <c r="B191">
        <v>1530559143.0999999</v>
      </c>
      <c r="C191">
        <v>9670.5</v>
      </c>
      <c r="D191" t="s">
        <v>919</v>
      </c>
      <c r="E191" t="s">
        <v>920</v>
      </c>
      <c r="F191" t="s">
        <v>394</v>
      </c>
      <c r="I191">
        <v>1530559143.0999999</v>
      </c>
      <c r="J191">
        <f t="shared" si="230"/>
        <v>2.6790079844289389E-4</v>
      </c>
      <c r="K191">
        <f t="shared" si="231"/>
        <v>0.26790079844289388</v>
      </c>
      <c r="L191">
        <f t="shared" si="232"/>
        <v>3.8563151902660846</v>
      </c>
      <c r="M191">
        <f t="shared" si="233"/>
        <v>394.93599999999998</v>
      </c>
      <c r="N191">
        <f t="shared" si="234"/>
        <v>-501.35169706063368</v>
      </c>
      <c r="O191">
        <f t="shared" si="235"/>
        <v>-45.430327755872831</v>
      </c>
      <c r="P191">
        <f t="shared" si="236"/>
        <v>35.787396408121602</v>
      </c>
      <c r="Q191">
        <f t="shared" si="237"/>
        <v>6.8667412664187872E-3</v>
      </c>
      <c r="R191">
        <f t="shared" si="238"/>
        <v>2.7585475750778117</v>
      </c>
      <c r="S191">
        <f t="shared" si="239"/>
        <v>6.8572592593939951E-3</v>
      </c>
      <c r="T191">
        <f t="shared" si="240"/>
        <v>4.2866378482728073E-3</v>
      </c>
      <c r="U191">
        <f t="shared" si="241"/>
        <v>99.224345075167264</v>
      </c>
      <c r="V191">
        <f t="shared" si="242"/>
        <v>26.789905341749364</v>
      </c>
      <c r="W191">
        <f t="shared" si="243"/>
        <v>33.605600000000003</v>
      </c>
      <c r="X191">
        <f t="shared" si="244"/>
        <v>5.2265837756099538</v>
      </c>
      <c r="Y191">
        <f t="shared" si="245"/>
        <v>53.284110254606333</v>
      </c>
      <c r="Z191">
        <f t="shared" si="246"/>
        <v>1.8241209358336801</v>
      </c>
      <c r="AA191">
        <f t="shared" si="247"/>
        <v>3.4233863099477908</v>
      </c>
      <c r="AB191">
        <f t="shared" si="248"/>
        <v>3.4024628397762737</v>
      </c>
      <c r="AC191">
        <f t="shared" si="249"/>
        <v>-11.814425211331621</v>
      </c>
      <c r="AD191">
        <f t="shared" si="250"/>
        <v>-1094.734082844054</v>
      </c>
      <c r="AE191">
        <f t="shared" si="251"/>
        <v>-88.187908092551979</v>
      </c>
      <c r="AF191">
        <f t="shared" si="252"/>
        <v>-1095.5120710727704</v>
      </c>
      <c r="AG191">
        <v>0</v>
      </c>
      <c r="AH191">
        <v>0</v>
      </c>
      <c r="AI191">
        <f t="shared" si="253"/>
        <v>1</v>
      </c>
      <c r="AJ191">
        <f t="shared" si="254"/>
        <v>0</v>
      </c>
      <c r="AK191">
        <f t="shared" si="255"/>
        <v>48003.333325036059</v>
      </c>
      <c r="AL191" t="s">
        <v>395</v>
      </c>
      <c r="AM191">
        <v>8228.31</v>
      </c>
      <c r="AN191">
        <v>707.99599999999998</v>
      </c>
      <c r="AO191">
        <v>2598.1</v>
      </c>
      <c r="AP191">
        <f t="shared" si="256"/>
        <v>0.72749470767099034</v>
      </c>
      <c r="AQ191">
        <v>-0.89989093716372304</v>
      </c>
      <c r="AR191" t="s">
        <v>921</v>
      </c>
      <c r="AS191">
        <v>8290.07</v>
      </c>
      <c r="AT191">
        <v>992.61288000000002</v>
      </c>
      <c r="AU191">
        <v>1474.98</v>
      </c>
      <c r="AV191">
        <f t="shared" si="257"/>
        <v>0.32703299027783428</v>
      </c>
      <c r="AW191">
        <v>0.5</v>
      </c>
      <c r="AX191">
        <f t="shared" si="258"/>
        <v>505.8729999353198</v>
      </c>
      <c r="AY191">
        <f t="shared" si="259"/>
        <v>3.8563151902660846</v>
      </c>
      <c r="AZ191">
        <f t="shared" si="260"/>
        <v>82.718579934833144</v>
      </c>
      <c r="BA191">
        <f t="shared" si="261"/>
        <v>9.4019766384802698E-3</v>
      </c>
      <c r="BB191">
        <f t="shared" si="262"/>
        <v>0.76144761284898765</v>
      </c>
      <c r="BC191">
        <f t="shared" si="263"/>
        <v>586.33281735723153</v>
      </c>
      <c r="BD191" t="s">
        <v>397</v>
      </c>
      <c r="BE191">
        <v>0</v>
      </c>
      <c r="BF191">
        <f t="shared" si="264"/>
        <v>586.33281735723153</v>
      </c>
      <c r="BG191">
        <f t="shared" si="265"/>
        <v>0.60248083543015396</v>
      </c>
      <c r="BH191">
        <f t="shared" si="266"/>
        <v>0.54281061080447834</v>
      </c>
      <c r="BI191">
        <f t="shared" si="267"/>
        <v>0.55827533607771029</v>
      </c>
      <c r="BJ191">
        <f t="shared" si="268"/>
        <v>0.62891418856195169</v>
      </c>
      <c r="BK191">
        <f t="shared" si="269"/>
        <v>0.59421068893563533</v>
      </c>
      <c r="BL191">
        <f t="shared" si="270"/>
        <v>0.32063625320315159</v>
      </c>
      <c r="BM191">
        <f t="shared" si="271"/>
        <v>0.67936374679684841</v>
      </c>
      <c r="BN191" t="s">
        <v>397</v>
      </c>
      <c r="BO191" t="s">
        <v>397</v>
      </c>
      <c r="BP191" t="s">
        <v>397</v>
      </c>
      <c r="BQ191" t="s">
        <v>397</v>
      </c>
      <c r="BR191" t="s">
        <v>397</v>
      </c>
      <c r="BS191" t="s">
        <v>397</v>
      </c>
      <c r="BT191" t="s">
        <v>397</v>
      </c>
      <c r="BU191" t="s">
        <v>397</v>
      </c>
      <c r="BV191" t="s">
        <v>397</v>
      </c>
      <c r="BW191" t="s">
        <v>397</v>
      </c>
      <c r="BX191" t="s">
        <v>397</v>
      </c>
      <c r="BY191" t="s">
        <v>397</v>
      </c>
      <c r="BZ191" t="s">
        <v>397</v>
      </c>
      <c r="CA191" t="s">
        <v>397</v>
      </c>
      <c r="CB191" t="s">
        <v>397</v>
      </c>
      <c r="CC191" t="s">
        <v>397</v>
      </c>
      <c r="CD191" t="s">
        <v>397</v>
      </c>
      <c r="CE191" t="s">
        <v>397</v>
      </c>
      <c r="CF191">
        <f t="shared" si="272"/>
        <v>600.10299999999995</v>
      </c>
      <c r="CG191">
        <f t="shared" si="273"/>
        <v>505.8729999353198</v>
      </c>
      <c r="CH191">
        <f t="shared" si="274"/>
        <v>0.84297695551483631</v>
      </c>
      <c r="CI191">
        <f t="shared" si="275"/>
        <v>0.16534552414363413</v>
      </c>
      <c r="CJ191">
        <v>9</v>
      </c>
      <c r="CK191">
        <v>0.5</v>
      </c>
      <c r="CL191" t="s">
        <v>398</v>
      </c>
      <c r="CM191">
        <v>1530559143.0999999</v>
      </c>
      <c r="CN191">
        <v>394.93599999999998</v>
      </c>
      <c r="CO191">
        <v>400.03</v>
      </c>
      <c r="CP191">
        <v>20.130299999999998</v>
      </c>
      <c r="CQ191">
        <v>19.7928</v>
      </c>
      <c r="CR191">
        <v>395.30799999999999</v>
      </c>
      <c r="CS191">
        <v>20.2013</v>
      </c>
      <c r="CT191">
        <v>700.02099999999996</v>
      </c>
      <c r="CU191">
        <v>90.515900000000002</v>
      </c>
      <c r="CV191">
        <v>9.9785600000000002E-2</v>
      </c>
      <c r="CW191">
        <v>26.244499999999999</v>
      </c>
      <c r="CX191">
        <v>33.605600000000003</v>
      </c>
      <c r="CY191">
        <v>999.9</v>
      </c>
      <c r="CZ191">
        <v>0</v>
      </c>
      <c r="DA191">
        <v>0</v>
      </c>
      <c r="DB191">
        <v>10004.4</v>
      </c>
      <c r="DC191">
        <v>0</v>
      </c>
      <c r="DD191">
        <v>0.21912699999999999</v>
      </c>
      <c r="DE191">
        <v>-5.0938100000000004</v>
      </c>
      <c r="DF191">
        <v>403.05</v>
      </c>
      <c r="DG191">
        <v>408.108</v>
      </c>
      <c r="DH191">
        <v>0.33748099999999998</v>
      </c>
      <c r="DI191">
        <v>400.03</v>
      </c>
      <c r="DJ191">
        <v>19.7928</v>
      </c>
      <c r="DK191">
        <v>1.8221099999999999</v>
      </c>
      <c r="DL191">
        <v>1.7915700000000001</v>
      </c>
      <c r="DM191">
        <v>15.9778</v>
      </c>
      <c r="DN191">
        <v>15.7134</v>
      </c>
      <c r="DO191">
        <v>600.10299999999995</v>
      </c>
      <c r="DP191">
        <v>0.89993999999999996</v>
      </c>
      <c r="DQ191">
        <v>0.10006</v>
      </c>
      <c r="DR191">
        <v>0</v>
      </c>
      <c r="DS191">
        <v>964.50800000000004</v>
      </c>
      <c r="DT191">
        <v>4.9997400000000001</v>
      </c>
      <c r="DU191">
        <v>6936.59</v>
      </c>
      <c r="DV191">
        <v>4581.74</v>
      </c>
      <c r="DW191">
        <v>40.186999999999998</v>
      </c>
      <c r="DX191">
        <v>43.125</v>
      </c>
      <c r="DY191">
        <v>42.061999999999998</v>
      </c>
      <c r="DZ191">
        <v>43.25</v>
      </c>
      <c r="EA191">
        <v>42.875</v>
      </c>
      <c r="EB191">
        <v>535.55999999999995</v>
      </c>
      <c r="EC191">
        <v>59.55</v>
      </c>
      <c r="ED191">
        <v>0</v>
      </c>
      <c r="EE191">
        <v>35.5</v>
      </c>
      <c r="EF191">
        <v>0</v>
      </c>
      <c r="EG191">
        <v>992.61288000000002</v>
      </c>
      <c r="EH191">
        <v>-267.79200038503598</v>
      </c>
      <c r="EI191">
        <v>-1422.9023097643501</v>
      </c>
      <c r="EJ191">
        <v>7095.2420000000002</v>
      </c>
      <c r="EK191">
        <v>15</v>
      </c>
      <c r="EL191">
        <v>0</v>
      </c>
      <c r="EM191" t="s">
        <v>399</v>
      </c>
      <c r="EN191">
        <v>1530550897.5999999</v>
      </c>
      <c r="EO191">
        <v>1632500976.0999999</v>
      </c>
      <c r="EP191">
        <v>0</v>
      </c>
      <c r="EQ191">
        <v>-3.5000000000000003E-2</v>
      </c>
      <c r="ER191">
        <v>-0.02</v>
      </c>
      <c r="ES191">
        <v>-0.372</v>
      </c>
      <c r="ET191">
        <v>-7.0999999999999994E-2</v>
      </c>
      <c r="EU191">
        <v>400</v>
      </c>
      <c r="EV191">
        <v>21</v>
      </c>
      <c r="EW191">
        <v>0.63</v>
      </c>
      <c r="EX191">
        <v>0.14000000000000001</v>
      </c>
      <c r="EY191">
        <v>-4.6247977499999999</v>
      </c>
      <c r="EZ191">
        <v>-7.8163471294558997</v>
      </c>
      <c r="FA191">
        <v>0.91643554609554401</v>
      </c>
      <c r="FB191">
        <v>0</v>
      </c>
      <c r="FC191">
        <v>0.63385376378133595</v>
      </c>
      <c r="FD191">
        <v>0</v>
      </c>
      <c r="FE191">
        <v>0</v>
      </c>
      <c r="FF191">
        <v>0</v>
      </c>
      <c r="FG191">
        <v>0.77659632499999998</v>
      </c>
      <c r="FH191">
        <v>-2.4099253621013199</v>
      </c>
      <c r="FI191">
        <v>0.23457841241697699</v>
      </c>
      <c r="FJ191">
        <v>0</v>
      </c>
      <c r="FK191">
        <v>0</v>
      </c>
      <c r="FL191">
        <v>3</v>
      </c>
      <c r="FM191" t="s">
        <v>407</v>
      </c>
      <c r="FN191">
        <v>3.44577</v>
      </c>
      <c r="FO191">
        <v>2.7793800000000002</v>
      </c>
      <c r="FP191">
        <v>8.2825999999999997E-2</v>
      </c>
      <c r="FQ191">
        <v>8.3547800000000005E-2</v>
      </c>
      <c r="FR191">
        <v>8.7855500000000003E-2</v>
      </c>
      <c r="FS191">
        <v>8.5842199999999994E-2</v>
      </c>
      <c r="FT191">
        <v>19537.8</v>
      </c>
      <c r="FU191">
        <v>23820.5</v>
      </c>
      <c r="FV191">
        <v>20759.3</v>
      </c>
      <c r="FW191">
        <v>25085.9</v>
      </c>
      <c r="FX191">
        <v>30048.400000000001</v>
      </c>
      <c r="FY191">
        <v>33780.9</v>
      </c>
      <c r="FZ191">
        <v>37495.9</v>
      </c>
      <c r="GA191">
        <v>41648.1</v>
      </c>
      <c r="GB191">
        <v>2.2730999999999999</v>
      </c>
      <c r="GC191">
        <v>2.0167299999999999</v>
      </c>
      <c r="GD191">
        <v>0.48791600000000002</v>
      </c>
      <c r="GE191">
        <v>0</v>
      </c>
      <c r="GF191">
        <v>25.6599</v>
      </c>
      <c r="GG191">
        <v>999.9</v>
      </c>
      <c r="GH191">
        <v>41.1</v>
      </c>
      <c r="GI191">
        <v>33.152999999999999</v>
      </c>
      <c r="GJ191">
        <v>23.1389</v>
      </c>
      <c r="GK191">
        <v>61.4589</v>
      </c>
      <c r="GL191">
        <v>16.630600000000001</v>
      </c>
      <c r="GM191">
        <v>2</v>
      </c>
      <c r="GN191">
        <v>0.13630100000000001</v>
      </c>
      <c r="GO191">
        <v>1.9484999999999999</v>
      </c>
      <c r="GP191">
        <v>20.3416</v>
      </c>
      <c r="GQ191">
        <v>5.2219300000000004</v>
      </c>
      <c r="GR191">
        <v>11.962</v>
      </c>
      <c r="GS191">
        <v>4.9857500000000003</v>
      </c>
      <c r="GT191">
        <v>3.3010000000000002</v>
      </c>
      <c r="GU191">
        <v>999.9</v>
      </c>
      <c r="GV191">
        <v>9999</v>
      </c>
      <c r="GW191">
        <v>9999</v>
      </c>
      <c r="GX191">
        <v>9999</v>
      </c>
      <c r="GY191">
        <v>1.8841000000000001</v>
      </c>
      <c r="GZ191">
        <v>1.8811</v>
      </c>
      <c r="HA191">
        <v>1.8826700000000001</v>
      </c>
      <c r="HB191">
        <v>1.8813200000000001</v>
      </c>
      <c r="HC191">
        <v>1.8827799999999999</v>
      </c>
      <c r="HD191">
        <v>1.88202</v>
      </c>
      <c r="HE191">
        <v>1.8839999999999999</v>
      </c>
      <c r="HF191">
        <v>1.8812599999999999</v>
      </c>
      <c r="HG191">
        <v>5</v>
      </c>
      <c r="HH191">
        <v>0</v>
      </c>
      <c r="HI191">
        <v>0</v>
      </c>
      <c r="HJ191">
        <v>0</v>
      </c>
      <c r="HK191" t="s">
        <v>401</v>
      </c>
      <c r="HL191" t="s">
        <v>402</v>
      </c>
      <c r="HM191" t="s">
        <v>403</v>
      </c>
      <c r="HN191" t="s">
        <v>403</v>
      </c>
      <c r="HO191" t="s">
        <v>403</v>
      </c>
      <c r="HP191" t="s">
        <v>403</v>
      </c>
      <c r="HQ191">
        <v>0</v>
      </c>
      <c r="HR191">
        <v>100</v>
      </c>
      <c r="HS191">
        <v>100</v>
      </c>
      <c r="HT191">
        <v>-0.372</v>
      </c>
      <c r="HU191">
        <v>-7.0999999999999994E-2</v>
      </c>
      <c r="HV191">
        <v>-0.372</v>
      </c>
      <c r="HW191">
        <v>0</v>
      </c>
      <c r="HX191">
        <v>0</v>
      </c>
      <c r="HY191">
        <v>0</v>
      </c>
      <c r="HZ191">
        <v>-7.0999999999999994E-2</v>
      </c>
      <c r="IA191">
        <v>0</v>
      </c>
      <c r="IB191">
        <v>0</v>
      </c>
      <c r="IC191">
        <v>0</v>
      </c>
      <c r="ID191">
        <v>-1</v>
      </c>
      <c r="IE191">
        <v>-1</v>
      </c>
      <c r="IF191">
        <v>-1</v>
      </c>
      <c r="IG191">
        <v>-1</v>
      </c>
      <c r="IH191">
        <v>137.4</v>
      </c>
      <c r="II191">
        <v>-1699030.6</v>
      </c>
      <c r="IJ191">
        <v>1.2988299999999999</v>
      </c>
      <c r="IK191">
        <v>2.6098599999999998</v>
      </c>
      <c r="IL191">
        <v>2.1008300000000002</v>
      </c>
      <c r="IM191">
        <v>2.65747</v>
      </c>
      <c r="IN191">
        <v>2.2485400000000002</v>
      </c>
      <c r="IO191">
        <v>2.3083499999999999</v>
      </c>
      <c r="IP191">
        <v>36.789200000000001</v>
      </c>
      <c r="IQ191">
        <v>12.7136</v>
      </c>
      <c r="IR191">
        <v>18</v>
      </c>
      <c r="IS191">
        <v>756.76400000000001</v>
      </c>
      <c r="IT191">
        <v>515.05799999999999</v>
      </c>
      <c r="IU191">
        <v>24.004200000000001</v>
      </c>
      <c r="IV191">
        <v>29.145299999999999</v>
      </c>
      <c r="IW191">
        <v>30.000800000000002</v>
      </c>
      <c r="IX191">
        <v>29.016400000000001</v>
      </c>
      <c r="IY191">
        <v>29.008099999999999</v>
      </c>
      <c r="IZ191">
        <v>25.944199999999999</v>
      </c>
      <c r="JA191">
        <v>7.3932700000000002</v>
      </c>
      <c r="JB191">
        <v>16.495100000000001</v>
      </c>
      <c r="JC191">
        <v>24</v>
      </c>
      <c r="JD191">
        <v>400</v>
      </c>
      <c r="JE191">
        <v>20.2758</v>
      </c>
      <c r="JF191">
        <v>101.051</v>
      </c>
      <c r="JG191">
        <v>100.375</v>
      </c>
    </row>
    <row r="192" spans="1:267" x14ac:dyDescent="0.25">
      <c r="A192">
        <v>174</v>
      </c>
      <c r="B192">
        <v>1530559183.5999999</v>
      </c>
      <c r="C192">
        <v>9711</v>
      </c>
      <c r="D192" t="s">
        <v>922</v>
      </c>
      <c r="E192" t="s">
        <v>923</v>
      </c>
      <c r="F192" t="s">
        <v>394</v>
      </c>
      <c r="I192">
        <v>1530559183.5999999</v>
      </c>
      <c r="J192">
        <f t="shared" si="230"/>
        <v>4.6852330990951188E-4</v>
      </c>
      <c r="K192">
        <f t="shared" si="231"/>
        <v>0.46852330990951191</v>
      </c>
      <c r="L192">
        <f t="shared" si="232"/>
        <v>3.7894869339206454</v>
      </c>
      <c r="M192">
        <f t="shared" si="233"/>
        <v>394.87599999999998</v>
      </c>
      <c r="N192">
        <f t="shared" si="234"/>
        <v>-143.50331936884695</v>
      </c>
      <c r="O192">
        <f t="shared" si="235"/>
        <v>-13.004120122719572</v>
      </c>
      <c r="P192">
        <f t="shared" si="236"/>
        <v>35.783248500199996</v>
      </c>
      <c r="Q192">
        <f t="shared" si="237"/>
        <v>1.1459520818615962E-2</v>
      </c>
      <c r="R192">
        <f t="shared" si="238"/>
        <v>2.757437273554761</v>
      </c>
      <c r="S192">
        <f t="shared" si="239"/>
        <v>1.1433128756202135E-2</v>
      </c>
      <c r="T192">
        <f t="shared" si="240"/>
        <v>7.1480715838179668E-3</v>
      </c>
      <c r="U192">
        <f t="shared" si="241"/>
        <v>99.197815836427083</v>
      </c>
      <c r="V192">
        <f t="shared" si="242"/>
        <v>26.866971213227703</v>
      </c>
      <c r="W192">
        <f t="shared" si="243"/>
        <v>34.3735</v>
      </c>
      <c r="X192">
        <f t="shared" si="244"/>
        <v>5.4553393056193382</v>
      </c>
      <c r="Y192">
        <f t="shared" si="245"/>
        <v>54.84787603659904</v>
      </c>
      <c r="Z192">
        <f t="shared" si="246"/>
        <v>1.8923774090600001</v>
      </c>
      <c r="AA192">
        <f t="shared" si="247"/>
        <v>3.4502291534447922</v>
      </c>
      <c r="AB192">
        <f t="shared" si="248"/>
        <v>3.5629618965593384</v>
      </c>
      <c r="AC192">
        <f t="shared" si="249"/>
        <v>-20.661877967009474</v>
      </c>
      <c r="AD192">
        <f t="shared" si="250"/>
        <v>-1188.7810917727109</v>
      </c>
      <c r="AE192">
        <f t="shared" si="251"/>
        <v>-96.232750232423584</v>
      </c>
      <c r="AF192">
        <f t="shared" si="252"/>
        <v>-1206.4779041357169</v>
      </c>
      <c r="AG192">
        <v>0</v>
      </c>
      <c r="AH192">
        <v>0</v>
      </c>
      <c r="AI192">
        <f t="shared" si="253"/>
        <v>1</v>
      </c>
      <c r="AJ192">
        <f t="shared" si="254"/>
        <v>0</v>
      </c>
      <c r="AK192">
        <f t="shared" si="255"/>
        <v>47951.968835620297</v>
      </c>
      <c r="AL192" t="s">
        <v>395</v>
      </c>
      <c r="AM192">
        <v>8228.31</v>
      </c>
      <c r="AN192">
        <v>707.99599999999998</v>
      </c>
      <c r="AO192">
        <v>2598.1</v>
      </c>
      <c r="AP192">
        <f t="shared" si="256"/>
        <v>0.72749470767099034</v>
      </c>
      <c r="AQ192">
        <v>-0.89989093716372304</v>
      </c>
      <c r="AR192" t="s">
        <v>924</v>
      </c>
      <c r="AS192">
        <v>8284.01</v>
      </c>
      <c r="AT192">
        <v>979.85932000000003</v>
      </c>
      <c r="AU192">
        <v>1539.02</v>
      </c>
      <c r="AV192">
        <f t="shared" si="257"/>
        <v>0.36332255591220386</v>
      </c>
      <c r="AW192">
        <v>0.5</v>
      </c>
      <c r="AX192">
        <f t="shared" si="258"/>
        <v>505.74414374944411</v>
      </c>
      <c r="AY192">
        <f t="shared" si="259"/>
        <v>3.7894869339206454</v>
      </c>
      <c r="AZ192">
        <f t="shared" si="260"/>
        <v>91.874127472338543</v>
      </c>
      <c r="BA192">
        <f t="shared" si="261"/>
        <v>9.2722336561697916E-3</v>
      </c>
      <c r="BB192">
        <f t="shared" si="262"/>
        <v>0.68815220075112726</v>
      </c>
      <c r="BC192">
        <f t="shared" si="263"/>
        <v>596.19454787420648</v>
      </c>
      <c r="BD192" t="s">
        <v>397</v>
      </c>
      <c r="BE192">
        <v>0</v>
      </c>
      <c r="BF192">
        <f t="shared" si="264"/>
        <v>596.19454787420648</v>
      </c>
      <c r="BG192">
        <f t="shared" si="265"/>
        <v>0.61261416493989262</v>
      </c>
      <c r="BH192">
        <f t="shared" si="266"/>
        <v>0.59306913993386312</v>
      </c>
      <c r="BI192">
        <f t="shared" si="267"/>
        <v>0.52903597363970345</v>
      </c>
      <c r="BJ192">
        <f t="shared" si="268"/>
        <v>0.67285743853366442</v>
      </c>
      <c r="BK192">
        <f t="shared" si="269"/>
        <v>0.56032895544372163</v>
      </c>
      <c r="BL192">
        <f t="shared" si="270"/>
        <v>0.36085240046603217</v>
      </c>
      <c r="BM192">
        <f t="shared" si="271"/>
        <v>0.63914759953396783</v>
      </c>
      <c r="BN192" t="s">
        <v>397</v>
      </c>
      <c r="BO192" t="s">
        <v>397</v>
      </c>
      <c r="BP192" t="s">
        <v>397</v>
      </c>
      <c r="BQ192" t="s">
        <v>397</v>
      </c>
      <c r="BR192" t="s">
        <v>397</v>
      </c>
      <c r="BS192" t="s">
        <v>397</v>
      </c>
      <c r="BT192" t="s">
        <v>397</v>
      </c>
      <c r="BU192" t="s">
        <v>397</v>
      </c>
      <c r="BV192" t="s">
        <v>397</v>
      </c>
      <c r="BW192" t="s">
        <v>397</v>
      </c>
      <c r="BX192" t="s">
        <v>397</v>
      </c>
      <c r="BY192" t="s">
        <v>397</v>
      </c>
      <c r="BZ192" t="s">
        <v>397</v>
      </c>
      <c r="CA192" t="s">
        <v>397</v>
      </c>
      <c r="CB192" t="s">
        <v>397</v>
      </c>
      <c r="CC192" t="s">
        <v>397</v>
      </c>
      <c r="CD192" t="s">
        <v>397</v>
      </c>
      <c r="CE192" t="s">
        <v>397</v>
      </c>
      <c r="CF192">
        <f t="shared" si="272"/>
        <v>599.95100000000002</v>
      </c>
      <c r="CG192">
        <f t="shared" si="273"/>
        <v>505.74414374944411</v>
      </c>
      <c r="CH192">
        <f t="shared" si="274"/>
        <v>0.84297574926859709</v>
      </c>
      <c r="CI192">
        <f t="shared" si="275"/>
        <v>0.16534319608839235</v>
      </c>
      <c r="CJ192">
        <v>9</v>
      </c>
      <c r="CK192">
        <v>0.5</v>
      </c>
      <c r="CL192" t="s">
        <v>398</v>
      </c>
      <c r="CM192">
        <v>1530559183.5999999</v>
      </c>
      <c r="CN192">
        <v>394.87599999999998</v>
      </c>
      <c r="CO192">
        <v>399.98599999999999</v>
      </c>
      <c r="CP192">
        <v>20.8828</v>
      </c>
      <c r="CQ192">
        <v>20.292999999999999</v>
      </c>
      <c r="CR192">
        <v>395.24799999999999</v>
      </c>
      <c r="CS192">
        <v>20.953800000000001</v>
      </c>
      <c r="CT192">
        <v>700.00900000000001</v>
      </c>
      <c r="CU192">
        <v>90.518900000000002</v>
      </c>
      <c r="CV192">
        <v>0.10005</v>
      </c>
      <c r="CW192">
        <v>26.376799999999999</v>
      </c>
      <c r="CX192">
        <v>34.3735</v>
      </c>
      <c r="CY192">
        <v>999.9</v>
      </c>
      <c r="CZ192">
        <v>0</v>
      </c>
      <c r="DA192">
        <v>0</v>
      </c>
      <c r="DB192">
        <v>9997.5</v>
      </c>
      <c r="DC192">
        <v>0</v>
      </c>
      <c r="DD192">
        <v>0.21912699999999999</v>
      </c>
      <c r="DE192">
        <v>-5.1103199999999998</v>
      </c>
      <c r="DF192">
        <v>403.298</v>
      </c>
      <c r="DG192">
        <v>408.27100000000002</v>
      </c>
      <c r="DH192">
        <v>0.58979199999999998</v>
      </c>
      <c r="DI192">
        <v>399.98599999999999</v>
      </c>
      <c r="DJ192">
        <v>20.292999999999999</v>
      </c>
      <c r="DK192">
        <v>1.89029</v>
      </c>
      <c r="DL192">
        <v>1.8369</v>
      </c>
      <c r="DM192">
        <v>16.554099999999998</v>
      </c>
      <c r="DN192">
        <v>16.104399999999998</v>
      </c>
      <c r="DO192">
        <v>599.95100000000002</v>
      </c>
      <c r="DP192">
        <v>0.89997099999999997</v>
      </c>
      <c r="DQ192">
        <v>0.10002900000000001</v>
      </c>
      <c r="DR192">
        <v>0</v>
      </c>
      <c r="DS192">
        <v>956.36099999999999</v>
      </c>
      <c r="DT192">
        <v>4.9997400000000001</v>
      </c>
      <c r="DU192">
        <v>6717</v>
      </c>
      <c r="DV192">
        <v>4580.62</v>
      </c>
      <c r="DW192">
        <v>40.311999999999998</v>
      </c>
      <c r="DX192">
        <v>43.311999999999998</v>
      </c>
      <c r="DY192">
        <v>42.186999999999998</v>
      </c>
      <c r="DZ192">
        <v>43.436999999999998</v>
      </c>
      <c r="EA192">
        <v>43</v>
      </c>
      <c r="EB192">
        <v>535.44000000000005</v>
      </c>
      <c r="EC192">
        <v>59.51</v>
      </c>
      <c r="ED192">
        <v>0</v>
      </c>
      <c r="EE192">
        <v>40.100000143051098</v>
      </c>
      <c r="EF192">
        <v>0</v>
      </c>
      <c r="EG192">
        <v>979.85932000000003</v>
      </c>
      <c r="EH192">
        <v>-211.48507659462399</v>
      </c>
      <c r="EI192">
        <v>-1501.53845953426</v>
      </c>
      <c r="EJ192">
        <v>6898.0688</v>
      </c>
      <c r="EK192">
        <v>15</v>
      </c>
      <c r="EL192">
        <v>0</v>
      </c>
      <c r="EM192" t="s">
        <v>399</v>
      </c>
      <c r="EN192">
        <v>1530550897.5999999</v>
      </c>
      <c r="EO192">
        <v>1632500976.0999999</v>
      </c>
      <c r="EP192">
        <v>0</v>
      </c>
      <c r="EQ192">
        <v>-3.5000000000000003E-2</v>
      </c>
      <c r="ER192">
        <v>-0.02</v>
      </c>
      <c r="ES192">
        <v>-0.372</v>
      </c>
      <c r="ET192">
        <v>-7.0999999999999994E-2</v>
      </c>
      <c r="EU192">
        <v>400</v>
      </c>
      <c r="EV192">
        <v>21</v>
      </c>
      <c r="EW192">
        <v>0.63</v>
      </c>
      <c r="EX192">
        <v>0.14000000000000001</v>
      </c>
      <c r="EY192">
        <v>-5.0618280000000002</v>
      </c>
      <c r="EZ192">
        <v>-1.56371369606002</v>
      </c>
      <c r="FA192">
        <v>0.23546546054782599</v>
      </c>
      <c r="FB192">
        <v>0</v>
      </c>
      <c r="FC192">
        <v>0.60248083543015396</v>
      </c>
      <c r="FD192">
        <v>0</v>
      </c>
      <c r="FE192">
        <v>0</v>
      </c>
      <c r="FF192">
        <v>0</v>
      </c>
      <c r="FG192">
        <v>0.51545050000000003</v>
      </c>
      <c r="FH192">
        <v>0.71897338086303897</v>
      </c>
      <c r="FI192">
        <v>7.1142049490789894E-2</v>
      </c>
      <c r="FJ192">
        <v>0</v>
      </c>
      <c r="FK192">
        <v>0</v>
      </c>
      <c r="FL192">
        <v>3</v>
      </c>
      <c r="FM192" t="s">
        <v>407</v>
      </c>
      <c r="FN192">
        <v>3.4457</v>
      </c>
      <c r="FO192">
        <v>2.7795800000000002</v>
      </c>
      <c r="FP192">
        <v>8.28102E-2</v>
      </c>
      <c r="FQ192">
        <v>8.3533999999999997E-2</v>
      </c>
      <c r="FR192">
        <v>9.0207800000000005E-2</v>
      </c>
      <c r="FS192">
        <v>8.7392999999999998E-2</v>
      </c>
      <c r="FT192">
        <v>19535</v>
      </c>
      <c r="FU192">
        <v>23817.200000000001</v>
      </c>
      <c r="FV192">
        <v>20756.3</v>
      </c>
      <c r="FW192">
        <v>25082.400000000001</v>
      </c>
      <c r="FX192">
        <v>29965.9</v>
      </c>
      <c r="FY192">
        <v>33719.599999999999</v>
      </c>
      <c r="FZ192">
        <v>37490.1</v>
      </c>
      <c r="GA192">
        <v>41643.300000000003</v>
      </c>
      <c r="GB192">
        <v>2.2700800000000001</v>
      </c>
      <c r="GC192">
        <v>2.0169000000000001</v>
      </c>
      <c r="GD192">
        <v>0.52095599999999997</v>
      </c>
      <c r="GE192">
        <v>0</v>
      </c>
      <c r="GF192">
        <v>25.896699999999999</v>
      </c>
      <c r="GG192">
        <v>999.9</v>
      </c>
      <c r="GH192">
        <v>41.344000000000001</v>
      </c>
      <c r="GI192">
        <v>33.183</v>
      </c>
      <c r="GJ192">
        <v>23.3127</v>
      </c>
      <c r="GK192">
        <v>61.3889</v>
      </c>
      <c r="GL192">
        <v>16.6587</v>
      </c>
      <c r="GM192">
        <v>2</v>
      </c>
      <c r="GN192">
        <v>0.14299300000000001</v>
      </c>
      <c r="GO192">
        <v>2.1059999999999999</v>
      </c>
      <c r="GP192">
        <v>20.339200000000002</v>
      </c>
      <c r="GQ192">
        <v>5.2186399999999997</v>
      </c>
      <c r="GR192">
        <v>11.962</v>
      </c>
      <c r="GS192">
        <v>4.9855499999999999</v>
      </c>
      <c r="GT192">
        <v>3.3010000000000002</v>
      </c>
      <c r="GU192">
        <v>999.9</v>
      </c>
      <c r="GV192">
        <v>9999</v>
      </c>
      <c r="GW192">
        <v>9999</v>
      </c>
      <c r="GX192">
        <v>9999</v>
      </c>
      <c r="GY192">
        <v>1.8841399999999999</v>
      </c>
      <c r="GZ192">
        <v>1.8811</v>
      </c>
      <c r="HA192">
        <v>1.8826499999999999</v>
      </c>
      <c r="HB192">
        <v>1.8813299999999999</v>
      </c>
      <c r="HC192">
        <v>1.8827799999999999</v>
      </c>
      <c r="HD192">
        <v>1.88202</v>
      </c>
      <c r="HE192">
        <v>1.8839900000000001</v>
      </c>
      <c r="HF192">
        <v>1.8812599999999999</v>
      </c>
      <c r="HG192">
        <v>5</v>
      </c>
      <c r="HH192">
        <v>0</v>
      </c>
      <c r="HI192">
        <v>0</v>
      </c>
      <c r="HJ192">
        <v>0</v>
      </c>
      <c r="HK192" t="s">
        <v>401</v>
      </c>
      <c r="HL192" t="s">
        <v>402</v>
      </c>
      <c r="HM192" t="s">
        <v>403</v>
      </c>
      <c r="HN192" t="s">
        <v>403</v>
      </c>
      <c r="HO192" t="s">
        <v>403</v>
      </c>
      <c r="HP192" t="s">
        <v>403</v>
      </c>
      <c r="HQ192">
        <v>0</v>
      </c>
      <c r="HR192">
        <v>100</v>
      </c>
      <c r="HS192">
        <v>100</v>
      </c>
      <c r="HT192">
        <v>-0.372</v>
      </c>
      <c r="HU192">
        <v>-7.0999999999999994E-2</v>
      </c>
      <c r="HV192">
        <v>-0.372</v>
      </c>
      <c r="HW192">
        <v>0</v>
      </c>
      <c r="HX192">
        <v>0</v>
      </c>
      <c r="HY192">
        <v>0</v>
      </c>
      <c r="HZ192">
        <v>-7.0999999999999994E-2</v>
      </c>
      <c r="IA192">
        <v>0</v>
      </c>
      <c r="IB192">
        <v>0</v>
      </c>
      <c r="IC192">
        <v>0</v>
      </c>
      <c r="ID192">
        <v>-1</v>
      </c>
      <c r="IE192">
        <v>-1</v>
      </c>
      <c r="IF192">
        <v>-1</v>
      </c>
      <c r="IG192">
        <v>-1</v>
      </c>
      <c r="IH192">
        <v>138.1</v>
      </c>
      <c r="II192">
        <v>-1699029.9</v>
      </c>
      <c r="IJ192">
        <v>1.2988299999999999</v>
      </c>
      <c r="IK192">
        <v>2.6074199999999998</v>
      </c>
      <c r="IL192">
        <v>2.1008300000000002</v>
      </c>
      <c r="IM192">
        <v>2.65503</v>
      </c>
      <c r="IN192">
        <v>2.2485400000000002</v>
      </c>
      <c r="IO192">
        <v>2.2973599999999998</v>
      </c>
      <c r="IP192">
        <v>36.836599999999997</v>
      </c>
      <c r="IQ192">
        <v>12.678599999999999</v>
      </c>
      <c r="IR192">
        <v>18</v>
      </c>
      <c r="IS192">
        <v>754.96600000000001</v>
      </c>
      <c r="IT192">
        <v>515.77</v>
      </c>
      <c r="IU192">
        <v>24.004000000000001</v>
      </c>
      <c r="IV192">
        <v>29.2468</v>
      </c>
      <c r="IW192">
        <v>30.000900000000001</v>
      </c>
      <c r="IX192">
        <v>29.085899999999999</v>
      </c>
      <c r="IY192">
        <v>29.0718</v>
      </c>
      <c r="IZ192">
        <v>25.957699999999999</v>
      </c>
      <c r="JA192">
        <v>7.2454799999999997</v>
      </c>
      <c r="JB192">
        <v>18.065300000000001</v>
      </c>
      <c r="JC192">
        <v>24</v>
      </c>
      <c r="JD192">
        <v>400</v>
      </c>
      <c r="JE192">
        <v>20.241599999999998</v>
      </c>
      <c r="JF192">
        <v>101.036</v>
      </c>
      <c r="JG192">
        <v>100.363</v>
      </c>
    </row>
    <row r="193" spans="1:267" x14ac:dyDescent="0.25">
      <c r="A193">
        <v>175</v>
      </c>
      <c r="B193">
        <v>1530559246.0999999</v>
      </c>
      <c r="C193">
        <v>9773.5</v>
      </c>
      <c r="D193" t="s">
        <v>925</v>
      </c>
      <c r="E193" t="s">
        <v>926</v>
      </c>
      <c r="F193" t="s">
        <v>394</v>
      </c>
      <c r="I193">
        <v>1530559246.0999999</v>
      </c>
      <c r="J193">
        <f t="shared" si="230"/>
        <v>1.6702976849809355E-3</v>
      </c>
      <c r="K193">
        <f t="shared" si="231"/>
        <v>1.6702976849809354</v>
      </c>
      <c r="L193">
        <f t="shared" si="232"/>
        <v>10.168004642709001</v>
      </c>
      <c r="M193">
        <f t="shared" si="233"/>
        <v>386.53300000000002</v>
      </c>
      <c r="N193">
        <f t="shared" si="234"/>
        <v>11.758750861270537</v>
      </c>
      <c r="O193">
        <f t="shared" si="235"/>
        <v>1.0655634927497732</v>
      </c>
      <c r="P193">
        <f t="shared" si="236"/>
        <v>35.027143478278006</v>
      </c>
      <c r="Q193">
        <f t="shared" si="237"/>
        <v>4.5179027859537937E-2</v>
      </c>
      <c r="R193">
        <f t="shared" si="238"/>
        <v>2.7563729391122003</v>
      </c>
      <c r="S193">
        <f t="shared" si="239"/>
        <v>4.4771633381247518E-2</v>
      </c>
      <c r="T193">
        <f t="shared" si="240"/>
        <v>2.8018567341661971E-2</v>
      </c>
      <c r="U193">
        <f t="shared" si="241"/>
        <v>99.19798117962317</v>
      </c>
      <c r="V193">
        <f t="shared" si="242"/>
        <v>26.548446681490617</v>
      </c>
      <c r="W193">
        <f t="shared" si="243"/>
        <v>33.697099999999999</v>
      </c>
      <c r="X193">
        <f t="shared" si="244"/>
        <v>5.253395989092529</v>
      </c>
      <c r="Y193">
        <f t="shared" si="245"/>
        <v>58.160918050884568</v>
      </c>
      <c r="Z193">
        <f t="shared" si="246"/>
        <v>2.0081299783132001</v>
      </c>
      <c r="AA193">
        <f t="shared" si="247"/>
        <v>3.4527136874908018</v>
      </c>
      <c r="AB193">
        <f t="shared" si="248"/>
        <v>3.245266010779329</v>
      </c>
      <c r="AC193">
        <f t="shared" si="249"/>
        <v>-73.660127907659259</v>
      </c>
      <c r="AD193">
        <f t="shared" si="250"/>
        <v>-1085.9951914028804</v>
      </c>
      <c r="AE193">
        <f t="shared" si="251"/>
        <v>-87.655113388061125</v>
      </c>
      <c r="AF193">
        <f t="shared" si="252"/>
        <v>-1148.1124515189777</v>
      </c>
      <c r="AG193">
        <v>0</v>
      </c>
      <c r="AH193">
        <v>0</v>
      </c>
      <c r="AI193">
        <f t="shared" si="253"/>
        <v>1</v>
      </c>
      <c r="AJ193">
        <f t="shared" si="254"/>
        <v>0</v>
      </c>
      <c r="AK193">
        <f t="shared" si="255"/>
        <v>47921.047576457604</v>
      </c>
      <c r="AL193" t="s">
        <v>395</v>
      </c>
      <c r="AM193">
        <v>8228.31</v>
      </c>
      <c r="AN193">
        <v>707.99599999999998</v>
      </c>
      <c r="AO193">
        <v>2598.1</v>
      </c>
      <c r="AP193">
        <f t="shared" si="256"/>
        <v>0.72749470767099034</v>
      </c>
      <c r="AQ193">
        <v>-0.89989093716372304</v>
      </c>
      <c r="AR193" t="s">
        <v>927</v>
      </c>
      <c r="AS193">
        <v>8267.32</v>
      </c>
      <c r="AT193">
        <v>1003.09957692308</v>
      </c>
      <c r="AU193">
        <v>2203.5</v>
      </c>
      <c r="AV193">
        <f t="shared" si="257"/>
        <v>0.54476987659492626</v>
      </c>
      <c r="AW193">
        <v>0.5</v>
      </c>
      <c r="AX193">
        <f t="shared" si="258"/>
        <v>505.74498672519337</v>
      </c>
      <c r="AY193">
        <f t="shared" si="259"/>
        <v>10.168004642709001</v>
      </c>
      <c r="AZ193">
        <f t="shared" si="260"/>
        <v>137.7573170033931</v>
      </c>
      <c r="BA193">
        <f t="shared" si="261"/>
        <v>2.1884340666508052E-2</v>
      </c>
      <c r="BB193">
        <f t="shared" si="262"/>
        <v>0.17907873837077373</v>
      </c>
      <c r="BC193">
        <f t="shared" si="263"/>
        <v>675.05345617765897</v>
      </c>
      <c r="BD193" t="s">
        <v>397</v>
      </c>
      <c r="BE193">
        <v>0</v>
      </c>
      <c r="BF193">
        <f t="shared" si="264"/>
        <v>675.05345617765897</v>
      </c>
      <c r="BG193">
        <f t="shared" si="265"/>
        <v>0.69364490302806492</v>
      </c>
      <c r="BH193">
        <f t="shared" si="266"/>
        <v>0.78537285319443184</v>
      </c>
      <c r="BI193">
        <f t="shared" si="267"/>
        <v>0.20519524151281004</v>
      </c>
      <c r="BJ193">
        <f t="shared" si="268"/>
        <v>0.80267282673728735</v>
      </c>
      <c r="BK193">
        <f t="shared" si="269"/>
        <v>0.20877158082306579</v>
      </c>
      <c r="BL193">
        <f t="shared" si="270"/>
        <v>0.52853043818765855</v>
      </c>
      <c r="BM193">
        <f t="shared" si="271"/>
        <v>0.47146956181234145</v>
      </c>
      <c r="BN193" t="s">
        <v>397</v>
      </c>
      <c r="BO193" t="s">
        <v>397</v>
      </c>
      <c r="BP193" t="s">
        <v>397</v>
      </c>
      <c r="BQ193" t="s">
        <v>397</v>
      </c>
      <c r="BR193" t="s">
        <v>397</v>
      </c>
      <c r="BS193" t="s">
        <v>397</v>
      </c>
      <c r="BT193" t="s">
        <v>397</v>
      </c>
      <c r="BU193" t="s">
        <v>397</v>
      </c>
      <c r="BV193" t="s">
        <v>397</v>
      </c>
      <c r="BW193" t="s">
        <v>397</v>
      </c>
      <c r="BX193" t="s">
        <v>397</v>
      </c>
      <c r="BY193" t="s">
        <v>397</v>
      </c>
      <c r="BZ193" t="s">
        <v>397</v>
      </c>
      <c r="CA193" t="s">
        <v>397</v>
      </c>
      <c r="CB193" t="s">
        <v>397</v>
      </c>
      <c r="CC193" t="s">
        <v>397</v>
      </c>
      <c r="CD193" t="s">
        <v>397</v>
      </c>
      <c r="CE193" t="s">
        <v>397</v>
      </c>
      <c r="CF193">
        <f t="shared" si="272"/>
        <v>599.952</v>
      </c>
      <c r="CG193">
        <f t="shared" si="273"/>
        <v>505.74498672519337</v>
      </c>
      <c r="CH193">
        <f t="shared" si="274"/>
        <v>0.84297574926859709</v>
      </c>
      <c r="CI193">
        <f t="shared" si="275"/>
        <v>0.16534319608839235</v>
      </c>
      <c r="CJ193">
        <v>9</v>
      </c>
      <c r="CK193">
        <v>0.5</v>
      </c>
      <c r="CL193" t="s">
        <v>398</v>
      </c>
      <c r="CM193">
        <v>1530559246.0999999</v>
      </c>
      <c r="CN193">
        <v>386.53300000000002</v>
      </c>
      <c r="CO193">
        <v>400.43599999999998</v>
      </c>
      <c r="CP193">
        <v>22.1602</v>
      </c>
      <c r="CQ193">
        <v>20.060300000000002</v>
      </c>
      <c r="CR193">
        <v>386.90499999999997</v>
      </c>
      <c r="CS193">
        <v>22.231200000000001</v>
      </c>
      <c r="CT193">
        <v>700.01199999999994</v>
      </c>
      <c r="CU193">
        <v>90.518500000000003</v>
      </c>
      <c r="CV193">
        <v>0.10026599999999999</v>
      </c>
      <c r="CW193">
        <v>26.388999999999999</v>
      </c>
      <c r="CX193">
        <v>33.697099999999999</v>
      </c>
      <c r="CY193">
        <v>999.9</v>
      </c>
      <c r="CZ193">
        <v>0</v>
      </c>
      <c r="DA193">
        <v>0</v>
      </c>
      <c r="DB193">
        <v>9991.25</v>
      </c>
      <c r="DC193">
        <v>0</v>
      </c>
      <c r="DD193">
        <v>0.21912699999999999</v>
      </c>
      <c r="DE193">
        <v>-13.9023</v>
      </c>
      <c r="DF193">
        <v>395.29300000000001</v>
      </c>
      <c r="DG193">
        <v>408.63299999999998</v>
      </c>
      <c r="DH193">
        <v>2.09992</v>
      </c>
      <c r="DI193">
        <v>400.43599999999998</v>
      </c>
      <c r="DJ193">
        <v>20.060300000000002</v>
      </c>
      <c r="DK193">
        <v>2.0059100000000001</v>
      </c>
      <c r="DL193">
        <v>1.81582</v>
      </c>
      <c r="DM193">
        <v>17.491</v>
      </c>
      <c r="DN193">
        <v>15.9237</v>
      </c>
      <c r="DO193">
        <v>599.952</v>
      </c>
      <c r="DP193">
        <v>0.89997400000000005</v>
      </c>
      <c r="DQ193">
        <v>0.100026</v>
      </c>
      <c r="DR193">
        <v>0</v>
      </c>
      <c r="DS193">
        <v>1009.54</v>
      </c>
      <c r="DT193">
        <v>4.9997400000000001</v>
      </c>
      <c r="DU193">
        <v>7674.36</v>
      </c>
      <c r="DV193">
        <v>4580.63</v>
      </c>
      <c r="DW193">
        <v>40.375</v>
      </c>
      <c r="DX193">
        <v>43.686999999999998</v>
      </c>
      <c r="DY193">
        <v>42.375</v>
      </c>
      <c r="DZ193">
        <v>43.5</v>
      </c>
      <c r="EA193">
        <v>43.186999999999998</v>
      </c>
      <c r="EB193">
        <v>535.44000000000005</v>
      </c>
      <c r="EC193">
        <v>59.51</v>
      </c>
      <c r="ED193">
        <v>0</v>
      </c>
      <c r="EE193">
        <v>61.900000095367403</v>
      </c>
      <c r="EF193">
        <v>0</v>
      </c>
      <c r="EG193">
        <v>1003.09957692308</v>
      </c>
      <c r="EH193">
        <v>104.255965797898</v>
      </c>
      <c r="EI193">
        <v>176.53811773952</v>
      </c>
      <c r="EJ193">
        <v>7732.5353846153803</v>
      </c>
      <c r="EK193">
        <v>15</v>
      </c>
      <c r="EL193">
        <v>0</v>
      </c>
      <c r="EM193" t="s">
        <v>399</v>
      </c>
      <c r="EN193">
        <v>1530550897.5999999</v>
      </c>
      <c r="EO193">
        <v>1632500976.0999999</v>
      </c>
      <c r="EP193">
        <v>0</v>
      </c>
      <c r="EQ193">
        <v>-3.5000000000000003E-2</v>
      </c>
      <c r="ER193">
        <v>-0.02</v>
      </c>
      <c r="ES193">
        <v>-0.372</v>
      </c>
      <c r="ET193">
        <v>-7.0999999999999994E-2</v>
      </c>
      <c r="EU193">
        <v>400</v>
      </c>
      <c r="EV193">
        <v>21</v>
      </c>
      <c r="EW193">
        <v>0.63</v>
      </c>
      <c r="EX193">
        <v>0.14000000000000001</v>
      </c>
      <c r="EY193">
        <v>-8.8997322800000003</v>
      </c>
      <c r="EZ193">
        <v>-44.546266829268298</v>
      </c>
      <c r="FA193">
        <v>4.5729734690117496</v>
      </c>
      <c r="FB193">
        <v>0</v>
      </c>
      <c r="FC193">
        <v>0.61261416493989296</v>
      </c>
      <c r="FD193">
        <v>0</v>
      </c>
      <c r="FE193">
        <v>0</v>
      </c>
      <c r="FF193">
        <v>0</v>
      </c>
      <c r="FG193">
        <v>0.77614746749999997</v>
      </c>
      <c r="FH193">
        <v>8.0173145662288903</v>
      </c>
      <c r="FI193">
        <v>0.79783541850931505</v>
      </c>
      <c r="FJ193">
        <v>0</v>
      </c>
      <c r="FK193">
        <v>0</v>
      </c>
      <c r="FL193">
        <v>3</v>
      </c>
      <c r="FM193" t="s">
        <v>407</v>
      </c>
      <c r="FN193">
        <v>3.44563</v>
      </c>
      <c r="FO193">
        <v>2.7797499999999999</v>
      </c>
      <c r="FP193">
        <v>8.1448400000000004E-2</v>
      </c>
      <c r="FQ193">
        <v>8.3580399999999999E-2</v>
      </c>
      <c r="FR193">
        <v>9.4118599999999997E-2</v>
      </c>
      <c r="FS193">
        <v>8.6644700000000005E-2</v>
      </c>
      <c r="FT193">
        <v>19558.8</v>
      </c>
      <c r="FU193">
        <v>23809.8</v>
      </c>
      <c r="FV193">
        <v>20751.3</v>
      </c>
      <c r="FW193">
        <v>25076.5</v>
      </c>
      <c r="FX193">
        <v>29830.400000000001</v>
      </c>
      <c r="FY193">
        <v>33739.599999999999</v>
      </c>
      <c r="FZ193">
        <v>37482.400000000001</v>
      </c>
      <c r="GA193">
        <v>41634.400000000001</v>
      </c>
      <c r="GB193">
        <v>2.2774700000000001</v>
      </c>
      <c r="GC193">
        <v>2.0107300000000001</v>
      </c>
      <c r="GD193">
        <v>0.460677</v>
      </c>
      <c r="GE193">
        <v>0</v>
      </c>
      <c r="GF193">
        <v>26.198899999999998</v>
      </c>
      <c r="GG193">
        <v>999.9</v>
      </c>
      <c r="GH193">
        <v>41.814</v>
      </c>
      <c r="GI193">
        <v>33.234000000000002</v>
      </c>
      <c r="GJ193">
        <v>23.6477</v>
      </c>
      <c r="GK193">
        <v>61.508899999999997</v>
      </c>
      <c r="GL193">
        <v>16.650600000000001</v>
      </c>
      <c r="GM193">
        <v>2</v>
      </c>
      <c r="GN193">
        <v>0.15375</v>
      </c>
      <c r="GO193">
        <v>2.1627900000000002</v>
      </c>
      <c r="GP193">
        <v>20.337900000000001</v>
      </c>
      <c r="GQ193">
        <v>5.2220800000000001</v>
      </c>
      <c r="GR193">
        <v>11.962</v>
      </c>
      <c r="GS193">
        <v>4.9857500000000003</v>
      </c>
      <c r="GT193">
        <v>3.3010000000000002</v>
      </c>
      <c r="GU193">
        <v>999.9</v>
      </c>
      <c r="GV193">
        <v>9999</v>
      </c>
      <c r="GW193">
        <v>9999</v>
      </c>
      <c r="GX193">
        <v>9999</v>
      </c>
      <c r="GY193">
        <v>1.8841300000000001</v>
      </c>
      <c r="GZ193">
        <v>1.8811</v>
      </c>
      <c r="HA193">
        <v>1.8826499999999999</v>
      </c>
      <c r="HB193">
        <v>1.88131</v>
      </c>
      <c r="HC193">
        <v>1.8827700000000001</v>
      </c>
      <c r="HD193">
        <v>1.8819999999999999</v>
      </c>
      <c r="HE193">
        <v>1.88398</v>
      </c>
      <c r="HF193">
        <v>1.8812599999999999</v>
      </c>
      <c r="HG193">
        <v>5</v>
      </c>
      <c r="HH193">
        <v>0</v>
      </c>
      <c r="HI193">
        <v>0</v>
      </c>
      <c r="HJ193">
        <v>0</v>
      </c>
      <c r="HK193" t="s">
        <v>401</v>
      </c>
      <c r="HL193" t="s">
        <v>402</v>
      </c>
      <c r="HM193" t="s">
        <v>403</v>
      </c>
      <c r="HN193" t="s">
        <v>403</v>
      </c>
      <c r="HO193" t="s">
        <v>403</v>
      </c>
      <c r="HP193" t="s">
        <v>403</v>
      </c>
      <c r="HQ193">
        <v>0</v>
      </c>
      <c r="HR193">
        <v>100</v>
      </c>
      <c r="HS193">
        <v>100</v>
      </c>
      <c r="HT193">
        <v>-0.372</v>
      </c>
      <c r="HU193">
        <v>-7.0999999999999994E-2</v>
      </c>
      <c r="HV193">
        <v>-0.372</v>
      </c>
      <c r="HW193">
        <v>0</v>
      </c>
      <c r="HX193">
        <v>0</v>
      </c>
      <c r="HY193">
        <v>0</v>
      </c>
      <c r="HZ193">
        <v>-7.0999999999999994E-2</v>
      </c>
      <c r="IA193">
        <v>0</v>
      </c>
      <c r="IB193">
        <v>0</v>
      </c>
      <c r="IC193">
        <v>0</v>
      </c>
      <c r="ID193">
        <v>-1</v>
      </c>
      <c r="IE193">
        <v>-1</v>
      </c>
      <c r="IF193">
        <v>-1</v>
      </c>
      <c r="IG193">
        <v>-1</v>
      </c>
      <c r="IH193">
        <v>139.1</v>
      </c>
      <c r="II193">
        <v>-1699028.8</v>
      </c>
      <c r="IJ193">
        <v>1.2976099999999999</v>
      </c>
      <c r="IK193">
        <v>2.6135299999999999</v>
      </c>
      <c r="IL193">
        <v>2.1008300000000002</v>
      </c>
      <c r="IM193">
        <v>2.65625</v>
      </c>
      <c r="IN193">
        <v>2.2485400000000002</v>
      </c>
      <c r="IO193">
        <v>2.2802699999999998</v>
      </c>
      <c r="IP193">
        <v>36.931699999999999</v>
      </c>
      <c r="IQ193">
        <v>12.625999999999999</v>
      </c>
      <c r="IR193">
        <v>18</v>
      </c>
      <c r="IS193">
        <v>763.178</v>
      </c>
      <c r="IT193">
        <v>512.40300000000002</v>
      </c>
      <c r="IU193">
        <v>23.997299999999999</v>
      </c>
      <c r="IV193">
        <v>29.404800000000002</v>
      </c>
      <c r="IW193">
        <v>30.000900000000001</v>
      </c>
      <c r="IX193">
        <v>29.206700000000001</v>
      </c>
      <c r="IY193">
        <v>29.181100000000001</v>
      </c>
      <c r="IZ193">
        <v>25.920500000000001</v>
      </c>
      <c r="JA193">
        <v>15.241099999999999</v>
      </c>
      <c r="JB193">
        <v>19.174700000000001</v>
      </c>
      <c r="JC193">
        <v>24</v>
      </c>
      <c r="JD193">
        <v>400</v>
      </c>
      <c r="JE193">
        <v>18.919599999999999</v>
      </c>
      <c r="JF193">
        <v>101.014</v>
      </c>
      <c r="JG193">
        <v>100.34099999999999</v>
      </c>
    </row>
    <row r="194" spans="1:267" x14ac:dyDescent="0.25">
      <c r="A194">
        <v>176</v>
      </c>
      <c r="B194">
        <v>1530559285.5999999</v>
      </c>
      <c r="C194">
        <v>9813</v>
      </c>
      <c r="D194" t="s">
        <v>928</v>
      </c>
      <c r="E194" t="s">
        <v>929</v>
      </c>
      <c r="F194" t="s">
        <v>394</v>
      </c>
      <c r="I194">
        <v>1530559285.5999999</v>
      </c>
      <c r="J194">
        <f t="shared" si="230"/>
        <v>8.98662513710615E-4</v>
      </c>
      <c r="K194">
        <f t="shared" si="231"/>
        <v>0.89866251371061501</v>
      </c>
      <c r="L194">
        <f t="shared" si="232"/>
        <v>8.87817159499415</v>
      </c>
      <c r="M194">
        <f t="shared" si="233"/>
        <v>387.59399999999999</v>
      </c>
      <c r="N194">
        <f t="shared" si="234"/>
        <v>-228.87982870745108</v>
      </c>
      <c r="O194">
        <f t="shared" si="235"/>
        <v>-20.739929061650116</v>
      </c>
      <c r="P194">
        <f t="shared" si="236"/>
        <v>35.121802170675601</v>
      </c>
      <c r="Q194">
        <f t="shared" si="237"/>
        <v>2.33210063275541E-2</v>
      </c>
      <c r="R194">
        <f t="shared" si="238"/>
        <v>2.7564346834290241</v>
      </c>
      <c r="S194">
        <f t="shared" si="239"/>
        <v>2.3211943724161944E-2</v>
      </c>
      <c r="T194">
        <f t="shared" si="240"/>
        <v>1.4517221034064005E-2</v>
      </c>
      <c r="U194">
        <f t="shared" si="241"/>
        <v>99.164737222722309</v>
      </c>
      <c r="V194">
        <f t="shared" si="242"/>
        <v>26.779288607959945</v>
      </c>
      <c r="W194">
        <f t="shared" si="243"/>
        <v>33.6571</v>
      </c>
      <c r="X194">
        <f t="shared" si="244"/>
        <v>5.2416601214302441</v>
      </c>
      <c r="Y194">
        <f t="shared" si="245"/>
        <v>54.133990943391282</v>
      </c>
      <c r="Z194">
        <f t="shared" si="246"/>
        <v>1.87114388185356</v>
      </c>
      <c r="AA194">
        <f t="shared" si="247"/>
        <v>3.456504590267957</v>
      </c>
      <c r="AB194">
        <f t="shared" si="248"/>
        <v>3.3705162395766841</v>
      </c>
      <c r="AC194">
        <f t="shared" si="249"/>
        <v>-39.631016854638119</v>
      </c>
      <c r="AD194">
        <f t="shared" si="250"/>
        <v>-1077.3112707811092</v>
      </c>
      <c r="AE194">
        <f t="shared" si="251"/>
        <v>-86.942839719915824</v>
      </c>
      <c r="AF194">
        <f t="shared" si="252"/>
        <v>-1104.7203901329408</v>
      </c>
      <c r="AG194">
        <v>0</v>
      </c>
      <c r="AH194">
        <v>0</v>
      </c>
      <c r="AI194">
        <f t="shared" si="253"/>
        <v>1</v>
      </c>
      <c r="AJ194">
        <f t="shared" si="254"/>
        <v>0</v>
      </c>
      <c r="AK194">
        <f t="shared" si="255"/>
        <v>47919.698616659727</v>
      </c>
      <c r="AL194" t="s">
        <v>395</v>
      </c>
      <c r="AM194">
        <v>8228.31</v>
      </c>
      <c r="AN194">
        <v>707.99599999999998</v>
      </c>
      <c r="AO194">
        <v>2598.1</v>
      </c>
      <c r="AP194">
        <f t="shared" si="256"/>
        <v>0.72749470767099034</v>
      </c>
      <c r="AQ194">
        <v>-0.89989093716372304</v>
      </c>
      <c r="AR194" t="s">
        <v>930</v>
      </c>
      <c r="AS194">
        <v>8275.06</v>
      </c>
      <c r="AT194">
        <v>1096.2880769230801</v>
      </c>
      <c r="AU194">
        <v>2307.63</v>
      </c>
      <c r="AV194">
        <f t="shared" si="257"/>
        <v>0.52492900641650531</v>
      </c>
      <c r="AW194">
        <v>0.5</v>
      </c>
      <c r="AX194">
        <f t="shared" si="258"/>
        <v>505.58084457135868</v>
      </c>
      <c r="AY194">
        <f t="shared" si="259"/>
        <v>8.87817159499415</v>
      </c>
      <c r="AZ194">
        <f t="shared" si="260"/>
        <v>132.69702520203046</v>
      </c>
      <c r="BA194">
        <f t="shared" si="261"/>
        <v>1.9340255148408373E-2</v>
      </c>
      <c r="BB194">
        <f t="shared" si="262"/>
        <v>0.12587373192409518</v>
      </c>
      <c r="BC194">
        <f t="shared" si="263"/>
        <v>684.51623204117755</v>
      </c>
      <c r="BD194" t="s">
        <v>397</v>
      </c>
      <c r="BE194">
        <v>0</v>
      </c>
      <c r="BF194">
        <f t="shared" si="264"/>
        <v>684.51623204117755</v>
      </c>
      <c r="BG194">
        <f t="shared" si="265"/>
        <v>0.70336829039266369</v>
      </c>
      <c r="BH194">
        <f t="shared" si="266"/>
        <v>0.74630746592721342</v>
      </c>
      <c r="BI194">
        <f t="shared" si="267"/>
        <v>0.1517937206949857</v>
      </c>
      <c r="BJ194">
        <f t="shared" si="268"/>
        <v>0.75726192558855343</v>
      </c>
      <c r="BK194">
        <f t="shared" si="269"/>
        <v>0.15367937425665457</v>
      </c>
      <c r="BL194">
        <f t="shared" si="270"/>
        <v>0.46599026777205343</v>
      </c>
      <c r="BM194">
        <f t="shared" si="271"/>
        <v>0.53400973222794657</v>
      </c>
      <c r="BN194" t="s">
        <v>397</v>
      </c>
      <c r="BO194" t="s">
        <v>397</v>
      </c>
      <c r="BP194" t="s">
        <v>397</v>
      </c>
      <c r="BQ194" t="s">
        <v>397</v>
      </c>
      <c r="BR194" t="s">
        <v>397</v>
      </c>
      <c r="BS194" t="s">
        <v>397</v>
      </c>
      <c r="BT194" t="s">
        <v>397</v>
      </c>
      <c r="BU194" t="s">
        <v>397</v>
      </c>
      <c r="BV194" t="s">
        <v>397</v>
      </c>
      <c r="BW194" t="s">
        <v>397</v>
      </c>
      <c r="BX194" t="s">
        <v>397</v>
      </c>
      <c r="BY194" t="s">
        <v>397</v>
      </c>
      <c r="BZ194" t="s">
        <v>397</v>
      </c>
      <c r="CA194" t="s">
        <v>397</v>
      </c>
      <c r="CB194" t="s">
        <v>397</v>
      </c>
      <c r="CC194" t="s">
        <v>397</v>
      </c>
      <c r="CD194" t="s">
        <v>397</v>
      </c>
      <c r="CE194" t="s">
        <v>397</v>
      </c>
      <c r="CF194">
        <f t="shared" si="272"/>
        <v>599.75800000000004</v>
      </c>
      <c r="CG194">
        <f t="shared" si="273"/>
        <v>505.58084457135868</v>
      </c>
      <c r="CH194">
        <f t="shared" si="274"/>
        <v>0.84297474076437273</v>
      </c>
      <c r="CI194">
        <f t="shared" si="275"/>
        <v>0.16534124967523953</v>
      </c>
      <c r="CJ194">
        <v>9</v>
      </c>
      <c r="CK194">
        <v>0.5</v>
      </c>
      <c r="CL194" t="s">
        <v>398</v>
      </c>
      <c r="CM194">
        <v>1530559285.5999999</v>
      </c>
      <c r="CN194">
        <v>387.59399999999999</v>
      </c>
      <c r="CO194">
        <v>399.45699999999999</v>
      </c>
      <c r="CP194">
        <v>20.6494</v>
      </c>
      <c r="CQ194">
        <v>19.517800000000001</v>
      </c>
      <c r="CR194">
        <v>387.96600000000001</v>
      </c>
      <c r="CS194">
        <v>20.720400000000001</v>
      </c>
      <c r="CT194">
        <v>699.97799999999995</v>
      </c>
      <c r="CU194">
        <v>90.516099999999994</v>
      </c>
      <c r="CV194">
        <v>9.8827399999999996E-2</v>
      </c>
      <c r="CW194">
        <v>26.407599999999999</v>
      </c>
      <c r="CX194">
        <v>33.6571</v>
      </c>
      <c r="CY194">
        <v>999.9</v>
      </c>
      <c r="CZ194">
        <v>0</v>
      </c>
      <c r="DA194">
        <v>0</v>
      </c>
      <c r="DB194">
        <v>9991.8799999999992</v>
      </c>
      <c r="DC194">
        <v>0</v>
      </c>
      <c r="DD194">
        <v>0.232823</v>
      </c>
      <c r="DE194">
        <v>-11.8627</v>
      </c>
      <c r="DF194">
        <v>395.767</v>
      </c>
      <c r="DG194">
        <v>407.40899999999999</v>
      </c>
      <c r="DH194">
        <v>1.1316200000000001</v>
      </c>
      <c r="DI194">
        <v>399.45699999999999</v>
      </c>
      <c r="DJ194">
        <v>19.517800000000001</v>
      </c>
      <c r="DK194">
        <v>1.8691</v>
      </c>
      <c r="DL194">
        <v>1.76667</v>
      </c>
      <c r="DM194">
        <v>16.376999999999999</v>
      </c>
      <c r="DN194">
        <v>15.494999999999999</v>
      </c>
      <c r="DO194">
        <v>599.75800000000004</v>
      </c>
      <c r="DP194">
        <v>0.90000199999999997</v>
      </c>
      <c r="DQ194">
        <v>9.9997600000000006E-2</v>
      </c>
      <c r="DR194">
        <v>0</v>
      </c>
      <c r="DS194">
        <v>1085.72</v>
      </c>
      <c r="DT194">
        <v>4.9997400000000001</v>
      </c>
      <c r="DU194">
        <v>7477.42</v>
      </c>
      <c r="DV194">
        <v>4579.1899999999996</v>
      </c>
      <c r="DW194">
        <v>40.5</v>
      </c>
      <c r="DX194">
        <v>43.75</v>
      </c>
      <c r="DY194">
        <v>42.436999999999998</v>
      </c>
      <c r="DZ194">
        <v>43.686999999999998</v>
      </c>
      <c r="EA194">
        <v>43.186999999999998</v>
      </c>
      <c r="EB194">
        <v>535.28</v>
      </c>
      <c r="EC194">
        <v>59.47</v>
      </c>
      <c r="ED194">
        <v>0</v>
      </c>
      <c r="EE194">
        <v>38.599999904632597</v>
      </c>
      <c r="EF194">
        <v>0</v>
      </c>
      <c r="EG194">
        <v>1096.2880769230801</v>
      </c>
      <c r="EH194">
        <v>-147.659828878979</v>
      </c>
      <c r="EI194">
        <v>697.73059882892801</v>
      </c>
      <c r="EJ194">
        <v>7439.4169230769203</v>
      </c>
      <c r="EK194">
        <v>15</v>
      </c>
      <c r="EL194">
        <v>0</v>
      </c>
      <c r="EM194" t="s">
        <v>399</v>
      </c>
      <c r="EN194">
        <v>1530550897.5999999</v>
      </c>
      <c r="EO194">
        <v>1632500976.0999999</v>
      </c>
      <c r="EP194">
        <v>0</v>
      </c>
      <c r="EQ194">
        <v>-3.5000000000000003E-2</v>
      </c>
      <c r="ER194">
        <v>-0.02</v>
      </c>
      <c r="ES194">
        <v>-0.372</v>
      </c>
      <c r="ET194">
        <v>-7.0999999999999994E-2</v>
      </c>
      <c r="EU194">
        <v>400</v>
      </c>
      <c r="EV194">
        <v>21</v>
      </c>
      <c r="EW194">
        <v>0.63</v>
      </c>
      <c r="EX194">
        <v>0.14000000000000001</v>
      </c>
      <c r="EY194">
        <v>-10.13420225</v>
      </c>
      <c r="EZ194">
        <v>-15.5397659662289</v>
      </c>
      <c r="FA194">
        <v>1.6690004775695699</v>
      </c>
      <c r="FB194">
        <v>0</v>
      </c>
      <c r="FC194">
        <v>0.69364490302806503</v>
      </c>
      <c r="FD194">
        <v>0</v>
      </c>
      <c r="FE194">
        <v>0</v>
      </c>
      <c r="FF194">
        <v>0</v>
      </c>
      <c r="FG194">
        <v>1.3992452500000001</v>
      </c>
      <c r="FH194">
        <v>-0.33173482176360403</v>
      </c>
      <c r="FI194">
        <v>0.20287455339430199</v>
      </c>
      <c r="FJ194">
        <v>1</v>
      </c>
      <c r="FK194">
        <v>1</v>
      </c>
      <c r="FL194">
        <v>3</v>
      </c>
      <c r="FM194" t="s">
        <v>400</v>
      </c>
      <c r="FN194">
        <v>3.4455300000000002</v>
      </c>
      <c r="FO194">
        <v>2.7783099999999998</v>
      </c>
      <c r="FP194">
        <v>8.1593600000000002E-2</v>
      </c>
      <c r="FQ194">
        <v>8.3404199999999998E-2</v>
      </c>
      <c r="FR194">
        <v>8.9435899999999999E-2</v>
      </c>
      <c r="FS194">
        <v>8.4928900000000002E-2</v>
      </c>
      <c r="FT194">
        <v>19553.400000000001</v>
      </c>
      <c r="FU194">
        <v>23811</v>
      </c>
      <c r="FV194">
        <v>20749</v>
      </c>
      <c r="FW194">
        <v>25073.200000000001</v>
      </c>
      <c r="FX194">
        <v>29981.8</v>
      </c>
      <c r="FY194">
        <v>33798.800000000003</v>
      </c>
      <c r="FZ194">
        <v>37478.5</v>
      </c>
      <c r="GA194">
        <v>41629.4</v>
      </c>
      <c r="GB194">
        <v>2.26702</v>
      </c>
      <c r="GC194">
        <v>2.0103499999999999</v>
      </c>
      <c r="GD194">
        <v>0.45729399999999998</v>
      </c>
      <c r="GE194">
        <v>0</v>
      </c>
      <c r="GF194">
        <v>26.213799999999999</v>
      </c>
      <c r="GG194">
        <v>999.9</v>
      </c>
      <c r="GH194">
        <v>41.814</v>
      </c>
      <c r="GI194">
        <v>33.283999999999999</v>
      </c>
      <c r="GJ194">
        <v>23.713200000000001</v>
      </c>
      <c r="GK194">
        <v>61.658900000000003</v>
      </c>
      <c r="GL194">
        <v>16.618600000000001</v>
      </c>
      <c r="GM194">
        <v>2</v>
      </c>
      <c r="GN194">
        <v>0.15934200000000001</v>
      </c>
      <c r="GO194">
        <v>2.1439300000000001</v>
      </c>
      <c r="GP194">
        <v>20.337399999999999</v>
      </c>
      <c r="GQ194">
        <v>5.2181899999999999</v>
      </c>
      <c r="GR194">
        <v>11.962</v>
      </c>
      <c r="GS194">
        <v>4.9850000000000003</v>
      </c>
      <c r="GT194">
        <v>3.3002500000000001</v>
      </c>
      <c r="GU194">
        <v>999.9</v>
      </c>
      <c r="GV194">
        <v>9999</v>
      </c>
      <c r="GW194">
        <v>9999</v>
      </c>
      <c r="GX194">
        <v>9999</v>
      </c>
      <c r="GY194">
        <v>1.8841399999999999</v>
      </c>
      <c r="GZ194">
        <v>1.8811</v>
      </c>
      <c r="HA194">
        <v>1.8826400000000001</v>
      </c>
      <c r="HB194">
        <v>1.88134</v>
      </c>
      <c r="HC194">
        <v>1.8827799999999999</v>
      </c>
      <c r="HD194">
        <v>1.88202</v>
      </c>
      <c r="HE194">
        <v>1.8839999999999999</v>
      </c>
      <c r="HF194">
        <v>1.8812500000000001</v>
      </c>
      <c r="HG194">
        <v>5</v>
      </c>
      <c r="HH194">
        <v>0</v>
      </c>
      <c r="HI194">
        <v>0</v>
      </c>
      <c r="HJ194">
        <v>0</v>
      </c>
      <c r="HK194" t="s">
        <v>401</v>
      </c>
      <c r="HL194" t="s">
        <v>402</v>
      </c>
      <c r="HM194" t="s">
        <v>403</v>
      </c>
      <c r="HN194" t="s">
        <v>403</v>
      </c>
      <c r="HO194" t="s">
        <v>403</v>
      </c>
      <c r="HP194" t="s">
        <v>403</v>
      </c>
      <c r="HQ194">
        <v>0</v>
      </c>
      <c r="HR194">
        <v>100</v>
      </c>
      <c r="HS194">
        <v>100</v>
      </c>
      <c r="HT194">
        <v>-0.372</v>
      </c>
      <c r="HU194">
        <v>-7.0999999999999994E-2</v>
      </c>
      <c r="HV194">
        <v>-0.372</v>
      </c>
      <c r="HW194">
        <v>0</v>
      </c>
      <c r="HX194">
        <v>0</v>
      </c>
      <c r="HY194">
        <v>0</v>
      </c>
      <c r="HZ194">
        <v>-7.0999999999999994E-2</v>
      </c>
      <c r="IA194">
        <v>0</v>
      </c>
      <c r="IB194">
        <v>0</v>
      </c>
      <c r="IC194">
        <v>0</v>
      </c>
      <c r="ID194">
        <v>-1</v>
      </c>
      <c r="IE194">
        <v>-1</v>
      </c>
      <c r="IF194">
        <v>-1</v>
      </c>
      <c r="IG194">
        <v>-1</v>
      </c>
      <c r="IH194">
        <v>139.80000000000001</v>
      </c>
      <c r="II194">
        <v>-1699028.2</v>
      </c>
      <c r="IJ194">
        <v>1.2951699999999999</v>
      </c>
      <c r="IK194">
        <v>2.6098599999999998</v>
      </c>
      <c r="IL194">
        <v>2.1008300000000002</v>
      </c>
      <c r="IM194">
        <v>2.65625</v>
      </c>
      <c r="IN194">
        <v>2.2485400000000002</v>
      </c>
      <c r="IO194">
        <v>2.32056</v>
      </c>
      <c r="IP194">
        <v>37.0032</v>
      </c>
      <c r="IQ194">
        <v>12.5998</v>
      </c>
      <c r="IR194">
        <v>18</v>
      </c>
      <c r="IS194">
        <v>754.63699999999994</v>
      </c>
      <c r="IT194">
        <v>512.73400000000004</v>
      </c>
      <c r="IU194">
        <v>24.000699999999998</v>
      </c>
      <c r="IV194">
        <v>29.4787</v>
      </c>
      <c r="IW194">
        <v>30.000699999999998</v>
      </c>
      <c r="IX194">
        <v>29.270700000000001</v>
      </c>
      <c r="IY194">
        <v>29.246700000000001</v>
      </c>
      <c r="IZ194">
        <v>25.8764</v>
      </c>
      <c r="JA194">
        <v>13.497299999999999</v>
      </c>
      <c r="JB194">
        <v>18.802900000000001</v>
      </c>
      <c r="JC194">
        <v>24</v>
      </c>
      <c r="JD194">
        <v>400</v>
      </c>
      <c r="JE194">
        <v>19.896799999999999</v>
      </c>
      <c r="JF194">
        <v>101.003</v>
      </c>
      <c r="JG194">
        <v>100.328</v>
      </c>
    </row>
    <row r="195" spans="1:267" x14ac:dyDescent="0.25">
      <c r="A195">
        <v>177</v>
      </c>
      <c r="B195">
        <v>1530559337.0999999</v>
      </c>
      <c r="C195">
        <v>9864.5</v>
      </c>
      <c r="D195" t="s">
        <v>931</v>
      </c>
      <c r="E195" t="s">
        <v>932</v>
      </c>
      <c r="F195" t="s">
        <v>394</v>
      </c>
      <c r="I195">
        <v>1530559337.0999999</v>
      </c>
      <c r="J195">
        <f t="shared" si="230"/>
        <v>5.9638100199811402E-4</v>
      </c>
      <c r="K195">
        <f t="shared" si="231"/>
        <v>0.59638100199811406</v>
      </c>
      <c r="L195">
        <f t="shared" si="232"/>
        <v>6.043046033695874</v>
      </c>
      <c r="M195">
        <f t="shared" si="233"/>
        <v>391.94099999999997</v>
      </c>
      <c r="N195">
        <f t="shared" si="234"/>
        <v>-232.61487302329857</v>
      </c>
      <c r="O195">
        <f t="shared" si="235"/>
        <v>-21.07749417329887</v>
      </c>
      <c r="P195">
        <f t="shared" si="236"/>
        <v>35.514212983919997</v>
      </c>
      <c r="Q195">
        <f t="shared" si="237"/>
        <v>1.5645006632026587E-2</v>
      </c>
      <c r="R195">
        <f t="shared" si="238"/>
        <v>2.7578194010900563</v>
      </c>
      <c r="S195">
        <f t="shared" si="239"/>
        <v>1.5595866344768776E-2</v>
      </c>
      <c r="T195">
        <f t="shared" si="240"/>
        <v>9.7518185872444638E-3</v>
      </c>
      <c r="U195">
        <f t="shared" si="241"/>
        <v>99.189199409554675</v>
      </c>
      <c r="V195">
        <f t="shared" si="242"/>
        <v>26.932433716068616</v>
      </c>
      <c r="W195">
        <f t="shared" si="243"/>
        <v>33.644599999999997</v>
      </c>
      <c r="X195">
        <f t="shared" si="244"/>
        <v>5.2379973423034798</v>
      </c>
      <c r="Y195">
        <f t="shared" si="245"/>
        <v>55.022408378742952</v>
      </c>
      <c r="Z195">
        <f t="shared" si="246"/>
        <v>1.9097199651200001</v>
      </c>
      <c r="AA195">
        <f t="shared" si="247"/>
        <v>3.4708040258335742</v>
      </c>
      <c r="AB195">
        <f t="shared" si="248"/>
        <v>3.3282773771834799</v>
      </c>
      <c r="AC195">
        <f t="shared" si="249"/>
        <v>-26.300402188116827</v>
      </c>
      <c r="AD195">
        <f t="shared" si="250"/>
        <v>-1065.5864033060811</v>
      </c>
      <c r="AE195">
        <f t="shared" si="251"/>
        <v>-85.977607940677657</v>
      </c>
      <c r="AF195">
        <f t="shared" si="252"/>
        <v>-1078.6752140253209</v>
      </c>
      <c r="AG195">
        <v>0</v>
      </c>
      <c r="AH195">
        <v>0</v>
      </c>
      <c r="AI195">
        <f t="shared" si="253"/>
        <v>1</v>
      </c>
      <c r="AJ195">
        <f t="shared" si="254"/>
        <v>0</v>
      </c>
      <c r="AK195">
        <f t="shared" si="255"/>
        <v>47946.059510127758</v>
      </c>
      <c r="AL195" t="s">
        <v>395</v>
      </c>
      <c r="AM195">
        <v>8228.31</v>
      </c>
      <c r="AN195">
        <v>707.99599999999998</v>
      </c>
      <c r="AO195">
        <v>2598.1</v>
      </c>
      <c r="AP195">
        <f t="shared" si="256"/>
        <v>0.72749470767099034</v>
      </c>
      <c r="AQ195">
        <v>-0.89989093716372304</v>
      </c>
      <c r="AR195" t="s">
        <v>933</v>
      </c>
      <c r="AS195">
        <v>8253.11</v>
      </c>
      <c r="AT195">
        <v>962.25938461538499</v>
      </c>
      <c r="AU195">
        <v>1729.91</v>
      </c>
      <c r="AV195">
        <f t="shared" si="257"/>
        <v>0.44375176476499645</v>
      </c>
      <c r="AW195">
        <v>0.5</v>
      </c>
      <c r="AX195">
        <f t="shared" si="258"/>
        <v>505.70181399458784</v>
      </c>
      <c r="AY195">
        <f t="shared" si="259"/>
        <v>6.043046033695874</v>
      </c>
      <c r="AZ195">
        <f t="shared" si="260"/>
        <v>112.20303620247917</v>
      </c>
      <c r="BA195">
        <f t="shared" si="261"/>
        <v>1.372930999795445E-2</v>
      </c>
      <c r="BB195">
        <f t="shared" si="262"/>
        <v>0.50187003948182263</v>
      </c>
      <c r="BC195">
        <f t="shared" si="263"/>
        <v>622.81801238081937</v>
      </c>
      <c r="BD195" t="s">
        <v>397</v>
      </c>
      <c r="BE195">
        <v>0</v>
      </c>
      <c r="BF195">
        <f t="shared" si="264"/>
        <v>622.81801238081937</v>
      </c>
      <c r="BG195">
        <f t="shared" si="265"/>
        <v>0.63997085837944212</v>
      </c>
      <c r="BH195">
        <f t="shared" si="266"/>
        <v>0.69339370528320798</v>
      </c>
      <c r="BI195">
        <f t="shared" si="267"/>
        <v>0.43952711837687258</v>
      </c>
      <c r="BJ195">
        <f t="shared" si="268"/>
        <v>0.75118905835972016</v>
      </c>
      <c r="BK195">
        <f t="shared" si="269"/>
        <v>0.45933451280987708</v>
      </c>
      <c r="BL195">
        <f t="shared" si="270"/>
        <v>0.44879592366300791</v>
      </c>
      <c r="BM195">
        <f t="shared" si="271"/>
        <v>0.55120407633699209</v>
      </c>
      <c r="BN195" t="s">
        <v>397</v>
      </c>
      <c r="BO195" t="s">
        <v>397</v>
      </c>
      <c r="BP195" t="s">
        <v>397</v>
      </c>
      <c r="BQ195" t="s">
        <v>397</v>
      </c>
      <c r="BR195" t="s">
        <v>397</v>
      </c>
      <c r="BS195" t="s">
        <v>397</v>
      </c>
      <c r="BT195" t="s">
        <v>397</v>
      </c>
      <c r="BU195" t="s">
        <v>397</v>
      </c>
      <c r="BV195" t="s">
        <v>397</v>
      </c>
      <c r="BW195" t="s">
        <v>397</v>
      </c>
      <c r="BX195" t="s">
        <v>397</v>
      </c>
      <c r="BY195" t="s">
        <v>397</v>
      </c>
      <c r="BZ195" t="s">
        <v>397</v>
      </c>
      <c r="CA195" t="s">
        <v>397</v>
      </c>
      <c r="CB195" t="s">
        <v>397</v>
      </c>
      <c r="CC195" t="s">
        <v>397</v>
      </c>
      <c r="CD195" t="s">
        <v>397</v>
      </c>
      <c r="CE195" t="s">
        <v>397</v>
      </c>
      <c r="CF195">
        <f t="shared" si="272"/>
        <v>599.90099999999995</v>
      </c>
      <c r="CG195">
        <f t="shared" si="273"/>
        <v>505.70181399458784</v>
      </c>
      <c r="CH195">
        <f t="shared" si="274"/>
        <v>0.84297544760650156</v>
      </c>
      <c r="CI195">
        <f t="shared" si="275"/>
        <v>0.16534261388054811</v>
      </c>
      <c r="CJ195">
        <v>9</v>
      </c>
      <c r="CK195">
        <v>0.5</v>
      </c>
      <c r="CL195" t="s">
        <v>398</v>
      </c>
      <c r="CM195">
        <v>1530559337.0999999</v>
      </c>
      <c r="CN195">
        <v>391.94099999999997</v>
      </c>
      <c r="CO195">
        <v>400.01100000000002</v>
      </c>
      <c r="CP195">
        <v>21.076000000000001</v>
      </c>
      <c r="CQ195">
        <v>20.325399999999998</v>
      </c>
      <c r="CR195">
        <v>392.31299999999999</v>
      </c>
      <c r="CS195">
        <v>21.146999999999998</v>
      </c>
      <c r="CT195">
        <v>700.01400000000001</v>
      </c>
      <c r="CU195">
        <v>90.511300000000006</v>
      </c>
      <c r="CV195">
        <v>9.9820000000000006E-2</v>
      </c>
      <c r="CW195">
        <v>26.477599999999999</v>
      </c>
      <c r="CX195">
        <v>33.644599999999997</v>
      </c>
      <c r="CY195">
        <v>999.9</v>
      </c>
      <c r="CZ195">
        <v>0</v>
      </c>
      <c r="DA195">
        <v>0</v>
      </c>
      <c r="DB195">
        <v>10000.6</v>
      </c>
      <c r="DC195">
        <v>0</v>
      </c>
      <c r="DD195">
        <v>0.21912699999999999</v>
      </c>
      <c r="DE195">
        <v>-8.0698899999999991</v>
      </c>
      <c r="DF195">
        <v>400.37900000000002</v>
      </c>
      <c r="DG195">
        <v>408.31</v>
      </c>
      <c r="DH195">
        <v>0.75060700000000002</v>
      </c>
      <c r="DI195">
        <v>400.01100000000002</v>
      </c>
      <c r="DJ195">
        <v>20.325399999999998</v>
      </c>
      <c r="DK195">
        <v>1.9076200000000001</v>
      </c>
      <c r="DL195">
        <v>1.83968</v>
      </c>
      <c r="DM195">
        <v>16.697700000000001</v>
      </c>
      <c r="DN195">
        <v>16.1281</v>
      </c>
      <c r="DO195">
        <v>599.90099999999995</v>
      </c>
      <c r="DP195">
        <v>0.89999099999999999</v>
      </c>
      <c r="DQ195">
        <v>0.100009</v>
      </c>
      <c r="DR195">
        <v>0</v>
      </c>
      <c r="DS195">
        <v>951.471</v>
      </c>
      <c r="DT195">
        <v>4.9997400000000001</v>
      </c>
      <c r="DU195">
        <v>6943.9</v>
      </c>
      <c r="DV195">
        <v>4580.2700000000004</v>
      </c>
      <c r="DW195">
        <v>40.625</v>
      </c>
      <c r="DX195">
        <v>43.936999999999998</v>
      </c>
      <c r="DY195">
        <v>42.561999999999998</v>
      </c>
      <c r="DZ195">
        <v>43.875</v>
      </c>
      <c r="EA195">
        <v>43.311999999999998</v>
      </c>
      <c r="EB195">
        <v>535.41</v>
      </c>
      <c r="EC195">
        <v>59.5</v>
      </c>
      <c r="ED195">
        <v>0</v>
      </c>
      <c r="EE195">
        <v>51.299999952316298</v>
      </c>
      <c r="EF195">
        <v>0</v>
      </c>
      <c r="EG195">
        <v>962.25938461538499</v>
      </c>
      <c r="EH195">
        <v>-93.2802051367008</v>
      </c>
      <c r="EI195">
        <v>-876.06222238296095</v>
      </c>
      <c r="EJ195">
        <v>7021.5969230769197</v>
      </c>
      <c r="EK195">
        <v>15</v>
      </c>
      <c r="EL195">
        <v>0</v>
      </c>
      <c r="EM195" t="s">
        <v>399</v>
      </c>
      <c r="EN195">
        <v>1530550897.5999999</v>
      </c>
      <c r="EO195">
        <v>1632500976.0999999</v>
      </c>
      <c r="EP195">
        <v>0</v>
      </c>
      <c r="EQ195">
        <v>-3.5000000000000003E-2</v>
      </c>
      <c r="ER195">
        <v>-0.02</v>
      </c>
      <c r="ES195">
        <v>-0.372</v>
      </c>
      <c r="ET195">
        <v>-7.0999999999999994E-2</v>
      </c>
      <c r="EU195">
        <v>400</v>
      </c>
      <c r="EV195">
        <v>21</v>
      </c>
      <c r="EW195">
        <v>0.63</v>
      </c>
      <c r="EX195">
        <v>0.14000000000000001</v>
      </c>
      <c r="EY195">
        <v>-7.0787422500000003</v>
      </c>
      <c r="EZ195">
        <v>-10.473038836773</v>
      </c>
      <c r="FA195">
        <v>1.09931732980174</v>
      </c>
      <c r="FB195">
        <v>0</v>
      </c>
      <c r="FC195">
        <v>0.70336829039266402</v>
      </c>
      <c r="FD195">
        <v>0</v>
      </c>
      <c r="FE195">
        <v>0</v>
      </c>
      <c r="FF195">
        <v>0</v>
      </c>
      <c r="FG195">
        <v>0.71476762500000002</v>
      </c>
      <c r="FH195">
        <v>-0.16805073545966501</v>
      </c>
      <c r="FI195">
        <v>4.1028853412987003E-2</v>
      </c>
      <c r="FJ195">
        <v>1</v>
      </c>
      <c r="FK195">
        <v>1</v>
      </c>
      <c r="FL195">
        <v>3</v>
      </c>
      <c r="FM195" t="s">
        <v>400</v>
      </c>
      <c r="FN195">
        <v>3.4455499999999999</v>
      </c>
      <c r="FO195">
        <v>2.7793800000000002</v>
      </c>
      <c r="FP195">
        <v>8.22687E-2</v>
      </c>
      <c r="FQ195">
        <v>8.3468399999999998E-2</v>
      </c>
      <c r="FR195">
        <v>9.0735499999999997E-2</v>
      </c>
      <c r="FS195">
        <v>8.7424500000000002E-2</v>
      </c>
      <c r="FT195">
        <v>19534.2</v>
      </c>
      <c r="FU195">
        <v>23803.200000000001</v>
      </c>
      <c r="FV195">
        <v>20744.2</v>
      </c>
      <c r="FW195">
        <v>25067.200000000001</v>
      </c>
      <c r="FX195">
        <v>29932.400000000001</v>
      </c>
      <c r="FY195">
        <v>33699.1</v>
      </c>
      <c r="FZ195">
        <v>37470.6</v>
      </c>
      <c r="GA195">
        <v>41620.400000000001</v>
      </c>
      <c r="GB195">
        <v>2.2724000000000002</v>
      </c>
      <c r="GC195">
        <v>2.0090699999999999</v>
      </c>
      <c r="GD195">
        <v>0.45333800000000002</v>
      </c>
      <c r="GE195">
        <v>0</v>
      </c>
      <c r="GF195">
        <v>26.265899999999998</v>
      </c>
      <c r="GG195">
        <v>999.9</v>
      </c>
      <c r="GH195">
        <v>41.887</v>
      </c>
      <c r="GI195">
        <v>33.334000000000003</v>
      </c>
      <c r="GJ195">
        <v>23.8232</v>
      </c>
      <c r="GK195">
        <v>61.498899999999999</v>
      </c>
      <c r="GL195">
        <v>16.570499999999999</v>
      </c>
      <c r="GM195">
        <v>2</v>
      </c>
      <c r="GN195">
        <v>0.17019100000000001</v>
      </c>
      <c r="GO195">
        <v>2.2120099999999998</v>
      </c>
      <c r="GP195">
        <v>20.3371</v>
      </c>
      <c r="GQ195">
        <v>5.2210299999999998</v>
      </c>
      <c r="GR195">
        <v>11.962</v>
      </c>
      <c r="GS195">
        <v>4.9856999999999996</v>
      </c>
      <c r="GT195">
        <v>3.3010000000000002</v>
      </c>
      <c r="GU195">
        <v>999.9</v>
      </c>
      <c r="GV195">
        <v>9999</v>
      </c>
      <c r="GW195">
        <v>9999</v>
      </c>
      <c r="GX195">
        <v>9999</v>
      </c>
      <c r="GY195">
        <v>1.8841000000000001</v>
      </c>
      <c r="GZ195">
        <v>1.8811</v>
      </c>
      <c r="HA195">
        <v>1.88263</v>
      </c>
      <c r="HB195">
        <v>1.8813299999999999</v>
      </c>
      <c r="HC195">
        <v>1.8827799999999999</v>
      </c>
      <c r="HD195">
        <v>1.88202</v>
      </c>
      <c r="HE195">
        <v>1.88398</v>
      </c>
      <c r="HF195">
        <v>1.8812599999999999</v>
      </c>
      <c r="HG195">
        <v>5</v>
      </c>
      <c r="HH195">
        <v>0</v>
      </c>
      <c r="HI195">
        <v>0</v>
      </c>
      <c r="HJ195">
        <v>0</v>
      </c>
      <c r="HK195" t="s">
        <v>401</v>
      </c>
      <c r="HL195" t="s">
        <v>402</v>
      </c>
      <c r="HM195" t="s">
        <v>403</v>
      </c>
      <c r="HN195" t="s">
        <v>403</v>
      </c>
      <c r="HO195" t="s">
        <v>403</v>
      </c>
      <c r="HP195" t="s">
        <v>403</v>
      </c>
      <c r="HQ195">
        <v>0</v>
      </c>
      <c r="HR195">
        <v>100</v>
      </c>
      <c r="HS195">
        <v>100</v>
      </c>
      <c r="HT195">
        <v>-0.372</v>
      </c>
      <c r="HU195">
        <v>-7.0999999999999994E-2</v>
      </c>
      <c r="HV195">
        <v>-0.372</v>
      </c>
      <c r="HW195">
        <v>0</v>
      </c>
      <c r="HX195">
        <v>0</v>
      </c>
      <c r="HY195">
        <v>0</v>
      </c>
      <c r="HZ195">
        <v>-7.0999999999999994E-2</v>
      </c>
      <c r="IA195">
        <v>0</v>
      </c>
      <c r="IB195">
        <v>0</v>
      </c>
      <c r="IC195">
        <v>0</v>
      </c>
      <c r="ID195">
        <v>-1</v>
      </c>
      <c r="IE195">
        <v>-1</v>
      </c>
      <c r="IF195">
        <v>-1</v>
      </c>
      <c r="IG195">
        <v>-1</v>
      </c>
      <c r="IH195">
        <v>140.69999999999999</v>
      </c>
      <c r="II195">
        <v>-1699027.3</v>
      </c>
      <c r="IJ195">
        <v>1.2976099999999999</v>
      </c>
      <c r="IK195">
        <v>2.6122999999999998</v>
      </c>
      <c r="IL195">
        <v>2.1008300000000002</v>
      </c>
      <c r="IM195">
        <v>2.65747</v>
      </c>
      <c r="IN195">
        <v>2.2485400000000002</v>
      </c>
      <c r="IO195">
        <v>2.32178</v>
      </c>
      <c r="IP195">
        <v>37.122500000000002</v>
      </c>
      <c r="IQ195">
        <v>12.538500000000001</v>
      </c>
      <c r="IR195">
        <v>18</v>
      </c>
      <c r="IS195">
        <v>761.03499999999997</v>
      </c>
      <c r="IT195">
        <v>512.96100000000001</v>
      </c>
      <c r="IU195">
        <v>24.001000000000001</v>
      </c>
      <c r="IV195">
        <v>29.594100000000001</v>
      </c>
      <c r="IW195">
        <v>30.0014</v>
      </c>
      <c r="IX195">
        <v>29.3934</v>
      </c>
      <c r="IY195">
        <v>29.3706</v>
      </c>
      <c r="IZ195">
        <v>25.931100000000001</v>
      </c>
      <c r="JA195">
        <v>10.896699999999999</v>
      </c>
      <c r="JB195">
        <v>19.569600000000001</v>
      </c>
      <c r="JC195">
        <v>24</v>
      </c>
      <c r="JD195">
        <v>400</v>
      </c>
      <c r="JE195">
        <v>20.3231</v>
      </c>
      <c r="JF195">
        <v>100.98099999999999</v>
      </c>
      <c r="JG195">
        <v>100.306</v>
      </c>
    </row>
    <row r="196" spans="1:267" x14ac:dyDescent="0.25">
      <c r="A196">
        <v>178</v>
      </c>
      <c r="B196">
        <v>1530559363.0999999</v>
      </c>
      <c r="C196">
        <v>9890.5</v>
      </c>
      <c r="D196" t="s">
        <v>934</v>
      </c>
      <c r="E196" t="s">
        <v>935</v>
      </c>
      <c r="F196" t="s">
        <v>394</v>
      </c>
      <c r="I196">
        <v>1530559363.0999999</v>
      </c>
      <c r="J196">
        <f t="shared" si="230"/>
        <v>1.2554792919352647E-3</v>
      </c>
      <c r="K196">
        <f t="shared" si="231"/>
        <v>1.2554792919352646</v>
      </c>
      <c r="L196">
        <f t="shared" si="232"/>
        <v>9.2583232185907267</v>
      </c>
      <c r="M196">
        <f t="shared" si="233"/>
        <v>387.49700000000001</v>
      </c>
      <c r="N196">
        <f t="shared" si="234"/>
        <v>-48.828660091448022</v>
      </c>
      <c r="O196">
        <f t="shared" si="235"/>
        <v>-4.4243920396211154</v>
      </c>
      <c r="P196">
        <f t="shared" si="236"/>
        <v>35.111318618332</v>
      </c>
      <c r="Q196">
        <f t="shared" si="237"/>
        <v>3.4939016168735126E-2</v>
      </c>
      <c r="R196">
        <f t="shared" si="238"/>
        <v>2.756638898113752</v>
      </c>
      <c r="S196">
        <f t="shared" si="239"/>
        <v>3.4694853086481986E-2</v>
      </c>
      <c r="T196">
        <f t="shared" si="240"/>
        <v>2.1706077887787733E-2</v>
      </c>
      <c r="U196">
        <f t="shared" si="241"/>
        <v>99.193217514004601</v>
      </c>
      <c r="V196">
        <f t="shared" si="242"/>
        <v>26.812878880661863</v>
      </c>
      <c r="W196">
        <f t="shared" si="243"/>
        <v>33.2986</v>
      </c>
      <c r="X196">
        <f t="shared" si="244"/>
        <v>5.1374913342556621</v>
      </c>
      <c r="Y196">
        <f t="shared" si="245"/>
        <v>57.056714257712351</v>
      </c>
      <c r="Z196">
        <f t="shared" si="246"/>
        <v>1.9875425458599996</v>
      </c>
      <c r="AA196">
        <f t="shared" si="247"/>
        <v>3.4834507589811721</v>
      </c>
      <c r="AB196">
        <f t="shared" si="248"/>
        <v>3.1499487883956627</v>
      </c>
      <c r="AC196">
        <f t="shared" si="249"/>
        <v>-55.366636774345174</v>
      </c>
      <c r="AD196">
        <f t="shared" si="250"/>
        <v>-1004.5395628783416</v>
      </c>
      <c r="AE196">
        <f t="shared" si="251"/>
        <v>-80.971420500170112</v>
      </c>
      <c r="AF196">
        <f t="shared" si="252"/>
        <v>-1041.6844026388524</v>
      </c>
      <c r="AG196">
        <v>0</v>
      </c>
      <c r="AH196">
        <v>0</v>
      </c>
      <c r="AI196">
        <f t="shared" si="253"/>
        <v>1</v>
      </c>
      <c r="AJ196">
        <f t="shared" si="254"/>
        <v>0</v>
      </c>
      <c r="AK196">
        <f t="shared" si="255"/>
        <v>47904.053354186159</v>
      </c>
      <c r="AL196" t="s">
        <v>395</v>
      </c>
      <c r="AM196">
        <v>8228.31</v>
      </c>
      <c r="AN196">
        <v>707.99599999999998</v>
      </c>
      <c r="AO196">
        <v>2598.1</v>
      </c>
      <c r="AP196">
        <f t="shared" si="256"/>
        <v>0.72749470767099034</v>
      </c>
      <c r="AQ196">
        <v>-0.89989093716372304</v>
      </c>
      <c r="AR196" t="s">
        <v>936</v>
      </c>
      <c r="AS196">
        <v>8247.59</v>
      </c>
      <c r="AT196">
        <v>1358.6930769230801</v>
      </c>
      <c r="AU196">
        <v>2627.64</v>
      </c>
      <c r="AV196">
        <f t="shared" si="257"/>
        <v>0.48292266942081863</v>
      </c>
      <c r="AW196">
        <v>0.5</v>
      </c>
      <c r="AX196">
        <f t="shared" si="258"/>
        <v>505.72812969637545</v>
      </c>
      <c r="AY196">
        <f t="shared" si="259"/>
        <v>9.2583232185907267</v>
      </c>
      <c r="AZ196">
        <f t="shared" si="260"/>
        <v>122.11378919708581</v>
      </c>
      <c r="BA196">
        <f t="shared" si="261"/>
        <v>2.0086314284817712E-2</v>
      </c>
      <c r="BB196">
        <f t="shared" si="262"/>
        <v>-1.1242027066112544E-2</v>
      </c>
      <c r="BC196">
        <f t="shared" si="263"/>
        <v>710.17161918655086</v>
      </c>
      <c r="BD196" t="s">
        <v>397</v>
      </c>
      <c r="BE196">
        <v>0</v>
      </c>
      <c r="BF196">
        <f t="shared" si="264"/>
        <v>710.17161918655086</v>
      </c>
      <c r="BG196">
        <f t="shared" si="265"/>
        <v>0.72973024493973648</v>
      </c>
      <c r="BH196">
        <f t="shared" si="266"/>
        <v>0.66178245011716619</v>
      </c>
      <c r="BI196">
        <f t="shared" si="267"/>
        <v>-1.56467799839272E-2</v>
      </c>
      <c r="BJ196">
        <f t="shared" si="268"/>
        <v>0.66103242219751157</v>
      </c>
      <c r="BK196">
        <f t="shared" si="269"/>
        <v>-1.5628769633840238E-2</v>
      </c>
      <c r="BL196">
        <f t="shared" si="270"/>
        <v>0.34590528363717993</v>
      </c>
      <c r="BM196">
        <f t="shared" si="271"/>
        <v>0.65409471636282013</v>
      </c>
      <c r="BN196" t="s">
        <v>397</v>
      </c>
      <c r="BO196" t="s">
        <v>397</v>
      </c>
      <c r="BP196" t="s">
        <v>397</v>
      </c>
      <c r="BQ196" t="s">
        <v>397</v>
      </c>
      <c r="BR196" t="s">
        <v>397</v>
      </c>
      <c r="BS196" t="s">
        <v>397</v>
      </c>
      <c r="BT196" t="s">
        <v>397</v>
      </c>
      <c r="BU196" t="s">
        <v>397</v>
      </c>
      <c r="BV196" t="s">
        <v>397</v>
      </c>
      <c r="BW196" t="s">
        <v>397</v>
      </c>
      <c r="BX196" t="s">
        <v>397</v>
      </c>
      <c r="BY196" t="s">
        <v>397</v>
      </c>
      <c r="BZ196" t="s">
        <v>397</v>
      </c>
      <c r="CA196" t="s">
        <v>397</v>
      </c>
      <c r="CB196" t="s">
        <v>397</v>
      </c>
      <c r="CC196" t="s">
        <v>397</v>
      </c>
      <c r="CD196" t="s">
        <v>397</v>
      </c>
      <c r="CE196" t="s">
        <v>397</v>
      </c>
      <c r="CF196">
        <f t="shared" si="272"/>
        <v>599.93299999999999</v>
      </c>
      <c r="CG196">
        <f t="shared" si="273"/>
        <v>505.72812969637545</v>
      </c>
      <c r="CH196">
        <f t="shared" si="274"/>
        <v>0.84297434829618545</v>
      </c>
      <c r="CI196">
        <f t="shared" si="275"/>
        <v>0.16534049221163796</v>
      </c>
      <c r="CJ196">
        <v>9</v>
      </c>
      <c r="CK196">
        <v>0.5</v>
      </c>
      <c r="CL196" t="s">
        <v>398</v>
      </c>
      <c r="CM196">
        <v>1530559363.0999999</v>
      </c>
      <c r="CN196">
        <v>387.49700000000001</v>
      </c>
      <c r="CO196">
        <v>400.02699999999999</v>
      </c>
      <c r="CP196">
        <v>21.934999999999999</v>
      </c>
      <c r="CQ196">
        <v>20.356100000000001</v>
      </c>
      <c r="CR196">
        <v>387.86900000000003</v>
      </c>
      <c r="CS196">
        <v>22.006</v>
      </c>
      <c r="CT196">
        <v>699.947</v>
      </c>
      <c r="CU196">
        <v>90.510099999999994</v>
      </c>
      <c r="CV196">
        <v>0.100456</v>
      </c>
      <c r="CW196">
        <v>26.539300000000001</v>
      </c>
      <c r="CX196">
        <v>33.2986</v>
      </c>
      <c r="CY196">
        <v>999.9</v>
      </c>
      <c r="CZ196">
        <v>0</v>
      </c>
      <c r="DA196">
        <v>0</v>
      </c>
      <c r="DB196">
        <v>9993.75</v>
      </c>
      <c r="DC196">
        <v>0</v>
      </c>
      <c r="DD196">
        <v>0.21912699999999999</v>
      </c>
      <c r="DE196">
        <v>-12.530200000000001</v>
      </c>
      <c r="DF196">
        <v>396.18700000000001</v>
      </c>
      <c r="DG196">
        <v>408.339</v>
      </c>
      <c r="DH196">
        <v>1.5788899999999999</v>
      </c>
      <c r="DI196">
        <v>400.02699999999999</v>
      </c>
      <c r="DJ196">
        <v>20.356100000000001</v>
      </c>
      <c r="DK196">
        <v>1.98533</v>
      </c>
      <c r="DL196">
        <v>1.84243</v>
      </c>
      <c r="DM196">
        <v>17.3279</v>
      </c>
      <c r="DN196">
        <v>16.151499999999999</v>
      </c>
      <c r="DO196">
        <v>599.93299999999999</v>
      </c>
      <c r="DP196">
        <v>0.90002199999999999</v>
      </c>
      <c r="DQ196">
        <v>9.9977700000000003E-2</v>
      </c>
      <c r="DR196">
        <v>0</v>
      </c>
      <c r="DS196">
        <v>1314.91</v>
      </c>
      <c r="DT196">
        <v>4.9997400000000001</v>
      </c>
      <c r="DU196">
        <v>9342.7999999999993</v>
      </c>
      <c r="DV196">
        <v>4580.57</v>
      </c>
      <c r="DW196">
        <v>40.75</v>
      </c>
      <c r="DX196">
        <v>44.061999999999998</v>
      </c>
      <c r="DY196">
        <v>42.686999999999998</v>
      </c>
      <c r="DZ196">
        <v>44.061999999999998</v>
      </c>
      <c r="EA196">
        <v>43.436999999999998</v>
      </c>
      <c r="EB196">
        <v>535.45000000000005</v>
      </c>
      <c r="EC196">
        <v>59.48</v>
      </c>
      <c r="ED196">
        <v>0</v>
      </c>
      <c r="EE196">
        <v>25.299999952316298</v>
      </c>
      <c r="EF196">
        <v>0</v>
      </c>
      <c r="EG196">
        <v>1358.6930769230801</v>
      </c>
      <c r="EH196">
        <v>-421.94256364764902</v>
      </c>
      <c r="EI196">
        <v>-1387.14700639234</v>
      </c>
      <c r="EJ196">
        <v>9749.8596153846102</v>
      </c>
      <c r="EK196">
        <v>15</v>
      </c>
      <c r="EL196">
        <v>0</v>
      </c>
      <c r="EM196" t="s">
        <v>399</v>
      </c>
      <c r="EN196">
        <v>1530550897.5999999</v>
      </c>
      <c r="EO196">
        <v>1632500976.0999999</v>
      </c>
      <c r="EP196">
        <v>0</v>
      </c>
      <c r="EQ196">
        <v>-3.5000000000000003E-2</v>
      </c>
      <c r="ER196">
        <v>-0.02</v>
      </c>
      <c r="ES196">
        <v>-0.372</v>
      </c>
      <c r="ET196">
        <v>-7.0999999999999994E-2</v>
      </c>
      <c r="EU196">
        <v>400</v>
      </c>
      <c r="EV196">
        <v>21</v>
      </c>
      <c r="EW196">
        <v>0.63</v>
      </c>
      <c r="EX196">
        <v>0.14000000000000001</v>
      </c>
      <c r="EY196">
        <v>-8.7210330000000003</v>
      </c>
      <c r="EZ196">
        <v>-18.579520075046901</v>
      </c>
      <c r="FA196">
        <v>2.6539682633447201</v>
      </c>
      <c r="FB196">
        <v>0</v>
      </c>
      <c r="FC196">
        <v>0.63997085837944201</v>
      </c>
      <c r="FD196">
        <v>0</v>
      </c>
      <c r="FE196">
        <v>0</v>
      </c>
      <c r="FF196">
        <v>0</v>
      </c>
      <c r="FG196">
        <v>1.050520825</v>
      </c>
      <c r="FH196">
        <v>2.73596065666041</v>
      </c>
      <c r="FI196">
        <v>0.30402294028904198</v>
      </c>
      <c r="FJ196">
        <v>0</v>
      </c>
      <c r="FK196">
        <v>0</v>
      </c>
      <c r="FL196">
        <v>3</v>
      </c>
      <c r="FM196" t="s">
        <v>407</v>
      </c>
      <c r="FN196">
        <v>3.4453800000000001</v>
      </c>
      <c r="FO196">
        <v>2.77996</v>
      </c>
      <c r="FP196">
        <v>8.1539799999999996E-2</v>
      </c>
      <c r="FQ196">
        <v>8.3454299999999995E-2</v>
      </c>
      <c r="FR196">
        <v>9.3363000000000002E-2</v>
      </c>
      <c r="FS196">
        <v>8.75026E-2</v>
      </c>
      <c r="FT196">
        <v>19544.900000000001</v>
      </c>
      <c r="FU196">
        <v>23798.7</v>
      </c>
      <c r="FV196">
        <v>20739.400000000001</v>
      </c>
      <c r="FW196">
        <v>25062.5</v>
      </c>
      <c r="FX196">
        <v>29839.4</v>
      </c>
      <c r="FY196">
        <v>33690.400000000001</v>
      </c>
      <c r="FZ196">
        <v>37462.9</v>
      </c>
      <c r="GA196">
        <v>41613.5</v>
      </c>
      <c r="GB196">
        <v>2.2610199999999998</v>
      </c>
      <c r="GC196">
        <v>2.0055999999999998</v>
      </c>
      <c r="GD196">
        <v>0.42761900000000003</v>
      </c>
      <c r="GE196">
        <v>0</v>
      </c>
      <c r="GF196">
        <v>26.3371</v>
      </c>
      <c r="GG196">
        <v>999.9</v>
      </c>
      <c r="GH196">
        <v>41.911999999999999</v>
      </c>
      <c r="GI196">
        <v>33.375</v>
      </c>
      <c r="GJ196">
        <v>23.8918</v>
      </c>
      <c r="GK196">
        <v>61.5989</v>
      </c>
      <c r="GL196">
        <v>16.7468</v>
      </c>
      <c r="GM196">
        <v>2</v>
      </c>
      <c r="GN196">
        <v>0.17823700000000001</v>
      </c>
      <c r="GO196">
        <v>2.2787999999999999</v>
      </c>
      <c r="GP196">
        <v>20.3354</v>
      </c>
      <c r="GQ196">
        <v>5.2214799999999997</v>
      </c>
      <c r="GR196">
        <v>11.962</v>
      </c>
      <c r="GS196">
        <v>4.9855999999999998</v>
      </c>
      <c r="GT196">
        <v>3.3010000000000002</v>
      </c>
      <c r="GU196">
        <v>999.9</v>
      </c>
      <c r="GV196">
        <v>9999</v>
      </c>
      <c r="GW196">
        <v>9999</v>
      </c>
      <c r="GX196">
        <v>9999</v>
      </c>
      <c r="GY196">
        <v>1.88411</v>
      </c>
      <c r="GZ196">
        <v>1.8811</v>
      </c>
      <c r="HA196">
        <v>1.8826400000000001</v>
      </c>
      <c r="HB196">
        <v>1.8813</v>
      </c>
      <c r="HC196">
        <v>1.8827799999999999</v>
      </c>
      <c r="HD196">
        <v>1.88202</v>
      </c>
      <c r="HE196">
        <v>1.88398</v>
      </c>
      <c r="HF196">
        <v>1.8812599999999999</v>
      </c>
      <c r="HG196">
        <v>5</v>
      </c>
      <c r="HH196">
        <v>0</v>
      </c>
      <c r="HI196">
        <v>0</v>
      </c>
      <c r="HJ196">
        <v>0</v>
      </c>
      <c r="HK196" t="s">
        <v>401</v>
      </c>
      <c r="HL196" t="s">
        <v>402</v>
      </c>
      <c r="HM196" t="s">
        <v>403</v>
      </c>
      <c r="HN196" t="s">
        <v>403</v>
      </c>
      <c r="HO196" t="s">
        <v>403</v>
      </c>
      <c r="HP196" t="s">
        <v>403</v>
      </c>
      <c r="HQ196">
        <v>0</v>
      </c>
      <c r="HR196">
        <v>100</v>
      </c>
      <c r="HS196">
        <v>100</v>
      </c>
      <c r="HT196">
        <v>-0.372</v>
      </c>
      <c r="HU196">
        <v>-7.0999999999999994E-2</v>
      </c>
      <c r="HV196">
        <v>-0.372</v>
      </c>
      <c r="HW196">
        <v>0</v>
      </c>
      <c r="HX196">
        <v>0</v>
      </c>
      <c r="HY196">
        <v>0</v>
      </c>
      <c r="HZ196">
        <v>-7.0999999999999994E-2</v>
      </c>
      <c r="IA196">
        <v>0</v>
      </c>
      <c r="IB196">
        <v>0</v>
      </c>
      <c r="IC196">
        <v>0</v>
      </c>
      <c r="ID196">
        <v>-1</v>
      </c>
      <c r="IE196">
        <v>-1</v>
      </c>
      <c r="IF196">
        <v>-1</v>
      </c>
      <c r="IG196">
        <v>-1</v>
      </c>
      <c r="IH196">
        <v>141.1</v>
      </c>
      <c r="II196">
        <v>-1699026.9</v>
      </c>
      <c r="IJ196">
        <v>1.2976099999999999</v>
      </c>
      <c r="IK196">
        <v>2.6159699999999999</v>
      </c>
      <c r="IL196">
        <v>2.1008300000000002</v>
      </c>
      <c r="IM196">
        <v>2.65625</v>
      </c>
      <c r="IN196">
        <v>2.2485400000000002</v>
      </c>
      <c r="IO196">
        <v>2.2668499999999998</v>
      </c>
      <c r="IP196">
        <v>37.194099999999999</v>
      </c>
      <c r="IQ196">
        <v>12.520899999999999</v>
      </c>
      <c r="IR196">
        <v>18</v>
      </c>
      <c r="IS196">
        <v>751.91499999999996</v>
      </c>
      <c r="IT196">
        <v>511.18700000000001</v>
      </c>
      <c r="IU196">
        <v>24.004100000000001</v>
      </c>
      <c r="IV196">
        <v>29.6906</v>
      </c>
      <c r="IW196">
        <v>30.0014</v>
      </c>
      <c r="IX196">
        <v>29.474799999999998</v>
      </c>
      <c r="IY196">
        <v>29.445599999999999</v>
      </c>
      <c r="IZ196">
        <v>25.931000000000001</v>
      </c>
      <c r="JA196">
        <v>13.4564</v>
      </c>
      <c r="JB196">
        <v>19.569600000000001</v>
      </c>
      <c r="JC196">
        <v>24</v>
      </c>
      <c r="JD196">
        <v>400</v>
      </c>
      <c r="JE196">
        <v>19.612100000000002</v>
      </c>
      <c r="JF196">
        <v>100.96</v>
      </c>
      <c r="JG196">
        <v>100.288</v>
      </c>
    </row>
    <row r="197" spans="1:267" x14ac:dyDescent="0.25">
      <c r="A197">
        <v>179</v>
      </c>
      <c r="B197">
        <v>1530559420.5999999</v>
      </c>
      <c r="C197">
        <v>9948</v>
      </c>
      <c r="D197" t="s">
        <v>937</v>
      </c>
      <c r="E197" t="s">
        <v>938</v>
      </c>
      <c r="F197" t="s">
        <v>394</v>
      </c>
      <c r="I197">
        <v>1530559420.5999999</v>
      </c>
      <c r="J197">
        <f t="shared" si="230"/>
        <v>7.1111869517504497E-4</v>
      </c>
      <c r="K197">
        <f t="shared" si="231"/>
        <v>0.711118695175045</v>
      </c>
      <c r="L197">
        <f t="shared" si="232"/>
        <v>6.8142267583131568</v>
      </c>
      <c r="M197">
        <f t="shared" si="233"/>
        <v>390.95400000000001</v>
      </c>
      <c r="N197">
        <f t="shared" si="234"/>
        <v>-181.28312103527429</v>
      </c>
      <c r="O197">
        <f t="shared" si="235"/>
        <v>-16.426239115323991</v>
      </c>
      <c r="P197">
        <f t="shared" si="236"/>
        <v>35.424720461662801</v>
      </c>
      <c r="Q197">
        <f t="shared" si="237"/>
        <v>1.9325523922616484E-2</v>
      </c>
      <c r="R197">
        <f t="shared" si="238"/>
        <v>2.7572916205616194</v>
      </c>
      <c r="S197">
        <f t="shared" si="239"/>
        <v>1.9250588837878731E-2</v>
      </c>
      <c r="T197">
        <f t="shared" si="240"/>
        <v>1.2038326326651069E-2</v>
      </c>
      <c r="U197">
        <f t="shared" si="241"/>
        <v>99.202711750625809</v>
      </c>
      <c r="V197">
        <f t="shared" si="242"/>
        <v>27.025680487510435</v>
      </c>
      <c r="W197">
        <f t="shared" si="243"/>
        <v>33.645400000000002</v>
      </c>
      <c r="X197">
        <f t="shared" si="244"/>
        <v>5.238231693471227</v>
      </c>
      <c r="Y197">
        <f t="shared" si="245"/>
        <v>57.922616047087836</v>
      </c>
      <c r="Z197">
        <f t="shared" si="246"/>
        <v>2.0252095058509201</v>
      </c>
      <c r="AA197">
        <f t="shared" si="247"/>
        <v>3.4964054527587951</v>
      </c>
      <c r="AB197">
        <f t="shared" si="248"/>
        <v>3.2130221876203069</v>
      </c>
      <c r="AC197">
        <f t="shared" si="249"/>
        <v>-31.360334457219484</v>
      </c>
      <c r="AD197">
        <f t="shared" si="250"/>
        <v>-1046.9646035960634</v>
      </c>
      <c r="AE197">
        <f t="shared" si="251"/>
        <v>-84.543347983233531</v>
      </c>
      <c r="AF197">
        <f t="shared" si="252"/>
        <v>-1063.6655742858907</v>
      </c>
      <c r="AG197">
        <v>0</v>
      </c>
      <c r="AH197">
        <v>0</v>
      </c>
      <c r="AI197">
        <f t="shared" si="253"/>
        <v>1</v>
      </c>
      <c r="AJ197">
        <f t="shared" si="254"/>
        <v>0</v>
      </c>
      <c r="AK197">
        <f t="shared" si="255"/>
        <v>47911.748189502803</v>
      </c>
      <c r="AL197" t="s">
        <v>395</v>
      </c>
      <c r="AM197">
        <v>8228.31</v>
      </c>
      <c r="AN197">
        <v>707.99599999999998</v>
      </c>
      <c r="AO197">
        <v>2598.1</v>
      </c>
      <c r="AP197">
        <f t="shared" si="256"/>
        <v>0.72749470767099034</v>
      </c>
      <c r="AQ197">
        <v>-0.89989093716372304</v>
      </c>
      <c r="AR197" t="s">
        <v>939</v>
      </c>
      <c r="AS197">
        <v>8273.0400000000009</v>
      </c>
      <c r="AT197">
        <v>977.62980000000005</v>
      </c>
      <c r="AU197">
        <v>1718.06</v>
      </c>
      <c r="AV197">
        <f t="shared" si="257"/>
        <v>0.43096876709777299</v>
      </c>
      <c r="AW197">
        <v>0.5</v>
      </c>
      <c r="AX197">
        <f t="shared" si="258"/>
        <v>505.77015696923615</v>
      </c>
      <c r="AY197">
        <f t="shared" si="259"/>
        <v>6.8142267583131568</v>
      </c>
      <c r="AZ197">
        <f t="shared" si="260"/>
        <v>108.98557049193941</v>
      </c>
      <c r="BA197">
        <f t="shared" si="261"/>
        <v>1.5252219984078849E-2</v>
      </c>
      <c r="BB197">
        <f t="shared" si="262"/>
        <v>0.51222890935124499</v>
      </c>
      <c r="BC197">
        <f t="shared" si="263"/>
        <v>621.27524046384235</v>
      </c>
      <c r="BD197" t="s">
        <v>397</v>
      </c>
      <c r="BE197">
        <v>0</v>
      </c>
      <c r="BF197">
        <f t="shared" si="264"/>
        <v>621.27524046384235</v>
      </c>
      <c r="BG197">
        <f t="shared" si="265"/>
        <v>0.63838559743906353</v>
      </c>
      <c r="BH197">
        <f t="shared" si="266"/>
        <v>0.6750916199028294</v>
      </c>
      <c r="BI197">
        <f t="shared" si="267"/>
        <v>0.44517856008971307</v>
      </c>
      <c r="BJ197">
        <f t="shared" si="268"/>
        <v>0.73305275705301831</v>
      </c>
      <c r="BK197">
        <f t="shared" si="269"/>
        <v>0.46560400909156324</v>
      </c>
      <c r="BL197">
        <f t="shared" si="270"/>
        <v>0.42901485663617783</v>
      </c>
      <c r="BM197">
        <f t="shared" si="271"/>
        <v>0.57098514336382222</v>
      </c>
      <c r="BN197" t="s">
        <v>397</v>
      </c>
      <c r="BO197" t="s">
        <v>397</v>
      </c>
      <c r="BP197" t="s">
        <v>397</v>
      </c>
      <c r="BQ197" t="s">
        <v>397</v>
      </c>
      <c r="BR197" t="s">
        <v>397</v>
      </c>
      <c r="BS197" t="s">
        <v>397</v>
      </c>
      <c r="BT197" t="s">
        <v>397</v>
      </c>
      <c r="BU197" t="s">
        <v>397</v>
      </c>
      <c r="BV197" t="s">
        <v>397</v>
      </c>
      <c r="BW197" t="s">
        <v>397</v>
      </c>
      <c r="BX197" t="s">
        <v>397</v>
      </c>
      <c r="BY197" t="s">
        <v>397</v>
      </c>
      <c r="BZ197" t="s">
        <v>397</v>
      </c>
      <c r="CA197" t="s">
        <v>397</v>
      </c>
      <c r="CB197" t="s">
        <v>397</v>
      </c>
      <c r="CC197" t="s">
        <v>397</v>
      </c>
      <c r="CD197" t="s">
        <v>397</v>
      </c>
      <c r="CE197" t="s">
        <v>397</v>
      </c>
      <c r="CF197">
        <f t="shared" si="272"/>
        <v>599.98199999999997</v>
      </c>
      <c r="CG197">
        <f t="shared" si="273"/>
        <v>505.77015696923615</v>
      </c>
      <c r="CH197">
        <f t="shared" si="274"/>
        <v>0.84297555088192011</v>
      </c>
      <c r="CI197">
        <f t="shared" si="275"/>
        <v>0.16534281320210575</v>
      </c>
      <c r="CJ197">
        <v>9</v>
      </c>
      <c r="CK197">
        <v>0.5</v>
      </c>
      <c r="CL197" t="s">
        <v>398</v>
      </c>
      <c r="CM197">
        <v>1530559420.5999999</v>
      </c>
      <c r="CN197">
        <v>390.95400000000001</v>
      </c>
      <c r="CO197">
        <v>400.07299999999998</v>
      </c>
      <c r="CP197">
        <v>22.3506</v>
      </c>
      <c r="CQ197">
        <v>21.456700000000001</v>
      </c>
      <c r="CR197">
        <v>391.32600000000002</v>
      </c>
      <c r="CS197">
        <v>22.421600000000002</v>
      </c>
      <c r="CT197">
        <v>699.96900000000005</v>
      </c>
      <c r="CU197">
        <v>90.511099999999999</v>
      </c>
      <c r="CV197">
        <v>9.9868200000000004E-2</v>
      </c>
      <c r="CW197">
        <v>26.6023</v>
      </c>
      <c r="CX197">
        <v>33.645400000000002</v>
      </c>
      <c r="CY197">
        <v>999.9</v>
      </c>
      <c r="CZ197">
        <v>0</v>
      </c>
      <c r="DA197">
        <v>0</v>
      </c>
      <c r="DB197">
        <v>9997.5</v>
      </c>
      <c r="DC197">
        <v>0</v>
      </c>
      <c r="DD197">
        <v>0.232823</v>
      </c>
      <c r="DE197">
        <v>-9.1185600000000004</v>
      </c>
      <c r="DF197">
        <v>399.892</v>
      </c>
      <c r="DG197">
        <v>408.84500000000003</v>
      </c>
      <c r="DH197">
        <v>0.89385400000000004</v>
      </c>
      <c r="DI197">
        <v>400.07299999999998</v>
      </c>
      <c r="DJ197">
        <v>21.456700000000001</v>
      </c>
      <c r="DK197">
        <v>2.0229699999999999</v>
      </c>
      <c r="DL197">
        <v>1.94207</v>
      </c>
      <c r="DM197">
        <v>17.625299999999999</v>
      </c>
      <c r="DN197">
        <v>16.979800000000001</v>
      </c>
      <c r="DO197">
        <v>599.98199999999997</v>
      </c>
      <c r="DP197">
        <v>0.89998800000000001</v>
      </c>
      <c r="DQ197">
        <v>0.100012</v>
      </c>
      <c r="DR197">
        <v>0</v>
      </c>
      <c r="DS197">
        <v>925.49199999999996</v>
      </c>
      <c r="DT197">
        <v>4.9997400000000001</v>
      </c>
      <c r="DU197">
        <v>6221.13</v>
      </c>
      <c r="DV197">
        <v>4580.8900000000003</v>
      </c>
      <c r="DW197">
        <v>41</v>
      </c>
      <c r="DX197">
        <v>44.311999999999998</v>
      </c>
      <c r="DY197">
        <v>42.875</v>
      </c>
      <c r="DZ197">
        <v>44.375</v>
      </c>
      <c r="EA197">
        <v>43.625</v>
      </c>
      <c r="EB197">
        <v>535.48</v>
      </c>
      <c r="EC197">
        <v>59.51</v>
      </c>
      <c r="ED197">
        <v>0</v>
      </c>
      <c r="EE197">
        <v>56.700000047683702</v>
      </c>
      <c r="EF197">
        <v>0</v>
      </c>
      <c r="EG197">
        <v>977.62980000000005</v>
      </c>
      <c r="EH197">
        <v>-689.51607617951504</v>
      </c>
      <c r="EI197">
        <v>-3835.5507667107299</v>
      </c>
      <c r="EJ197">
        <v>6566.3087999999998</v>
      </c>
      <c r="EK197">
        <v>15</v>
      </c>
      <c r="EL197">
        <v>0</v>
      </c>
      <c r="EM197" t="s">
        <v>399</v>
      </c>
      <c r="EN197">
        <v>1530550897.5999999</v>
      </c>
      <c r="EO197">
        <v>1632500976.0999999</v>
      </c>
      <c r="EP197">
        <v>0</v>
      </c>
      <c r="EQ197">
        <v>-3.5000000000000003E-2</v>
      </c>
      <c r="ER197">
        <v>-0.02</v>
      </c>
      <c r="ES197">
        <v>-0.372</v>
      </c>
      <c r="ET197">
        <v>-7.0999999999999994E-2</v>
      </c>
      <c r="EU197">
        <v>400</v>
      </c>
      <c r="EV197">
        <v>21</v>
      </c>
      <c r="EW197">
        <v>0.63</v>
      </c>
      <c r="EX197">
        <v>0.14000000000000001</v>
      </c>
      <c r="EY197">
        <v>1.6366761249999999</v>
      </c>
      <c r="EZ197">
        <v>-77.455677917448398</v>
      </c>
      <c r="FA197">
        <v>9.3867942168960994</v>
      </c>
      <c r="FB197">
        <v>0</v>
      </c>
      <c r="FC197">
        <v>0.72973024493973604</v>
      </c>
      <c r="FD197">
        <v>0</v>
      </c>
      <c r="FE197">
        <v>0</v>
      </c>
      <c r="FF197">
        <v>0</v>
      </c>
      <c r="FG197">
        <v>-0.1175074925</v>
      </c>
      <c r="FH197">
        <v>6.6207155200750503</v>
      </c>
      <c r="FI197">
        <v>0.67073058832316201</v>
      </c>
      <c r="FJ197">
        <v>0</v>
      </c>
      <c r="FK197">
        <v>0</v>
      </c>
      <c r="FL197">
        <v>3</v>
      </c>
      <c r="FM197" t="s">
        <v>407</v>
      </c>
      <c r="FN197">
        <v>3.4453299999999998</v>
      </c>
      <c r="FO197">
        <v>2.7793999999999999</v>
      </c>
      <c r="FP197">
        <v>8.20689E-2</v>
      </c>
      <c r="FQ197">
        <v>8.3438200000000004E-2</v>
      </c>
      <c r="FR197">
        <v>9.4593700000000003E-2</v>
      </c>
      <c r="FS197">
        <v>9.0844499999999995E-2</v>
      </c>
      <c r="FT197">
        <v>19525.8</v>
      </c>
      <c r="FU197">
        <v>23790.9</v>
      </c>
      <c r="FV197">
        <v>20731.7</v>
      </c>
      <c r="FW197">
        <v>25054.5</v>
      </c>
      <c r="FX197">
        <v>29788.3</v>
      </c>
      <c r="FY197">
        <v>33556.5</v>
      </c>
      <c r="FZ197">
        <v>37449.9</v>
      </c>
      <c r="GA197">
        <v>41600.9</v>
      </c>
      <c r="GB197">
        <v>2.2524199999999999</v>
      </c>
      <c r="GC197">
        <v>2.0044300000000002</v>
      </c>
      <c r="GD197">
        <v>0.43105300000000002</v>
      </c>
      <c r="GE197">
        <v>0</v>
      </c>
      <c r="GF197">
        <v>26.631599999999999</v>
      </c>
      <c r="GG197">
        <v>999.9</v>
      </c>
      <c r="GH197">
        <v>42.405999999999999</v>
      </c>
      <c r="GI197">
        <v>33.445</v>
      </c>
      <c r="GJ197">
        <v>24.270800000000001</v>
      </c>
      <c r="GK197">
        <v>61.418999999999997</v>
      </c>
      <c r="GL197">
        <v>16.642600000000002</v>
      </c>
      <c r="GM197">
        <v>2</v>
      </c>
      <c r="GN197">
        <v>0.19359199999999999</v>
      </c>
      <c r="GO197">
        <v>2.5063599999999999</v>
      </c>
      <c r="GP197">
        <v>20.331900000000001</v>
      </c>
      <c r="GQ197">
        <v>5.2192400000000001</v>
      </c>
      <c r="GR197">
        <v>11.962</v>
      </c>
      <c r="GS197">
        <v>4.9847999999999999</v>
      </c>
      <c r="GT197">
        <v>3.3001999999999998</v>
      </c>
      <c r="GU197">
        <v>999.9</v>
      </c>
      <c r="GV197">
        <v>9999</v>
      </c>
      <c r="GW197">
        <v>9999</v>
      </c>
      <c r="GX197">
        <v>9999</v>
      </c>
      <c r="GY197">
        <v>1.8841399999999999</v>
      </c>
      <c r="GZ197">
        <v>1.8810899999999999</v>
      </c>
      <c r="HA197">
        <v>1.88266</v>
      </c>
      <c r="HB197">
        <v>1.8813</v>
      </c>
      <c r="HC197">
        <v>1.8827799999999999</v>
      </c>
      <c r="HD197">
        <v>1.88202</v>
      </c>
      <c r="HE197">
        <v>1.8839999999999999</v>
      </c>
      <c r="HF197">
        <v>1.8812599999999999</v>
      </c>
      <c r="HG197">
        <v>5</v>
      </c>
      <c r="HH197">
        <v>0</v>
      </c>
      <c r="HI197">
        <v>0</v>
      </c>
      <c r="HJ197">
        <v>0</v>
      </c>
      <c r="HK197" t="s">
        <v>401</v>
      </c>
      <c r="HL197" t="s">
        <v>402</v>
      </c>
      <c r="HM197" t="s">
        <v>403</v>
      </c>
      <c r="HN197" t="s">
        <v>403</v>
      </c>
      <c r="HO197" t="s">
        <v>403</v>
      </c>
      <c r="HP197" t="s">
        <v>403</v>
      </c>
      <c r="HQ197">
        <v>0</v>
      </c>
      <c r="HR197">
        <v>100</v>
      </c>
      <c r="HS197">
        <v>100</v>
      </c>
      <c r="HT197">
        <v>-0.372</v>
      </c>
      <c r="HU197">
        <v>-7.0999999999999994E-2</v>
      </c>
      <c r="HV197">
        <v>-0.372</v>
      </c>
      <c r="HW197">
        <v>0</v>
      </c>
      <c r="HX197">
        <v>0</v>
      </c>
      <c r="HY197">
        <v>0</v>
      </c>
      <c r="HZ197">
        <v>-7.0999999999999994E-2</v>
      </c>
      <c r="IA197">
        <v>0</v>
      </c>
      <c r="IB197">
        <v>0</v>
      </c>
      <c r="IC197">
        <v>0</v>
      </c>
      <c r="ID197">
        <v>-1</v>
      </c>
      <c r="IE197">
        <v>-1</v>
      </c>
      <c r="IF197">
        <v>-1</v>
      </c>
      <c r="IG197">
        <v>-1</v>
      </c>
      <c r="IH197">
        <v>142.1</v>
      </c>
      <c r="II197">
        <v>-1699025.9</v>
      </c>
      <c r="IJ197">
        <v>1.2988299999999999</v>
      </c>
      <c r="IK197">
        <v>2.6098599999999998</v>
      </c>
      <c r="IL197">
        <v>2.1008300000000002</v>
      </c>
      <c r="IM197">
        <v>2.65503</v>
      </c>
      <c r="IN197">
        <v>2.2485400000000002</v>
      </c>
      <c r="IO197">
        <v>2.2924799999999999</v>
      </c>
      <c r="IP197">
        <v>37.337800000000001</v>
      </c>
      <c r="IQ197">
        <v>12.520899999999999</v>
      </c>
      <c r="IR197">
        <v>18</v>
      </c>
      <c r="IS197">
        <v>746.30200000000002</v>
      </c>
      <c r="IT197">
        <v>511.77100000000002</v>
      </c>
      <c r="IU197">
        <v>24.001999999999999</v>
      </c>
      <c r="IV197">
        <v>29.888400000000001</v>
      </c>
      <c r="IW197">
        <v>30.0014</v>
      </c>
      <c r="IX197">
        <v>29.633900000000001</v>
      </c>
      <c r="IY197">
        <v>29.601600000000001</v>
      </c>
      <c r="IZ197">
        <v>25.9435</v>
      </c>
      <c r="JA197">
        <v>11.3131</v>
      </c>
      <c r="JB197">
        <v>21.728400000000001</v>
      </c>
      <c r="JC197">
        <v>24</v>
      </c>
      <c r="JD197">
        <v>400</v>
      </c>
      <c r="JE197">
        <v>20.041</v>
      </c>
      <c r="JF197">
        <v>100.923</v>
      </c>
      <c r="JG197">
        <v>100.25700000000001</v>
      </c>
    </row>
    <row r="198" spans="1:267" x14ac:dyDescent="0.25">
      <c r="A198">
        <v>180</v>
      </c>
      <c r="B198">
        <v>1530559459.5999999</v>
      </c>
      <c r="C198">
        <v>9987</v>
      </c>
      <c r="D198" t="s">
        <v>940</v>
      </c>
      <c r="E198" t="s">
        <v>941</v>
      </c>
      <c r="F198" t="s">
        <v>394</v>
      </c>
      <c r="I198">
        <v>1530559459.5999999</v>
      </c>
      <c r="J198">
        <f t="shared" si="230"/>
        <v>2.0165629705302789E-3</v>
      </c>
      <c r="K198">
        <f t="shared" si="231"/>
        <v>2.0165629705302788</v>
      </c>
      <c r="L198">
        <f t="shared" si="232"/>
        <v>10.476040051257892</v>
      </c>
      <c r="M198">
        <f t="shared" si="233"/>
        <v>385.851</v>
      </c>
      <c r="N198">
        <f t="shared" si="234"/>
        <v>77.921810315680133</v>
      </c>
      <c r="O198">
        <f t="shared" si="235"/>
        <v>7.0605463494113438</v>
      </c>
      <c r="P198">
        <f t="shared" si="236"/>
        <v>34.962212228255993</v>
      </c>
      <c r="Q198">
        <f t="shared" si="237"/>
        <v>5.7426511715417086E-2</v>
      </c>
      <c r="R198">
        <f t="shared" si="238"/>
        <v>2.7554844305822654</v>
      </c>
      <c r="S198">
        <f t="shared" si="239"/>
        <v>5.6769821210965056E-2</v>
      </c>
      <c r="T198">
        <f t="shared" si="240"/>
        <v>3.5539513485186941E-2</v>
      </c>
      <c r="U198">
        <f t="shared" si="241"/>
        <v>99.207416171566436</v>
      </c>
      <c r="V198">
        <f t="shared" si="242"/>
        <v>26.665174165448896</v>
      </c>
      <c r="W198">
        <f t="shared" si="243"/>
        <v>33.094099999999997</v>
      </c>
      <c r="X198">
        <f t="shared" si="244"/>
        <v>5.078880532604293</v>
      </c>
      <c r="Y198">
        <f t="shared" si="245"/>
        <v>56.797114650213111</v>
      </c>
      <c r="Z198">
        <f t="shared" si="246"/>
        <v>1.9857053430431997</v>
      </c>
      <c r="AA198">
        <f t="shared" si="247"/>
        <v>3.4961377092344055</v>
      </c>
      <c r="AB198">
        <f t="shared" si="248"/>
        <v>3.0931751895610935</v>
      </c>
      <c r="AC198">
        <f t="shared" si="249"/>
        <v>-88.930427000385308</v>
      </c>
      <c r="AD198">
        <f t="shared" si="250"/>
        <v>-964.57387767139312</v>
      </c>
      <c r="AE198">
        <f t="shared" si="251"/>
        <v>-77.726809770059319</v>
      </c>
      <c r="AF198">
        <f t="shared" si="252"/>
        <v>-1032.0236982702713</v>
      </c>
      <c r="AG198">
        <v>0</v>
      </c>
      <c r="AH198">
        <v>0</v>
      </c>
      <c r="AI198">
        <f t="shared" si="253"/>
        <v>1</v>
      </c>
      <c r="AJ198">
        <f t="shared" si="254"/>
        <v>0</v>
      </c>
      <c r="AK198">
        <f t="shared" si="255"/>
        <v>47862.81317015682</v>
      </c>
      <c r="AL198" t="s">
        <v>395</v>
      </c>
      <c r="AM198">
        <v>8228.31</v>
      </c>
      <c r="AN198">
        <v>707.99599999999998</v>
      </c>
      <c r="AO198">
        <v>2598.1</v>
      </c>
      <c r="AP198">
        <f t="shared" si="256"/>
        <v>0.72749470767099034</v>
      </c>
      <c r="AQ198">
        <v>-0.89989093716372304</v>
      </c>
      <c r="AR198" t="s">
        <v>942</v>
      </c>
      <c r="AS198">
        <v>8288.67</v>
      </c>
      <c r="AT198">
        <v>1011.474</v>
      </c>
      <c r="AU198">
        <v>2106.2199999999998</v>
      </c>
      <c r="AV198">
        <f t="shared" si="257"/>
        <v>0.51976811539155454</v>
      </c>
      <c r="AW198">
        <v>0.5</v>
      </c>
      <c r="AX198">
        <f t="shared" si="258"/>
        <v>505.80288672101887</v>
      </c>
      <c r="AY198">
        <f t="shared" si="259"/>
        <v>10.476040051257892</v>
      </c>
      <c r="AZ198">
        <f t="shared" si="260"/>
        <v>131.45010659529595</v>
      </c>
      <c r="BA198">
        <f t="shared" si="261"/>
        <v>2.2490838401830106E-2</v>
      </c>
      <c r="BB198">
        <f t="shared" si="262"/>
        <v>0.23353685749826711</v>
      </c>
      <c r="BC198">
        <f t="shared" si="263"/>
        <v>665.63497074428574</v>
      </c>
      <c r="BD198" t="s">
        <v>397</v>
      </c>
      <c r="BE198">
        <v>0</v>
      </c>
      <c r="BF198">
        <f t="shared" si="264"/>
        <v>665.63497074428574</v>
      </c>
      <c r="BG198">
        <f t="shared" si="265"/>
        <v>0.68396702588320035</v>
      </c>
      <c r="BH198">
        <f t="shared" si="266"/>
        <v>0.75993154015046649</v>
      </c>
      <c r="BI198">
        <f t="shared" si="267"/>
        <v>0.25453500712995925</v>
      </c>
      <c r="BJ198">
        <f t="shared" si="268"/>
        <v>0.78295466248612511</v>
      </c>
      <c r="BK198">
        <f t="shared" si="269"/>
        <v>0.26023964818867118</v>
      </c>
      <c r="BL198">
        <f t="shared" si="270"/>
        <v>0.50009887401526454</v>
      </c>
      <c r="BM198">
        <f t="shared" si="271"/>
        <v>0.49990112598473546</v>
      </c>
      <c r="BN198" t="s">
        <v>397</v>
      </c>
      <c r="BO198" t="s">
        <v>397</v>
      </c>
      <c r="BP198" t="s">
        <v>397</v>
      </c>
      <c r="BQ198" t="s">
        <v>397</v>
      </c>
      <c r="BR198" t="s">
        <v>397</v>
      </c>
      <c r="BS198" t="s">
        <v>397</v>
      </c>
      <c r="BT198" t="s">
        <v>397</v>
      </c>
      <c r="BU198" t="s">
        <v>397</v>
      </c>
      <c r="BV198" t="s">
        <v>397</v>
      </c>
      <c r="BW198" t="s">
        <v>397</v>
      </c>
      <c r="BX198" t="s">
        <v>397</v>
      </c>
      <c r="BY198" t="s">
        <v>397</v>
      </c>
      <c r="BZ198" t="s">
        <v>397</v>
      </c>
      <c r="CA198" t="s">
        <v>397</v>
      </c>
      <c r="CB198" t="s">
        <v>397</v>
      </c>
      <c r="CC198" t="s">
        <v>397</v>
      </c>
      <c r="CD198" t="s">
        <v>397</v>
      </c>
      <c r="CE198" t="s">
        <v>397</v>
      </c>
      <c r="CF198">
        <f t="shared" si="272"/>
        <v>600.02200000000005</v>
      </c>
      <c r="CG198">
        <f t="shared" si="273"/>
        <v>505.80288672101887</v>
      </c>
      <c r="CH198">
        <f t="shared" si="274"/>
        <v>0.84297390215861889</v>
      </c>
      <c r="CI198">
        <f t="shared" si="275"/>
        <v>0.16533963116613462</v>
      </c>
      <c r="CJ198">
        <v>9</v>
      </c>
      <c r="CK198">
        <v>0.5</v>
      </c>
      <c r="CL198" t="s">
        <v>398</v>
      </c>
      <c r="CM198">
        <v>1530559459.5999999</v>
      </c>
      <c r="CN198">
        <v>385.851</v>
      </c>
      <c r="CO198">
        <v>400.32</v>
      </c>
      <c r="CP198">
        <v>21.9147</v>
      </c>
      <c r="CQ198">
        <v>19.378900000000002</v>
      </c>
      <c r="CR198">
        <v>386.22300000000001</v>
      </c>
      <c r="CS198">
        <v>21.985700000000001</v>
      </c>
      <c r="CT198">
        <v>700.029</v>
      </c>
      <c r="CU198">
        <v>90.510499999999993</v>
      </c>
      <c r="CV198">
        <v>0.100156</v>
      </c>
      <c r="CW198">
        <v>26.600999999999999</v>
      </c>
      <c r="CX198">
        <v>33.094099999999997</v>
      </c>
      <c r="CY198">
        <v>999.9</v>
      </c>
      <c r="CZ198">
        <v>0</v>
      </c>
      <c r="DA198">
        <v>0</v>
      </c>
      <c r="DB198">
        <v>9986.8799999999992</v>
      </c>
      <c r="DC198">
        <v>0</v>
      </c>
      <c r="DD198">
        <v>0.21912699999999999</v>
      </c>
      <c r="DE198">
        <v>-14.468999999999999</v>
      </c>
      <c r="DF198">
        <v>394.49599999999998</v>
      </c>
      <c r="DG198">
        <v>408.23099999999999</v>
      </c>
      <c r="DH198">
        <v>2.5358000000000001</v>
      </c>
      <c r="DI198">
        <v>400.32</v>
      </c>
      <c r="DJ198">
        <v>19.378900000000002</v>
      </c>
      <c r="DK198">
        <v>1.9835100000000001</v>
      </c>
      <c r="DL198">
        <v>1.7539899999999999</v>
      </c>
      <c r="DM198">
        <v>17.313300000000002</v>
      </c>
      <c r="DN198">
        <v>15.3827</v>
      </c>
      <c r="DO198">
        <v>600.02200000000005</v>
      </c>
      <c r="DP198">
        <v>0.90003100000000003</v>
      </c>
      <c r="DQ198">
        <v>9.9968699999999994E-2</v>
      </c>
      <c r="DR198">
        <v>0</v>
      </c>
      <c r="DS198">
        <v>1009.01</v>
      </c>
      <c r="DT198">
        <v>4.9997400000000001</v>
      </c>
      <c r="DU198">
        <v>6563.06</v>
      </c>
      <c r="DV198">
        <v>4581.2700000000004</v>
      </c>
      <c r="DW198">
        <v>41.561999999999998</v>
      </c>
      <c r="DX198">
        <v>44.375</v>
      </c>
      <c r="DY198">
        <v>43.125</v>
      </c>
      <c r="DZ198">
        <v>44.061999999999998</v>
      </c>
      <c r="EA198">
        <v>44.061999999999998</v>
      </c>
      <c r="EB198">
        <v>535.54</v>
      </c>
      <c r="EC198">
        <v>59.48</v>
      </c>
      <c r="ED198">
        <v>0</v>
      </c>
      <c r="EE198">
        <v>38.700000047683702</v>
      </c>
      <c r="EF198">
        <v>0</v>
      </c>
      <c r="EG198">
        <v>1011.474</v>
      </c>
      <c r="EH198">
        <v>-42.609999980961099</v>
      </c>
      <c r="EI198">
        <v>-524.17384534003804</v>
      </c>
      <c r="EJ198">
        <v>6595.1851999999999</v>
      </c>
      <c r="EK198">
        <v>15</v>
      </c>
      <c r="EL198">
        <v>0</v>
      </c>
      <c r="EM198" t="s">
        <v>399</v>
      </c>
      <c r="EN198">
        <v>1530550897.5999999</v>
      </c>
      <c r="EO198">
        <v>1632500976.0999999</v>
      </c>
      <c r="EP198">
        <v>0</v>
      </c>
      <c r="EQ198">
        <v>-3.5000000000000003E-2</v>
      </c>
      <c r="ER198">
        <v>-0.02</v>
      </c>
      <c r="ES198">
        <v>-0.372</v>
      </c>
      <c r="ET198">
        <v>-7.0999999999999994E-2</v>
      </c>
      <c r="EU198">
        <v>400</v>
      </c>
      <c r="EV198">
        <v>21</v>
      </c>
      <c r="EW198">
        <v>0.63</v>
      </c>
      <c r="EX198">
        <v>0.14000000000000001</v>
      </c>
      <c r="EY198">
        <v>-13.102671750000001</v>
      </c>
      <c r="EZ198">
        <v>-15.328295347091901</v>
      </c>
      <c r="FA198">
        <v>1.6712935291801501</v>
      </c>
      <c r="FB198">
        <v>0</v>
      </c>
      <c r="FC198">
        <v>0.63838559743906398</v>
      </c>
      <c r="FD198">
        <v>0</v>
      </c>
      <c r="FE198">
        <v>0</v>
      </c>
      <c r="FF198">
        <v>0</v>
      </c>
      <c r="FG198">
        <v>2.0897332500000001</v>
      </c>
      <c r="FH198">
        <v>2.99424664165103</v>
      </c>
      <c r="FI198">
        <v>0.29521281341083</v>
      </c>
      <c r="FJ198">
        <v>0</v>
      </c>
      <c r="FK198">
        <v>0</v>
      </c>
      <c r="FL198">
        <v>3</v>
      </c>
      <c r="FM198" t="s">
        <v>407</v>
      </c>
      <c r="FN198">
        <v>3.4453900000000002</v>
      </c>
      <c r="FO198">
        <v>2.7795999999999998</v>
      </c>
      <c r="FP198">
        <v>8.1219299999999994E-2</v>
      </c>
      <c r="FQ198">
        <v>8.3440200000000006E-2</v>
      </c>
      <c r="FR198">
        <v>9.3243400000000004E-2</v>
      </c>
      <c r="FS198">
        <v>8.4393800000000005E-2</v>
      </c>
      <c r="FT198">
        <v>19538.599999999999</v>
      </c>
      <c r="FU198">
        <v>23785.1</v>
      </c>
      <c r="FV198">
        <v>20726.400000000001</v>
      </c>
      <c r="FW198">
        <v>25048.9</v>
      </c>
      <c r="FX198">
        <v>29825.4</v>
      </c>
      <c r="FY198">
        <v>33788.300000000003</v>
      </c>
      <c r="FZ198">
        <v>37440.9</v>
      </c>
      <c r="GA198">
        <v>41593.599999999999</v>
      </c>
      <c r="GB198">
        <v>2.2595499999999999</v>
      </c>
      <c r="GC198">
        <v>1.9991699999999999</v>
      </c>
      <c r="GD198">
        <v>0.39290999999999998</v>
      </c>
      <c r="GE198">
        <v>0</v>
      </c>
      <c r="GF198">
        <v>26.698499999999999</v>
      </c>
      <c r="GG198">
        <v>999.9</v>
      </c>
      <c r="GH198">
        <v>42.405999999999999</v>
      </c>
      <c r="GI198">
        <v>33.506</v>
      </c>
      <c r="GJ198">
        <v>24.3504</v>
      </c>
      <c r="GK198">
        <v>61.448999999999998</v>
      </c>
      <c r="GL198">
        <v>16.818899999999999</v>
      </c>
      <c r="GM198">
        <v>2</v>
      </c>
      <c r="GN198">
        <v>0.20296</v>
      </c>
      <c r="GO198">
        <v>2.5057800000000001</v>
      </c>
      <c r="GP198">
        <v>20.3323</v>
      </c>
      <c r="GQ198">
        <v>5.2226800000000004</v>
      </c>
      <c r="GR198">
        <v>11.962</v>
      </c>
      <c r="GS198">
        <v>4.9857500000000003</v>
      </c>
      <c r="GT198">
        <v>3.3010000000000002</v>
      </c>
      <c r="GU198">
        <v>999.9</v>
      </c>
      <c r="GV198">
        <v>9999</v>
      </c>
      <c r="GW198">
        <v>9999</v>
      </c>
      <c r="GX198">
        <v>9999</v>
      </c>
      <c r="GY198">
        <v>1.88412</v>
      </c>
      <c r="GZ198">
        <v>1.8811</v>
      </c>
      <c r="HA198">
        <v>1.88266</v>
      </c>
      <c r="HB198">
        <v>1.8812899999999999</v>
      </c>
      <c r="HC198">
        <v>1.8827799999999999</v>
      </c>
      <c r="HD198">
        <v>1.8819900000000001</v>
      </c>
      <c r="HE198">
        <v>1.88398</v>
      </c>
      <c r="HF198">
        <v>1.8812599999999999</v>
      </c>
      <c r="HG198">
        <v>5</v>
      </c>
      <c r="HH198">
        <v>0</v>
      </c>
      <c r="HI198">
        <v>0</v>
      </c>
      <c r="HJ198">
        <v>0</v>
      </c>
      <c r="HK198" t="s">
        <v>401</v>
      </c>
      <c r="HL198" t="s">
        <v>402</v>
      </c>
      <c r="HM198" t="s">
        <v>403</v>
      </c>
      <c r="HN198" t="s">
        <v>403</v>
      </c>
      <c r="HO198" t="s">
        <v>403</v>
      </c>
      <c r="HP198" t="s">
        <v>403</v>
      </c>
      <c r="HQ198">
        <v>0</v>
      </c>
      <c r="HR198">
        <v>100</v>
      </c>
      <c r="HS198">
        <v>100</v>
      </c>
      <c r="HT198">
        <v>-0.372</v>
      </c>
      <c r="HU198">
        <v>-7.0999999999999994E-2</v>
      </c>
      <c r="HV198">
        <v>-0.372</v>
      </c>
      <c r="HW198">
        <v>0</v>
      </c>
      <c r="HX198">
        <v>0</v>
      </c>
      <c r="HY198">
        <v>0</v>
      </c>
      <c r="HZ198">
        <v>-7.0999999999999994E-2</v>
      </c>
      <c r="IA198">
        <v>0</v>
      </c>
      <c r="IB198">
        <v>0</v>
      </c>
      <c r="IC198">
        <v>0</v>
      </c>
      <c r="ID198">
        <v>-1</v>
      </c>
      <c r="IE198">
        <v>-1</v>
      </c>
      <c r="IF198">
        <v>-1</v>
      </c>
      <c r="IG198">
        <v>-1</v>
      </c>
      <c r="IH198">
        <v>142.69999999999999</v>
      </c>
      <c r="II198">
        <v>-1699025.3</v>
      </c>
      <c r="IJ198">
        <v>1.2939499999999999</v>
      </c>
      <c r="IK198">
        <v>2.6110799999999998</v>
      </c>
      <c r="IL198">
        <v>2.1008300000000002</v>
      </c>
      <c r="IM198">
        <v>2.65503</v>
      </c>
      <c r="IN198">
        <v>2.2485400000000002</v>
      </c>
      <c r="IO198">
        <v>2.2997999999999998</v>
      </c>
      <c r="IP198">
        <v>37.457799999999999</v>
      </c>
      <c r="IQ198">
        <v>12.4772</v>
      </c>
      <c r="IR198">
        <v>18</v>
      </c>
      <c r="IS198">
        <v>753.94200000000001</v>
      </c>
      <c r="IT198">
        <v>508.93799999999999</v>
      </c>
      <c r="IU198">
        <v>23.999700000000001</v>
      </c>
      <c r="IV198">
        <v>30.010200000000001</v>
      </c>
      <c r="IW198">
        <v>30.001100000000001</v>
      </c>
      <c r="IX198">
        <v>29.7363</v>
      </c>
      <c r="IY198">
        <v>29.698499999999999</v>
      </c>
      <c r="IZ198">
        <v>25.861799999999999</v>
      </c>
      <c r="JA198">
        <v>21.373899999999999</v>
      </c>
      <c r="JB198">
        <v>20.979399999999998</v>
      </c>
      <c r="JC198">
        <v>24</v>
      </c>
      <c r="JD198">
        <v>400</v>
      </c>
      <c r="JE198">
        <v>18.910699999999999</v>
      </c>
      <c r="JF198">
        <v>100.899</v>
      </c>
      <c r="JG198">
        <v>100.238</v>
      </c>
    </row>
    <row r="199" spans="1:267" x14ac:dyDescent="0.25">
      <c r="A199">
        <v>181</v>
      </c>
      <c r="B199">
        <v>1530559495.0999999</v>
      </c>
      <c r="C199">
        <v>10022.5</v>
      </c>
      <c r="D199" t="s">
        <v>943</v>
      </c>
      <c r="E199" t="s">
        <v>944</v>
      </c>
      <c r="F199" t="s">
        <v>394</v>
      </c>
      <c r="I199">
        <v>1530559495.0999999</v>
      </c>
      <c r="J199">
        <f t="shared" si="230"/>
        <v>1.128748409804292E-3</v>
      </c>
      <c r="K199">
        <f t="shared" si="231"/>
        <v>1.1287484098042919</v>
      </c>
      <c r="L199">
        <f t="shared" si="232"/>
        <v>6.2301114521360592</v>
      </c>
      <c r="M199">
        <f t="shared" si="233"/>
        <v>391.14499999999998</v>
      </c>
      <c r="N199">
        <f t="shared" si="234"/>
        <v>61.476437917392332</v>
      </c>
      <c r="O199">
        <f t="shared" si="235"/>
        <v>5.5704525818916615</v>
      </c>
      <c r="P199">
        <f t="shared" si="236"/>
        <v>35.442110001100005</v>
      </c>
      <c r="Q199">
        <f t="shared" si="237"/>
        <v>3.1648574225242497E-2</v>
      </c>
      <c r="R199">
        <f t="shared" si="238"/>
        <v>2.7567584979570774</v>
      </c>
      <c r="S199">
        <f t="shared" si="239"/>
        <v>3.1448100795356926E-2</v>
      </c>
      <c r="T199">
        <f t="shared" si="240"/>
        <v>1.9672968739607073E-2</v>
      </c>
      <c r="U199">
        <f t="shared" si="241"/>
        <v>99.206564514655298</v>
      </c>
      <c r="V199">
        <f t="shared" si="242"/>
        <v>26.923620034943298</v>
      </c>
      <c r="W199">
        <f t="shared" si="243"/>
        <v>32.883000000000003</v>
      </c>
      <c r="X199">
        <f t="shared" si="244"/>
        <v>5.0189892087427079</v>
      </c>
      <c r="Y199">
        <f t="shared" si="245"/>
        <v>54.035871382301707</v>
      </c>
      <c r="Z199">
        <f t="shared" si="246"/>
        <v>1.89073818747</v>
      </c>
      <c r="AA199">
        <f t="shared" si="247"/>
        <v>3.4990426527835559</v>
      </c>
      <c r="AB199">
        <f t="shared" si="248"/>
        <v>3.1282510212727077</v>
      </c>
      <c r="AC199">
        <f t="shared" si="249"/>
        <v>-49.777804872369281</v>
      </c>
      <c r="AD199">
        <f t="shared" si="250"/>
        <v>-931.55011620477671</v>
      </c>
      <c r="AE199">
        <f t="shared" si="251"/>
        <v>-74.957244356660567</v>
      </c>
      <c r="AF199">
        <f t="shared" si="252"/>
        <v>-957.07860091915131</v>
      </c>
      <c r="AG199">
        <v>0</v>
      </c>
      <c r="AH199">
        <v>0</v>
      </c>
      <c r="AI199">
        <f t="shared" si="253"/>
        <v>1</v>
      </c>
      <c r="AJ199">
        <f t="shared" si="254"/>
        <v>0</v>
      </c>
      <c r="AK199">
        <f t="shared" si="255"/>
        <v>47895.200572229413</v>
      </c>
      <c r="AL199" t="s">
        <v>395</v>
      </c>
      <c r="AM199">
        <v>8228.31</v>
      </c>
      <c r="AN199">
        <v>707.99599999999998</v>
      </c>
      <c r="AO199">
        <v>2598.1</v>
      </c>
      <c r="AP199">
        <f t="shared" si="256"/>
        <v>0.72749470767099034</v>
      </c>
      <c r="AQ199">
        <v>-0.89989093716372304</v>
      </c>
      <c r="AR199" t="s">
        <v>945</v>
      </c>
      <c r="AS199">
        <v>8263.56</v>
      </c>
      <c r="AT199">
        <v>991.94731999999999</v>
      </c>
      <c r="AU199">
        <v>1404.67</v>
      </c>
      <c r="AV199">
        <f t="shared" si="257"/>
        <v>0.29382180868104257</v>
      </c>
      <c r="AW199">
        <v>0.5</v>
      </c>
      <c r="AX199">
        <f t="shared" si="258"/>
        <v>505.79562969671264</v>
      </c>
      <c r="AY199">
        <f t="shared" si="259"/>
        <v>6.2301114521360592</v>
      </c>
      <c r="AZ199">
        <f t="shared" si="260"/>
        <v>74.306893370227485</v>
      </c>
      <c r="BA199">
        <f t="shared" si="261"/>
        <v>1.4096607346281551E-2</v>
      </c>
      <c r="BB199">
        <f t="shared" si="262"/>
        <v>0.84961592402485975</v>
      </c>
      <c r="BC199">
        <f t="shared" si="263"/>
        <v>574.89380599653737</v>
      </c>
      <c r="BD199" t="s">
        <v>397</v>
      </c>
      <c r="BE199">
        <v>0</v>
      </c>
      <c r="BF199">
        <f t="shared" si="264"/>
        <v>574.89380599653737</v>
      </c>
      <c r="BG199">
        <f t="shared" si="265"/>
        <v>0.59072678565318726</v>
      </c>
      <c r="BH199">
        <f t="shared" si="266"/>
        <v>0.4973903601749724</v>
      </c>
      <c r="BI199">
        <f t="shared" si="267"/>
        <v>0.58987067335854415</v>
      </c>
      <c r="BJ199">
        <f t="shared" si="268"/>
        <v>0.59241866353559913</v>
      </c>
      <c r="BK199">
        <f t="shared" si="269"/>
        <v>0.63140970020697273</v>
      </c>
      <c r="BL199">
        <f t="shared" si="270"/>
        <v>0.28826796691882633</v>
      </c>
      <c r="BM199">
        <f t="shared" si="271"/>
        <v>0.71173203308117361</v>
      </c>
      <c r="BN199" t="s">
        <v>397</v>
      </c>
      <c r="BO199" t="s">
        <v>397</v>
      </c>
      <c r="BP199" t="s">
        <v>397</v>
      </c>
      <c r="BQ199" t="s">
        <v>397</v>
      </c>
      <c r="BR199" t="s">
        <v>397</v>
      </c>
      <c r="BS199" t="s">
        <v>397</v>
      </c>
      <c r="BT199" t="s">
        <v>397</v>
      </c>
      <c r="BU199" t="s">
        <v>397</v>
      </c>
      <c r="BV199" t="s">
        <v>397</v>
      </c>
      <c r="BW199" t="s">
        <v>397</v>
      </c>
      <c r="BX199" t="s">
        <v>397</v>
      </c>
      <c r="BY199" t="s">
        <v>397</v>
      </c>
      <c r="BZ199" t="s">
        <v>397</v>
      </c>
      <c r="CA199" t="s">
        <v>397</v>
      </c>
      <c r="CB199" t="s">
        <v>397</v>
      </c>
      <c r="CC199" t="s">
        <v>397</v>
      </c>
      <c r="CD199" t="s">
        <v>397</v>
      </c>
      <c r="CE199" t="s">
        <v>397</v>
      </c>
      <c r="CF199">
        <f t="shared" si="272"/>
        <v>600.01300000000003</v>
      </c>
      <c r="CG199">
        <f t="shared" si="273"/>
        <v>505.79562969671264</v>
      </c>
      <c r="CH199">
        <f t="shared" si="274"/>
        <v>0.84297445171473384</v>
      </c>
      <c r="CI199">
        <f t="shared" si="275"/>
        <v>0.16534069180943628</v>
      </c>
      <c r="CJ199">
        <v>9</v>
      </c>
      <c r="CK199">
        <v>0.5</v>
      </c>
      <c r="CL199" t="s">
        <v>398</v>
      </c>
      <c r="CM199">
        <v>1530559495.0999999</v>
      </c>
      <c r="CN199">
        <v>391.14499999999998</v>
      </c>
      <c r="CO199">
        <v>399.72300000000001</v>
      </c>
      <c r="CP199">
        <v>20.866499999999998</v>
      </c>
      <c r="CQ199">
        <v>19.445499999999999</v>
      </c>
      <c r="CR199">
        <v>391.517</v>
      </c>
      <c r="CS199">
        <v>20.9375</v>
      </c>
      <c r="CT199">
        <v>699.98299999999995</v>
      </c>
      <c r="CU199">
        <v>90.510800000000003</v>
      </c>
      <c r="CV199">
        <v>0.10038</v>
      </c>
      <c r="CW199">
        <v>26.615100000000002</v>
      </c>
      <c r="CX199">
        <v>32.883000000000003</v>
      </c>
      <c r="CY199">
        <v>999.9</v>
      </c>
      <c r="CZ199">
        <v>0</v>
      </c>
      <c r="DA199">
        <v>0</v>
      </c>
      <c r="DB199">
        <v>9994.3799999999992</v>
      </c>
      <c r="DC199">
        <v>0</v>
      </c>
      <c r="DD199">
        <v>0.21912699999999999</v>
      </c>
      <c r="DE199">
        <v>-8.5774799999999995</v>
      </c>
      <c r="DF199">
        <v>399.48099999999999</v>
      </c>
      <c r="DG199">
        <v>407.65</v>
      </c>
      <c r="DH199">
        <v>1.42103</v>
      </c>
      <c r="DI199">
        <v>399.72300000000001</v>
      </c>
      <c r="DJ199">
        <v>19.445499999999999</v>
      </c>
      <c r="DK199">
        <v>1.8886400000000001</v>
      </c>
      <c r="DL199">
        <v>1.76003</v>
      </c>
      <c r="DM199">
        <v>16.540400000000002</v>
      </c>
      <c r="DN199">
        <v>15.436199999999999</v>
      </c>
      <c r="DO199">
        <v>600.01300000000003</v>
      </c>
      <c r="DP199">
        <v>0.90002000000000004</v>
      </c>
      <c r="DQ199">
        <v>9.9980399999999997E-2</v>
      </c>
      <c r="DR199">
        <v>0</v>
      </c>
      <c r="DS199">
        <v>965.79700000000003</v>
      </c>
      <c r="DT199">
        <v>4.9997400000000001</v>
      </c>
      <c r="DU199">
        <v>6444.64</v>
      </c>
      <c r="DV199">
        <v>4581.18</v>
      </c>
      <c r="DW199">
        <v>41.25</v>
      </c>
      <c r="DX199">
        <v>44.561999999999998</v>
      </c>
      <c r="DY199">
        <v>43.125</v>
      </c>
      <c r="DZ199">
        <v>44.75</v>
      </c>
      <c r="EA199">
        <v>44</v>
      </c>
      <c r="EB199">
        <v>535.52</v>
      </c>
      <c r="EC199">
        <v>59.49</v>
      </c>
      <c r="ED199">
        <v>0</v>
      </c>
      <c r="EE199">
        <v>34.900000095367403</v>
      </c>
      <c r="EF199">
        <v>0</v>
      </c>
      <c r="EG199">
        <v>991.94731999999999</v>
      </c>
      <c r="EH199">
        <v>-271.12661540609002</v>
      </c>
      <c r="EI199">
        <v>-1209.0576925473399</v>
      </c>
      <c r="EJ199">
        <v>6572.2295999999997</v>
      </c>
      <c r="EK199">
        <v>15</v>
      </c>
      <c r="EL199">
        <v>0</v>
      </c>
      <c r="EM199" t="s">
        <v>399</v>
      </c>
      <c r="EN199">
        <v>1530550897.5999999</v>
      </c>
      <c r="EO199">
        <v>1632500976.0999999</v>
      </c>
      <c r="EP199">
        <v>0</v>
      </c>
      <c r="EQ199">
        <v>-3.5000000000000003E-2</v>
      </c>
      <c r="ER199">
        <v>-0.02</v>
      </c>
      <c r="ES199">
        <v>-0.372</v>
      </c>
      <c r="ET199">
        <v>-7.0999999999999994E-2</v>
      </c>
      <c r="EU199">
        <v>400</v>
      </c>
      <c r="EV199">
        <v>21</v>
      </c>
      <c r="EW199">
        <v>0.63</v>
      </c>
      <c r="EX199">
        <v>0.14000000000000001</v>
      </c>
      <c r="EY199">
        <v>-5.5720739500000001</v>
      </c>
      <c r="EZ199">
        <v>-31.123360750469001</v>
      </c>
      <c r="FA199">
        <v>3.4250817955359301</v>
      </c>
      <c r="FB199">
        <v>0</v>
      </c>
      <c r="FC199">
        <v>0.68396702588320002</v>
      </c>
      <c r="FD199">
        <v>0</v>
      </c>
      <c r="FE199">
        <v>0</v>
      </c>
      <c r="FF199">
        <v>0</v>
      </c>
      <c r="FG199">
        <v>1.7415622500000001</v>
      </c>
      <c r="FH199">
        <v>-0.84040018761726398</v>
      </c>
      <c r="FI199">
        <v>0.167526865748266</v>
      </c>
      <c r="FJ199">
        <v>0</v>
      </c>
      <c r="FK199">
        <v>0</v>
      </c>
      <c r="FL199">
        <v>3</v>
      </c>
      <c r="FM199" t="s">
        <v>407</v>
      </c>
      <c r="FN199">
        <v>3.4452500000000001</v>
      </c>
      <c r="FO199">
        <v>2.77989</v>
      </c>
      <c r="FP199">
        <v>8.2047999999999996E-2</v>
      </c>
      <c r="FQ199">
        <v>8.3326200000000003E-2</v>
      </c>
      <c r="FR199">
        <v>8.9989200000000005E-2</v>
      </c>
      <c r="FS199">
        <v>8.4585300000000002E-2</v>
      </c>
      <c r="FT199">
        <v>19516.900000000001</v>
      </c>
      <c r="FU199">
        <v>23783.4</v>
      </c>
      <c r="FV199">
        <v>20722.3</v>
      </c>
      <c r="FW199">
        <v>25044.400000000001</v>
      </c>
      <c r="FX199">
        <v>29927.200000000001</v>
      </c>
      <c r="FY199">
        <v>33775.4</v>
      </c>
      <c r="FZ199">
        <v>37434.199999999997</v>
      </c>
      <c r="GA199">
        <v>41586.6</v>
      </c>
      <c r="GB199">
        <v>2.2586300000000001</v>
      </c>
      <c r="GC199">
        <v>1.9984</v>
      </c>
      <c r="GD199">
        <v>0.37940600000000002</v>
      </c>
      <c r="GE199">
        <v>0</v>
      </c>
      <c r="GF199">
        <v>26.706099999999999</v>
      </c>
      <c r="GG199">
        <v>999.9</v>
      </c>
      <c r="GH199">
        <v>42.381999999999998</v>
      </c>
      <c r="GI199">
        <v>33.545999999999999</v>
      </c>
      <c r="GJ199">
        <v>24.392499999999998</v>
      </c>
      <c r="GK199">
        <v>61.628999999999998</v>
      </c>
      <c r="GL199">
        <v>16.698699999999999</v>
      </c>
      <c r="GM199">
        <v>2</v>
      </c>
      <c r="GN199">
        <v>0.21093999999999999</v>
      </c>
      <c r="GO199">
        <v>2.5374500000000002</v>
      </c>
      <c r="GP199">
        <v>20.3322</v>
      </c>
      <c r="GQ199">
        <v>5.2225299999999999</v>
      </c>
      <c r="GR199">
        <v>11.962</v>
      </c>
      <c r="GS199">
        <v>4.9858000000000002</v>
      </c>
      <c r="GT199">
        <v>3.3010000000000002</v>
      </c>
      <c r="GU199">
        <v>999.9</v>
      </c>
      <c r="GV199">
        <v>9999</v>
      </c>
      <c r="GW199">
        <v>9999</v>
      </c>
      <c r="GX199">
        <v>9999</v>
      </c>
      <c r="GY199">
        <v>1.88409</v>
      </c>
      <c r="GZ199">
        <v>1.8811</v>
      </c>
      <c r="HA199">
        <v>1.88263</v>
      </c>
      <c r="HB199">
        <v>1.8812800000000001</v>
      </c>
      <c r="HC199">
        <v>1.8827799999999999</v>
      </c>
      <c r="HD199">
        <v>1.88201</v>
      </c>
      <c r="HE199">
        <v>1.8839699999999999</v>
      </c>
      <c r="HF199">
        <v>1.8812500000000001</v>
      </c>
      <c r="HG199">
        <v>5</v>
      </c>
      <c r="HH199">
        <v>0</v>
      </c>
      <c r="HI199">
        <v>0</v>
      </c>
      <c r="HJ199">
        <v>0</v>
      </c>
      <c r="HK199" t="s">
        <v>401</v>
      </c>
      <c r="HL199" t="s">
        <v>402</v>
      </c>
      <c r="HM199" t="s">
        <v>403</v>
      </c>
      <c r="HN199" t="s">
        <v>403</v>
      </c>
      <c r="HO199" t="s">
        <v>403</v>
      </c>
      <c r="HP199" t="s">
        <v>403</v>
      </c>
      <c r="HQ199">
        <v>0</v>
      </c>
      <c r="HR199">
        <v>100</v>
      </c>
      <c r="HS199">
        <v>100</v>
      </c>
      <c r="HT199">
        <v>-0.372</v>
      </c>
      <c r="HU199">
        <v>-7.0999999999999994E-2</v>
      </c>
      <c r="HV199">
        <v>-0.372</v>
      </c>
      <c r="HW199">
        <v>0</v>
      </c>
      <c r="HX199">
        <v>0</v>
      </c>
      <c r="HY199">
        <v>0</v>
      </c>
      <c r="HZ199">
        <v>-7.0999999999999994E-2</v>
      </c>
      <c r="IA199">
        <v>0</v>
      </c>
      <c r="IB199">
        <v>0</v>
      </c>
      <c r="IC199">
        <v>0</v>
      </c>
      <c r="ID199">
        <v>-1</v>
      </c>
      <c r="IE199">
        <v>-1</v>
      </c>
      <c r="IF199">
        <v>-1</v>
      </c>
      <c r="IG199">
        <v>-1</v>
      </c>
      <c r="IH199">
        <v>143.30000000000001</v>
      </c>
      <c r="II199">
        <v>-1699024.7</v>
      </c>
      <c r="IJ199">
        <v>1.2963899999999999</v>
      </c>
      <c r="IK199">
        <v>2.6098599999999998</v>
      </c>
      <c r="IL199">
        <v>2.1008300000000002</v>
      </c>
      <c r="IM199">
        <v>2.65747</v>
      </c>
      <c r="IN199">
        <v>2.2485400000000002</v>
      </c>
      <c r="IO199">
        <v>2.3071299999999999</v>
      </c>
      <c r="IP199">
        <v>37.554000000000002</v>
      </c>
      <c r="IQ199">
        <v>12.4421</v>
      </c>
      <c r="IR199">
        <v>18</v>
      </c>
      <c r="IS199">
        <v>754.28099999999995</v>
      </c>
      <c r="IT199">
        <v>509.23200000000003</v>
      </c>
      <c r="IU199">
        <v>24.000499999999999</v>
      </c>
      <c r="IV199">
        <v>30.112400000000001</v>
      </c>
      <c r="IW199">
        <v>30.001100000000001</v>
      </c>
      <c r="IX199">
        <v>29.827500000000001</v>
      </c>
      <c r="IY199">
        <v>29.792000000000002</v>
      </c>
      <c r="IZ199">
        <v>25.883800000000001</v>
      </c>
      <c r="JA199">
        <v>17.471800000000002</v>
      </c>
      <c r="JB199">
        <v>20.602599999999999</v>
      </c>
      <c r="JC199">
        <v>24</v>
      </c>
      <c r="JD199">
        <v>400</v>
      </c>
      <c r="JE199">
        <v>19.814800000000002</v>
      </c>
      <c r="JF199">
        <v>100.88</v>
      </c>
      <c r="JG199">
        <v>100.221</v>
      </c>
    </row>
    <row r="200" spans="1:267" x14ac:dyDescent="0.25">
      <c r="A200">
        <v>182</v>
      </c>
      <c r="B200">
        <v>1530559540.5999999</v>
      </c>
      <c r="C200">
        <v>10068</v>
      </c>
      <c r="D200" t="s">
        <v>946</v>
      </c>
      <c r="E200" t="s">
        <v>947</v>
      </c>
      <c r="F200" t="s">
        <v>394</v>
      </c>
      <c r="I200">
        <v>1530559540.5999999</v>
      </c>
      <c r="J200">
        <f t="shared" si="230"/>
        <v>-1.1438534155587742E-5</v>
      </c>
      <c r="K200">
        <f t="shared" si="231"/>
        <v>-1.1438534155587743E-2</v>
      </c>
      <c r="L200">
        <f t="shared" si="232"/>
        <v>3.3009030885776918</v>
      </c>
      <c r="M200">
        <f t="shared" si="233"/>
        <v>395.63400000000001</v>
      </c>
      <c r="N200">
        <f t="shared" si="234"/>
        <v>16438.206708934162</v>
      </c>
      <c r="O200">
        <f t="shared" si="235"/>
        <v>1489.5693719695503</v>
      </c>
      <c r="P200">
        <f t="shared" si="236"/>
        <v>35.850886860396002</v>
      </c>
      <c r="Q200">
        <f t="shared" si="237"/>
        <v>-3.1959454142703545E-4</v>
      </c>
      <c r="R200">
        <f t="shared" si="238"/>
        <v>2.757368182656001</v>
      </c>
      <c r="S200">
        <f t="shared" si="239"/>
        <v>-3.1961512219823751E-4</v>
      </c>
      <c r="T200">
        <f t="shared" si="240"/>
        <v>-1.9975760221012379E-4</v>
      </c>
      <c r="U200">
        <f t="shared" si="241"/>
        <v>99.178688776833695</v>
      </c>
      <c r="V200">
        <f t="shared" si="242"/>
        <v>27.325225959955219</v>
      </c>
      <c r="W200">
        <f t="shared" si="243"/>
        <v>32.834099999999999</v>
      </c>
      <c r="X200">
        <f t="shared" si="244"/>
        <v>5.0052037502539148</v>
      </c>
      <c r="Y200">
        <f t="shared" si="245"/>
        <v>53.607056962368695</v>
      </c>
      <c r="Z200">
        <f t="shared" si="246"/>
        <v>1.8854894757756002</v>
      </c>
      <c r="AA200">
        <f t="shared" si="247"/>
        <v>3.5172411667724717</v>
      </c>
      <c r="AB200">
        <f t="shared" si="248"/>
        <v>3.1197142744783148</v>
      </c>
      <c r="AC200">
        <f t="shared" si="249"/>
        <v>0.50443935626141945</v>
      </c>
      <c r="AD200">
        <f t="shared" si="250"/>
        <v>-911.39037084045458</v>
      </c>
      <c r="AE200">
        <f t="shared" si="251"/>
        <v>-73.332774087477901</v>
      </c>
      <c r="AF200">
        <f t="shared" si="252"/>
        <v>-885.04001679483736</v>
      </c>
      <c r="AG200">
        <v>0</v>
      </c>
      <c r="AH200">
        <v>0</v>
      </c>
      <c r="AI200">
        <f t="shared" si="253"/>
        <v>1</v>
      </c>
      <c r="AJ200">
        <f t="shared" si="254"/>
        <v>0</v>
      </c>
      <c r="AK200">
        <f t="shared" si="255"/>
        <v>47897.787503927146</v>
      </c>
      <c r="AL200" t="s">
        <v>395</v>
      </c>
      <c r="AM200">
        <v>8228.31</v>
      </c>
      <c r="AN200">
        <v>707.99599999999998</v>
      </c>
      <c r="AO200">
        <v>2598.1</v>
      </c>
      <c r="AP200">
        <f t="shared" si="256"/>
        <v>0.72749470767099034</v>
      </c>
      <c r="AQ200">
        <v>-0.89989093716372304</v>
      </c>
      <c r="AR200" t="s">
        <v>948</v>
      </c>
      <c r="AS200">
        <v>8247</v>
      </c>
      <c r="AT200">
        <v>977.61275999999998</v>
      </c>
      <c r="AU200">
        <v>1526.39</v>
      </c>
      <c r="AV200">
        <f t="shared" si="257"/>
        <v>0.35952622855233596</v>
      </c>
      <c r="AW200">
        <v>0.5</v>
      </c>
      <c r="AX200">
        <f t="shared" si="258"/>
        <v>505.64638589473248</v>
      </c>
      <c r="AY200">
        <f t="shared" si="259"/>
        <v>3.3009030885776918</v>
      </c>
      <c r="AZ200">
        <f t="shared" si="260"/>
        <v>90.896569050926132</v>
      </c>
      <c r="BA200">
        <f t="shared" si="261"/>
        <v>8.3077702974346038E-3</v>
      </c>
      <c r="BB200">
        <f t="shared" si="262"/>
        <v>0.70212068999403809</v>
      </c>
      <c r="BC200">
        <f t="shared" si="263"/>
        <v>594.28961482755665</v>
      </c>
      <c r="BD200" t="s">
        <v>397</v>
      </c>
      <c r="BE200">
        <v>0</v>
      </c>
      <c r="BF200">
        <f t="shared" si="264"/>
        <v>594.28961482755665</v>
      </c>
      <c r="BG200">
        <f t="shared" si="265"/>
        <v>0.61065676869767449</v>
      </c>
      <c r="BH200">
        <f t="shared" si="266"/>
        <v>0.58875336683663471</v>
      </c>
      <c r="BI200">
        <f t="shared" si="267"/>
        <v>0.53483603435250737</v>
      </c>
      <c r="BJ200">
        <f t="shared" si="268"/>
        <v>0.67055384081505975</v>
      </c>
      <c r="BK200">
        <f t="shared" si="269"/>
        <v>0.56701112743002502</v>
      </c>
      <c r="BL200">
        <f t="shared" si="270"/>
        <v>0.35790245987150454</v>
      </c>
      <c r="BM200">
        <f t="shared" si="271"/>
        <v>0.6420975401284954</v>
      </c>
      <c r="BN200" t="s">
        <v>397</v>
      </c>
      <c r="BO200" t="s">
        <v>397</v>
      </c>
      <c r="BP200" t="s">
        <v>397</v>
      </c>
      <c r="BQ200" t="s">
        <v>397</v>
      </c>
      <c r="BR200" t="s">
        <v>397</v>
      </c>
      <c r="BS200" t="s">
        <v>397</v>
      </c>
      <c r="BT200" t="s">
        <v>397</v>
      </c>
      <c r="BU200" t="s">
        <v>397</v>
      </c>
      <c r="BV200" t="s">
        <v>397</v>
      </c>
      <c r="BW200" t="s">
        <v>397</v>
      </c>
      <c r="BX200" t="s">
        <v>397</v>
      </c>
      <c r="BY200" t="s">
        <v>397</v>
      </c>
      <c r="BZ200" t="s">
        <v>397</v>
      </c>
      <c r="CA200" t="s">
        <v>397</v>
      </c>
      <c r="CB200" t="s">
        <v>397</v>
      </c>
      <c r="CC200" t="s">
        <v>397</v>
      </c>
      <c r="CD200" t="s">
        <v>397</v>
      </c>
      <c r="CE200" t="s">
        <v>397</v>
      </c>
      <c r="CF200">
        <f t="shared" si="272"/>
        <v>599.83500000000004</v>
      </c>
      <c r="CG200">
        <f t="shared" si="273"/>
        <v>505.64638589473248</v>
      </c>
      <c r="CH200">
        <f t="shared" si="274"/>
        <v>0.84297579483480034</v>
      </c>
      <c r="CI200">
        <f t="shared" si="275"/>
        <v>0.16534328403116472</v>
      </c>
      <c r="CJ200">
        <v>9</v>
      </c>
      <c r="CK200">
        <v>0.5</v>
      </c>
      <c r="CL200" t="s">
        <v>398</v>
      </c>
      <c r="CM200">
        <v>1530559540.5999999</v>
      </c>
      <c r="CN200">
        <v>395.63400000000001</v>
      </c>
      <c r="CO200">
        <v>399.87200000000001</v>
      </c>
      <c r="CP200">
        <v>20.807400000000001</v>
      </c>
      <c r="CQ200">
        <v>20.8218</v>
      </c>
      <c r="CR200">
        <v>396.00599999999997</v>
      </c>
      <c r="CS200">
        <v>20.878399999999999</v>
      </c>
      <c r="CT200">
        <v>700.03300000000002</v>
      </c>
      <c r="CU200">
        <v>90.515199999999993</v>
      </c>
      <c r="CV200">
        <v>0.101094</v>
      </c>
      <c r="CW200">
        <v>26.703199999999999</v>
      </c>
      <c r="CX200">
        <v>32.834099999999999</v>
      </c>
      <c r="CY200">
        <v>999.9</v>
      </c>
      <c r="CZ200">
        <v>0</v>
      </c>
      <c r="DA200">
        <v>0</v>
      </c>
      <c r="DB200">
        <v>9997.5</v>
      </c>
      <c r="DC200">
        <v>0</v>
      </c>
      <c r="DD200">
        <v>0.21912699999999999</v>
      </c>
      <c r="DE200">
        <v>-4.2372399999999999</v>
      </c>
      <c r="DF200">
        <v>404.041</v>
      </c>
      <c r="DG200">
        <v>408.375</v>
      </c>
      <c r="DH200">
        <v>-1.4434799999999999E-2</v>
      </c>
      <c r="DI200">
        <v>399.87200000000001</v>
      </c>
      <c r="DJ200">
        <v>20.8218</v>
      </c>
      <c r="DK200">
        <v>1.8833899999999999</v>
      </c>
      <c r="DL200">
        <v>1.88469</v>
      </c>
      <c r="DM200">
        <v>16.496600000000001</v>
      </c>
      <c r="DN200">
        <v>16.5075</v>
      </c>
      <c r="DO200">
        <v>599.83500000000004</v>
      </c>
      <c r="DP200">
        <v>0.899976</v>
      </c>
      <c r="DQ200">
        <v>0.100024</v>
      </c>
      <c r="DR200">
        <v>0</v>
      </c>
      <c r="DS200">
        <v>942.69899999999996</v>
      </c>
      <c r="DT200">
        <v>4.9997400000000001</v>
      </c>
      <c r="DU200">
        <v>6328.46</v>
      </c>
      <c r="DV200">
        <v>4579.74</v>
      </c>
      <c r="DW200">
        <v>41.375</v>
      </c>
      <c r="DX200">
        <v>44.686999999999998</v>
      </c>
      <c r="DY200">
        <v>43.25</v>
      </c>
      <c r="DZ200">
        <v>44.875</v>
      </c>
      <c r="EA200">
        <v>44.061999999999998</v>
      </c>
      <c r="EB200">
        <v>535.34</v>
      </c>
      <c r="EC200">
        <v>59.5</v>
      </c>
      <c r="ED200">
        <v>0</v>
      </c>
      <c r="EE200">
        <v>44.700000047683702</v>
      </c>
      <c r="EF200">
        <v>0</v>
      </c>
      <c r="EG200">
        <v>977.61275999999998</v>
      </c>
      <c r="EH200">
        <v>-335.42869230847703</v>
      </c>
      <c r="EI200">
        <v>-3623.5046160789698</v>
      </c>
      <c r="EJ200">
        <v>6916.5727999999999</v>
      </c>
      <c r="EK200">
        <v>15</v>
      </c>
      <c r="EL200">
        <v>0</v>
      </c>
      <c r="EM200" t="s">
        <v>399</v>
      </c>
      <c r="EN200">
        <v>1530550897.5999999</v>
      </c>
      <c r="EO200">
        <v>1632500976.0999999</v>
      </c>
      <c r="EP200">
        <v>0</v>
      </c>
      <c r="EQ200">
        <v>-3.5000000000000003E-2</v>
      </c>
      <c r="ER200">
        <v>-0.02</v>
      </c>
      <c r="ES200">
        <v>-0.372</v>
      </c>
      <c r="ET200">
        <v>-7.0999999999999994E-2</v>
      </c>
      <c r="EU200">
        <v>400</v>
      </c>
      <c r="EV200">
        <v>21</v>
      </c>
      <c r="EW200">
        <v>0.63</v>
      </c>
      <c r="EX200">
        <v>0.14000000000000001</v>
      </c>
      <c r="EY200">
        <v>-3.9370222500000001</v>
      </c>
      <c r="EZ200">
        <v>-3.0411184615384599</v>
      </c>
      <c r="FA200">
        <v>0.341654787866989</v>
      </c>
      <c r="FB200">
        <v>0</v>
      </c>
      <c r="FC200">
        <v>0.59072678565318704</v>
      </c>
      <c r="FD200">
        <v>0</v>
      </c>
      <c r="FE200">
        <v>0</v>
      </c>
      <c r="FF200">
        <v>0</v>
      </c>
      <c r="FG200">
        <v>0.2665766295</v>
      </c>
      <c r="FH200">
        <v>-1.77829285058161</v>
      </c>
      <c r="FI200">
        <v>0.19858327053082001</v>
      </c>
      <c r="FJ200">
        <v>0</v>
      </c>
      <c r="FK200">
        <v>0</v>
      </c>
      <c r="FL200">
        <v>3</v>
      </c>
      <c r="FM200" t="s">
        <v>407</v>
      </c>
      <c r="FN200">
        <v>3.44529</v>
      </c>
      <c r="FO200">
        <v>2.7806299999999999</v>
      </c>
      <c r="FP200">
        <v>8.2749699999999995E-2</v>
      </c>
      <c r="FQ200">
        <v>8.3342899999999998E-2</v>
      </c>
      <c r="FR200">
        <v>8.9785699999999996E-2</v>
      </c>
      <c r="FS200">
        <v>8.8849300000000006E-2</v>
      </c>
      <c r="FT200">
        <v>19497.900000000001</v>
      </c>
      <c r="FU200">
        <v>23777.5</v>
      </c>
      <c r="FV200">
        <v>20718.400000000001</v>
      </c>
      <c r="FW200">
        <v>25039.1</v>
      </c>
      <c r="FX200">
        <v>29928.799999999999</v>
      </c>
      <c r="FY200">
        <v>33611.1</v>
      </c>
      <c r="FZ200">
        <v>37427.9</v>
      </c>
      <c r="GA200">
        <v>41578.300000000003</v>
      </c>
      <c r="GB200">
        <v>2.2545500000000001</v>
      </c>
      <c r="GC200">
        <v>2.0007000000000001</v>
      </c>
      <c r="GD200">
        <v>0.37813600000000003</v>
      </c>
      <c r="GE200">
        <v>0</v>
      </c>
      <c r="GF200">
        <v>26.677600000000002</v>
      </c>
      <c r="GG200">
        <v>999.9</v>
      </c>
      <c r="GH200">
        <v>42.48</v>
      </c>
      <c r="GI200">
        <v>33.637</v>
      </c>
      <c r="GJ200">
        <v>24.572700000000001</v>
      </c>
      <c r="GK200">
        <v>61.448999999999998</v>
      </c>
      <c r="GL200">
        <v>16.630600000000001</v>
      </c>
      <c r="GM200">
        <v>2</v>
      </c>
      <c r="GN200">
        <v>0.21979699999999999</v>
      </c>
      <c r="GO200">
        <v>2.5383300000000002</v>
      </c>
      <c r="GP200">
        <v>20.331800000000001</v>
      </c>
      <c r="GQ200">
        <v>5.2228300000000001</v>
      </c>
      <c r="GR200">
        <v>11.962</v>
      </c>
      <c r="GS200">
        <v>4.9857500000000003</v>
      </c>
      <c r="GT200">
        <v>3.3010000000000002</v>
      </c>
      <c r="GU200">
        <v>999.9</v>
      </c>
      <c r="GV200">
        <v>9999</v>
      </c>
      <c r="GW200">
        <v>9999</v>
      </c>
      <c r="GX200">
        <v>9999</v>
      </c>
      <c r="GY200">
        <v>1.88409</v>
      </c>
      <c r="GZ200">
        <v>1.8811</v>
      </c>
      <c r="HA200">
        <v>1.8826499999999999</v>
      </c>
      <c r="HB200">
        <v>1.8812899999999999</v>
      </c>
      <c r="HC200">
        <v>1.88276</v>
      </c>
      <c r="HD200">
        <v>1.8819999999999999</v>
      </c>
      <c r="HE200">
        <v>1.88398</v>
      </c>
      <c r="HF200">
        <v>1.8812599999999999</v>
      </c>
      <c r="HG200">
        <v>5</v>
      </c>
      <c r="HH200">
        <v>0</v>
      </c>
      <c r="HI200">
        <v>0</v>
      </c>
      <c r="HJ200">
        <v>0</v>
      </c>
      <c r="HK200" t="s">
        <v>401</v>
      </c>
      <c r="HL200" t="s">
        <v>402</v>
      </c>
      <c r="HM200" t="s">
        <v>403</v>
      </c>
      <c r="HN200" t="s">
        <v>403</v>
      </c>
      <c r="HO200" t="s">
        <v>403</v>
      </c>
      <c r="HP200" t="s">
        <v>403</v>
      </c>
      <c r="HQ200">
        <v>0</v>
      </c>
      <c r="HR200">
        <v>100</v>
      </c>
      <c r="HS200">
        <v>100</v>
      </c>
      <c r="HT200">
        <v>-0.372</v>
      </c>
      <c r="HU200">
        <v>-7.0999999999999994E-2</v>
      </c>
      <c r="HV200">
        <v>-0.372</v>
      </c>
      <c r="HW200">
        <v>0</v>
      </c>
      <c r="HX200">
        <v>0</v>
      </c>
      <c r="HY200">
        <v>0</v>
      </c>
      <c r="HZ200">
        <v>-7.0999999999999994E-2</v>
      </c>
      <c r="IA200">
        <v>0</v>
      </c>
      <c r="IB200">
        <v>0</v>
      </c>
      <c r="IC200">
        <v>0</v>
      </c>
      <c r="ID200">
        <v>-1</v>
      </c>
      <c r="IE200">
        <v>-1</v>
      </c>
      <c r="IF200">
        <v>-1</v>
      </c>
      <c r="IG200">
        <v>-1</v>
      </c>
      <c r="IH200">
        <v>144.1</v>
      </c>
      <c r="II200">
        <v>-1699023.9</v>
      </c>
      <c r="IJ200">
        <v>1.2976099999999999</v>
      </c>
      <c r="IK200">
        <v>2.6147499999999999</v>
      </c>
      <c r="IL200">
        <v>2.1008300000000002</v>
      </c>
      <c r="IM200">
        <v>2.65503</v>
      </c>
      <c r="IN200">
        <v>2.2485400000000002</v>
      </c>
      <c r="IO200">
        <v>2.2851599999999999</v>
      </c>
      <c r="IP200">
        <v>37.674500000000002</v>
      </c>
      <c r="IQ200">
        <v>12.4071</v>
      </c>
      <c r="IR200">
        <v>18</v>
      </c>
      <c r="IS200">
        <v>752.07</v>
      </c>
      <c r="IT200">
        <v>511.80799999999999</v>
      </c>
      <c r="IU200">
        <v>23.9999</v>
      </c>
      <c r="IV200">
        <v>30.226099999999999</v>
      </c>
      <c r="IW200">
        <v>30.000800000000002</v>
      </c>
      <c r="IX200">
        <v>29.936599999999999</v>
      </c>
      <c r="IY200">
        <v>29.896899999999999</v>
      </c>
      <c r="IZ200">
        <v>25.9207</v>
      </c>
      <c r="JA200">
        <v>11.1456</v>
      </c>
      <c r="JB200">
        <v>21.373899999999999</v>
      </c>
      <c r="JC200">
        <v>24</v>
      </c>
      <c r="JD200">
        <v>400</v>
      </c>
      <c r="JE200">
        <v>21.1266</v>
      </c>
      <c r="JF200">
        <v>100.86199999999999</v>
      </c>
      <c r="JG200">
        <v>100.2</v>
      </c>
    </row>
    <row r="201" spans="1:267" x14ac:dyDescent="0.25">
      <c r="A201">
        <v>183</v>
      </c>
      <c r="B201">
        <v>1530559580.5999999</v>
      </c>
      <c r="C201">
        <v>10108</v>
      </c>
      <c r="D201" t="s">
        <v>949</v>
      </c>
      <c r="E201" t="s">
        <v>950</v>
      </c>
      <c r="F201" t="s">
        <v>394</v>
      </c>
      <c r="I201">
        <v>1530559580.5999999</v>
      </c>
      <c r="J201">
        <f t="shared" si="230"/>
        <v>5.0645350060634232E-4</v>
      </c>
      <c r="K201">
        <f t="shared" si="231"/>
        <v>0.50645350060634231</v>
      </c>
      <c r="L201">
        <f t="shared" si="232"/>
        <v>5.4505632961370392</v>
      </c>
      <c r="M201">
        <f t="shared" si="233"/>
        <v>392.84199999999998</v>
      </c>
      <c r="N201">
        <f t="shared" si="234"/>
        <v>-201.32967561418207</v>
      </c>
      <c r="O201">
        <f t="shared" si="235"/>
        <v>-18.243786121039665</v>
      </c>
      <c r="P201">
        <f t="shared" si="236"/>
        <v>35.597958450476</v>
      </c>
      <c r="Q201">
        <f t="shared" si="237"/>
        <v>1.4845874294072806E-2</v>
      </c>
      <c r="R201">
        <f t="shared" si="238"/>
        <v>2.7606536821722041</v>
      </c>
      <c r="S201">
        <f t="shared" si="239"/>
        <v>1.4801663500816346E-2</v>
      </c>
      <c r="T201">
        <f t="shared" si="240"/>
        <v>9.2550008110030002E-3</v>
      </c>
      <c r="U201">
        <f t="shared" si="241"/>
        <v>99.200288446781386</v>
      </c>
      <c r="V201">
        <f t="shared" si="242"/>
        <v>27.175217302780784</v>
      </c>
      <c r="W201">
        <f t="shared" si="243"/>
        <v>32.609699999999997</v>
      </c>
      <c r="X201">
        <f t="shared" si="244"/>
        <v>4.9423645210129195</v>
      </c>
      <c r="Y201">
        <f t="shared" si="245"/>
        <v>55.746416508545963</v>
      </c>
      <c r="Z201">
        <f t="shared" si="246"/>
        <v>1.9599166177185998</v>
      </c>
      <c r="AA201">
        <f t="shared" si="247"/>
        <v>3.5157714889496861</v>
      </c>
      <c r="AB201">
        <f t="shared" si="248"/>
        <v>2.9824479032943199</v>
      </c>
      <c r="AC201">
        <f t="shared" si="249"/>
        <v>-22.334599376739696</v>
      </c>
      <c r="AD201">
        <f t="shared" si="250"/>
        <v>-880.13505186214024</v>
      </c>
      <c r="AE201">
        <f t="shared" si="251"/>
        <v>-70.652016987332161</v>
      </c>
      <c r="AF201">
        <f t="shared" si="252"/>
        <v>-873.92137977943071</v>
      </c>
      <c r="AG201">
        <v>69</v>
      </c>
      <c r="AH201">
        <v>10</v>
      </c>
      <c r="AI201">
        <f t="shared" si="253"/>
        <v>1</v>
      </c>
      <c r="AJ201">
        <f t="shared" si="254"/>
        <v>0</v>
      </c>
      <c r="AK201">
        <f t="shared" si="255"/>
        <v>47988.262801717356</v>
      </c>
      <c r="AL201" t="s">
        <v>395</v>
      </c>
      <c r="AM201">
        <v>8228.31</v>
      </c>
      <c r="AN201">
        <v>707.99599999999998</v>
      </c>
      <c r="AO201">
        <v>2598.1</v>
      </c>
      <c r="AP201">
        <f t="shared" si="256"/>
        <v>0.72749470767099034</v>
      </c>
      <c r="AQ201">
        <v>-0.89989093716372304</v>
      </c>
      <c r="AR201" t="s">
        <v>951</v>
      </c>
      <c r="AS201">
        <v>8279.85</v>
      </c>
      <c r="AT201">
        <v>873.27911538461501</v>
      </c>
      <c r="AU201">
        <v>1554.97</v>
      </c>
      <c r="AV201">
        <f t="shared" si="257"/>
        <v>0.43839487875353544</v>
      </c>
      <c r="AW201">
        <v>0.5</v>
      </c>
      <c r="AX201">
        <f t="shared" si="258"/>
        <v>505.76284292579351</v>
      </c>
      <c r="AY201">
        <f t="shared" si="259"/>
        <v>5.4505632961370392</v>
      </c>
      <c r="AZ201">
        <f t="shared" si="260"/>
        <v>110.86192010124832</v>
      </c>
      <c r="BA201">
        <f t="shared" si="261"/>
        <v>1.2556189767844438E-2</v>
      </c>
      <c r="BB201">
        <f t="shared" si="262"/>
        <v>0.67083609330083527</v>
      </c>
      <c r="BC201">
        <f t="shared" si="263"/>
        <v>598.57302814199454</v>
      </c>
      <c r="BD201" t="s">
        <v>397</v>
      </c>
      <c r="BE201">
        <v>0</v>
      </c>
      <c r="BF201">
        <f t="shared" si="264"/>
        <v>598.57302814199454</v>
      </c>
      <c r="BG201">
        <f t="shared" si="265"/>
        <v>0.61505815022669608</v>
      </c>
      <c r="BH201">
        <f t="shared" si="266"/>
        <v>0.71276980654910982</v>
      </c>
      <c r="BI201">
        <f t="shared" si="267"/>
        <v>0.52168838664411721</v>
      </c>
      <c r="BJ201">
        <f t="shared" si="268"/>
        <v>0.80485455824545382</v>
      </c>
      <c r="BK201">
        <f t="shared" si="269"/>
        <v>0.5518902663557137</v>
      </c>
      <c r="BL201">
        <f t="shared" si="270"/>
        <v>0.48855488921932916</v>
      </c>
      <c r="BM201">
        <f t="shared" si="271"/>
        <v>0.51144511078067079</v>
      </c>
      <c r="BN201" t="s">
        <v>397</v>
      </c>
      <c r="BO201" t="s">
        <v>397</v>
      </c>
      <c r="BP201" t="s">
        <v>397</v>
      </c>
      <c r="BQ201" t="s">
        <v>397</v>
      </c>
      <c r="BR201" t="s">
        <v>397</v>
      </c>
      <c r="BS201" t="s">
        <v>397</v>
      </c>
      <c r="BT201" t="s">
        <v>397</v>
      </c>
      <c r="BU201" t="s">
        <v>397</v>
      </c>
      <c r="BV201" t="s">
        <v>397</v>
      </c>
      <c r="BW201" t="s">
        <v>397</v>
      </c>
      <c r="BX201" t="s">
        <v>397</v>
      </c>
      <c r="BY201" t="s">
        <v>397</v>
      </c>
      <c r="BZ201" t="s">
        <v>397</v>
      </c>
      <c r="CA201" t="s">
        <v>397</v>
      </c>
      <c r="CB201" t="s">
        <v>397</v>
      </c>
      <c r="CC201" t="s">
        <v>397</v>
      </c>
      <c r="CD201" t="s">
        <v>397</v>
      </c>
      <c r="CE201" t="s">
        <v>397</v>
      </c>
      <c r="CF201">
        <f t="shared" si="272"/>
        <v>599.97400000000005</v>
      </c>
      <c r="CG201">
        <f t="shared" si="273"/>
        <v>505.76284292579351</v>
      </c>
      <c r="CH201">
        <f t="shared" si="274"/>
        <v>0.84297460044234163</v>
      </c>
      <c r="CI201">
        <f t="shared" si="275"/>
        <v>0.16534097885371929</v>
      </c>
      <c r="CJ201">
        <v>9</v>
      </c>
      <c r="CK201">
        <v>0.5</v>
      </c>
      <c r="CL201" t="s">
        <v>398</v>
      </c>
      <c r="CM201">
        <v>1530559580.5999999</v>
      </c>
      <c r="CN201">
        <v>392.84199999999998</v>
      </c>
      <c r="CO201">
        <v>400.10599999999999</v>
      </c>
      <c r="CP201">
        <v>21.628699999999998</v>
      </c>
      <c r="CQ201">
        <v>20.991599999999998</v>
      </c>
      <c r="CR201">
        <v>393.214</v>
      </c>
      <c r="CS201">
        <v>21.6997</v>
      </c>
      <c r="CT201">
        <v>699.96799999999996</v>
      </c>
      <c r="CU201">
        <v>90.515600000000006</v>
      </c>
      <c r="CV201">
        <v>0.100878</v>
      </c>
      <c r="CW201">
        <v>26.696100000000001</v>
      </c>
      <c r="CX201">
        <v>32.609699999999997</v>
      </c>
      <c r="CY201">
        <v>999.9</v>
      </c>
      <c r="CZ201">
        <v>0</v>
      </c>
      <c r="DA201">
        <v>0</v>
      </c>
      <c r="DB201">
        <v>10016.9</v>
      </c>
      <c r="DC201">
        <v>0</v>
      </c>
      <c r="DD201">
        <v>0.21912699999999999</v>
      </c>
      <c r="DE201">
        <v>-7.2639500000000004</v>
      </c>
      <c r="DF201">
        <v>401.52600000000001</v>
      </c>
      <c r="DG201">
        <v>408.685</v>
      </c>
      <c r="DH201">
        <v>0.63707899999999995</v>
      </c>
      <c r="DI201">
        <v>400.10599999999999</v>
      </c>
      <c r="DJ201">
        <v>20.991599999999998</v>
      </c>
      <c r="DK201">
        <v>1.95773</v>
      </c>
      <c r="DL201">
        <v>1.9000699999999999</v>
      </c>
      <c r="DM201">
        <v>17.1066</v>
      </c>
      <c r="DN201">
        <v>16.635300000000001</v>
      </c>
      <c r="DO201">
        <v>599.97400000000005</v>
      </c>
      <c r="DP201">
        <v>0.90001699999999996</v>
      </c>
      <c r="DQ201">
        <v>9.9983100000000005E-2</v>
      </c>
      <c r="DR201">
        <v>0</v>
      </c>
      <c r="DS201">
        <v>854.02300000000002</v>
      </c>
      <c r="DT201">
        <v>4.9997400000000001</v>
      </c>
      <c r="DU201">
        <v>6147.55</v>
      </c>
      <c r="DV201">
        <v>4580.88</v>
      </c>
      <c r="DW201">
        <v>41.436999999999998</v>
      </c>
      <c r="DX201">
        <v>44.686999999999998</v>
      </c>
      <c r="DY201">
        <v>43.311999999999998</v>
      </c>
      <c r="DZ201">
        <v>44.936999999999998</v>
      </c>
      <c r="EA201">
        <v>44.125</v>
      </c>
      <c r="EB201">
        <v>535.49</v>
      </c>
      <c r="EC201">
        <v>59.49</v>
      </c>
      <c r="ED201">
        <v>0</v>
      </c>
      <c r="EE201">
        <v>39.5</v>
      </c>
      <c r="EF201">
        <v>0</v>
      </c>
      <c r="EG201">
        <v>873.27911538461501</v>
      </c>
      <c r="EH201">
        <v>-203.501914710666</v>
      </c>
      <c r="EI201">
        <v>-2187.84171065788</v>
      </c>
      <c r="EJ201">
        <v>6532.0288461538403</v>
      </c>
      <c r="EK201">
        <v>15</v>
      </c>
      <c r="EL201">
        <v>0</v>
      </c>
      <c r="EM201" t="s">
        <v>399</v>
      </c>
      <c r="EN201">
        <v>1530550897.5999999</v>
      </c>
      <c r="EO201">
        <v>1632500976.0999999</v>
      </c>
      <c r="EP201">
        <v>0</v>
      </c>
      <c r="EQ201">
        <v>-3.5000000000000003E-2</v>
      </c>
      <c r="ER201">
        <v>-0.02</v>
      </c>
      <c r="ES201">
        <v>-0.372</v>
      </c>
      <c r="ET201">
        <v>-7.0999999999999994E-2</v>
      </c>
      <c r="EU201">
        <v>400</v>
      </c>
      <c r="EV201">
        <v>21</v>
      </c>
      <c r="EW201">
        <v>0.63</v>
      </c>
      <c r="EX201">
        <v>0.14000000000000001</v>
      </c>
      <c r="EY201">
        <v>-5.2825855725000004</v>
      </c>
      <c r="EZ201">
        <v>-20.200930972232602</v>
      </c>
      <c r="FA201">
        <v>2.1535624868304799</v>
      </c>
      <c r="FB201">
        <v>0</v>
      </c>
      <c r="FC201">
        <v>0.61065676869767405</v>
      </c>
      <c r="FD201">
        <v>0</v>
      </c>
      <c r="FE201">
        <v>0</v>
      </c>
      <c r="FF201">
        <v>0</v>
      </c>
      <c r="FG201">
        <v>-0.13608414999999999</v>
      </c>
      <c r="FH201">
        <v>6.3048264090056296</v>
      </c>
      <c r="FI201">
        <v>0.64537366021945097</v>
      </c>
      <c r="FJ201">
        <v>0</v>
      </c>
      <c r="FK201">
        <v>0</v>
      </c>
      <c r="FL201">
        <v>3</v>
      </c>
      <c r="FM201" t="s">
        <v>407</v>
      </c>
      <c r="FN201">
        <v>3.4451399999999999</v>
      </c>
      <c r="FO201">
        <v>2.7805800000000001</v>
      </c>
      <c r="FP201">
        <v>8.2291199999999995E-2</v>
      </c>
      <c r="FQ201">
        <v>8.33671E-2</v>
      </c>
      <c r="FR201">
        <v>9.2309699999999995E-2</v>
      </c>
      <c r="FS201">
        <v>8.9354900000000001E-2</v>
      </c>
      <c r="FT201">
        <v>19504.900000000001</v>
      </c>
      <c r="FU201">
        <v>23774.3</v>
      </c>
      <c r="FV201">
        <v>20715.599999999999</v>
      </c>
      <c r="FW201">
        <v>25036.7</v>
      </c>
      <c r="FX201">
        <v>29841.5</v>
      </c>
      <c r="FY201">
        <v>33589.5</v>
      </c>
      <c r="FZ201">
        <v>37422.800000000003</v>
      </c>
      <c r="GA201">
        <v>41574.9</v>
      </c>
      <c r="GB201">
        <v>2.1509999999999998</v>
      </c>
      <c r="GC201">
        <v>1.9978499999999999</v>
      </c>
      <c r="GD201">
        <v>0.36563000000000001</v>
      </c>
      <c r="GE201">
        <v>0</v>
      </c>
      <c r="GF201">
        <v>26.6556</v>
      </c>
      <c r="GG201">
        <v>999.9</v>
      </c>
      <c r="GH201">
        <v>42.601999999999997</v>
      </c>
      <c r="GI201">
        <v>33.686999999999998</v>
      </c>
      <c r="GJ201">
        <v>24.7104</v>
      </c>
      <c r="GK201">
        <v>61.558999999999997</v>
      </c>
      <c r="GL201">
        <v>16.554500000000001</v>
      </c>
      <c r="GM201">
        <v>2</v>
      </c>
      <c r="GN201">
        <v>0.22434699999999999</v>
      </c>
      <c r="GO201">
        <v>2.5249600000000001</v>
      </c>
      <c r="GP201">
        <v>20.331700000000001</v>
      </c>
      <c r="GQ201">
        <v>5.2214799999999997</v>
      </c>
      <c r="GR201">
        <v>11.962</v>
      </c>
      <c r="GS201">
        <v>4.9854000000000003</v>
      </c>
      <c r="GT201">
        <v>3.3007</v>
      </c>
      <c r="GU201">
        <v>999.9</v>
      </c>
      <c r="GV201">
        <v>9999</v>
      </c>
      <c r="GW201">
        <v>9999</v>
      </c>
      <c r="GX201">
        <v>9999</v>
      </c>
      <c r="GY201">
        <v>1.88412</v>
      </c>
      <c r="GZ201">
        <v>1.8810899999999999</v>
      </c>
      <c r="HA201">
        <v>1.8826400000000001</v>
      </c>
      <c r="HB201">
        <v>1.8813</v>
      </c>
      <c r="HC201">
        <v>1.8827700000000001</v>
      </c>
      <c r="HD201">
        <v>1.88201</v>
      </c>
      <c r="HE201">
        <v>1.8839600000000001</v>
      </c>
      <c r="HF201">
        <v>1.88124</v>
      </c>
      <c r="HG201">
        <v>5</v>
      </c>
      <c r="HH201">
        <v>0</v>
      </c>
      <c r="HI201">
        <v>0</v>
      </c>
      <c r="HJ201">
        <v>0</v>
      </c>
      <c r="HK201" t="s">
        <v>401</v>
      </c>
      <c r="HL201" t="s">
        <v>402</v>
      </c>
      <c r="HM201" t="s">
        <v>403</v>
      </c>
      <c r="HN201" t="s">
        <v>403</v>
      </c>
      <c r="HO201" t="s">
        <v>403</v>
      </c>
      <c r="HP201" t="s">
        <v>403</v>
      </c>
      <c r="HQ201">
        <v>0</v>
      </c>
      <c r="HR201">
        <v>100</v>
      </c>
      <c r="HS201">
        <v>100</v>
      </c>
      <c r="HT201">
        <v>-0.372</v>
      </c>
      <c r="HU201">
        <v>-7.0999999999999994E-2</v>
      </c>
      <c r="HV201">
        <v>-0.372</v>
      </c>
      <c r="HW201">
        <v>0</v>
      </c>
      <c r="HX201">
        <v>0</v>
      </c>
      <c r="HY201">
        <v>0</v>
      </c>
      <c r="HZ201">
        <v>-7.0999999999999994E-2</v>
      </c>
      <c r="IA201">
        <v>0</v>
      </c>
      <c r="IB201">
        <v>0</v>
      </c>
      <c r="IC201">
        <v>0</v>
      </c>
      <c r="ID201">
        <v>-1</v>
      </c>
      <c r="IE201">
        <v>-1</v>
      </c>
      <c r="IF201">
        <v>-1</v>
      </c>
      <c r="IG201">
        <v>-1</v>
      </c>
      <c r="IH201">
        <v>144.69999999999999</v>
      </c>
      <c r="II201">
        <v>-1699023.3</v>
      </c>
      <c r="IJ201">
        <v>1.2976099999999999</v>
      </c>
      <c r="IK201">
        <v>2.6122999999999998</v>
      </c>
      <c r="IL201">
        <v>2.1008300000000002</v>
      </c>
      <c r="IM201">
        <v>2.65503</v>
      </c>
      <c r="IN201">
        <v>2.2485400000000002</v>
      </c>
      <c r="IO201">
        <v>2.32544</v>
      </c>
      <c r="IP201">
        <v>37.771099999999997</v>
      </c>
      <c r="IQ201">
        <v>12.363300000000001</v>
      </c>
      <c r="IR201">
        <v>18</v>
      </c>
      <c r="IS201">
        <v>664.96600000000001</v>
      </c>
      <c r="IT201">
        <v>510.42</v>
      </c>
      <c r="IU201">
        <v>23.999600000000001</v>
      </c>
      <c r="IV201">
        <v>30.293199999999999</v>
      </c>
      <c r="IW201">
        <v>30.000499999999999</v>
      </c>
      <c r="IX201">
        <v>30.018899999999999</v>
      </c>
      <c r="IY201">
        <v>29.967400000000001</v>
      </c>
      <c r="IZ201">
        <v>25.9267</v>
      </c>
      <c r="JA201">
        <v>12.881600000000001</v>
      </c>
      <c r="JB201">
        <v>21.7471</v>
      </c>
      <c r="JC201">
        <v>24</v>
      </c>
      <c r="JD201">
        <v>400</v>
      </c>
      <c r="JE201">
        <v>20.633700000000001</v>
      </c>
      <c r="JF201">
        <v>100.849</v>
      </c>
      <c r="JG201">
        <v>100.191</v>
      </c>
    </row>
    <row r="202" spans="1:267" x14ac:dyDescent="0.25">
      <c r="A202">
        <v>184</v>
      </c>
      <c r="B202">
        <v>1530559622.0999999</v>
      </c>
      <c r="C202">
        <v>10149.5</v>
      </c>
      <c r="D202" t="s">
        <v>952</v>
      </c>
      <c r="E202" t="s">
        <v>953</v>
      </c>
      <c r="F202" t="s">
        <v>394</v>
      </c>
      <c r="I202">
        <v>1530559622.0999999</v>
      </c>
      <c r="J202">
        <f t="shared" si="230"/>
        <v>1.5502620399023446E-3</v>
      </c>
      <c r="K202">
        <f t="shared" si="231"/>
        <v>1.5502620399023446</v>
      </c>
      <c r="L202">
        <f t="shared" si="232"/>
        <v>9.077968575843224</v>
      </c>
      <c r="M202">
        <f t="shared" si="233"/>
        <v>387.88299999999998</v>
      </c>
      <c r="N202">
        <f t="shared" si="234"/>
        <v>68.121813920096059</v>
      </c>
      <c r="O202">
        <f t="shared" si="235"/>
        <v>6.1728018656902988</v>
      </c>
      <c r="P202">
        <f t="shared" si="236"/>
        <v>35.147697459700495</v>
      </c>
      <c r="Q202">
        <f t="shared" si="237"/>
        <v>4.7579585515716991E-2</v>
      </c>
      <c r="R202">
        <f t="shared" si="238"/>
        <v>2.7567359861864902</v>
      </c>
      <c r="S202">
        <f t="shared" si="239"/>
        <v>4.7128039909183121E-2</v>
      </c>
      <c r="T202">
        <f t="shared" si="240"/>
        <v>2.9495237267486762E-2</v>
      </c>
      <c r="U202">
        <f t="shared" si="241"/>
        <v>99.201884447330599</v>
      </c>
      <c r="V202">
        <f t="shared" si="242"/>
        <v>26.775071198935983</v>
      </c>
      <c r="W202">
        <f t="shared" si="243"/>
        <v>32.239899999999999</v>
      </c>
      <c r="X202">
        <f t="shared" si="244"/>
        <v>4.8403060775361437</v>
      </c>
      <c r="Y202">
        <f t="shared" si="245"/>
        <v>56.455378668307731</v>
      </c>
      <c r="Z202">
        <f t="shared" si="246"/>
        <v>1.9716194326823999</v>
      </c>
      <c r="AA202">
        <f t="shared" si="247"/>
        <v>3.492350027915418</v>
      </c>
      <c r="AB202">
        <f t="shared" si="248"/>
        <v>2.868686644853744</v>
      </c>
      <c r="AC202">
        <f t="shared" si="249"/>
        <v>-68.3665559596934</v>
      </c>
      <c r="AD202">
        <f t="shared" si="250"/>
        <v>-840.79443465172335</v>
      </c>
      <c r="AE202">
        <f t="shared" si="251"/>
        <v>-67.427597506303897</v>
      </c>
      <c r="AF202">
        <f t="shared" si="252"/>
        <v>-877.38670367039003</v>
      </c>
      <c r="AG202">
        <v>7</v>
      </c>
      <c r="AH202">
        <v>1</v>
      </c>
      <c r="AI202">
        <f t="shared" si="253"/>
        <v>1</v>
      </c>
      <c r="AJ202">
        <f t="shared" si="254"/>
        <v>0</v>
      </c>
      <c r="AK202">
        <f t="shared" si="255"/>
        <v>47899.881362348853</v>
      </c>
      <c r="AL202" t="s">
        <v>395</v>
      </c>
      <c r="AM202">
        <v>8228.31</v>
      </c>
      <c r="AN202">
        <v>707.99599999999998</v>
      </c>
      <c r="AO202">
        <v>2598.1</v>
      </c>
      <c r="AP202">
        <f t="shared" si="256"/>
        <v>0.72749470767099034</v>
      </c>
      <c r="AQ202">
        <v>-0.89989093716372304</v>
      </c>
      <c r="AR202" t="s">
        <v>954</v>
      </c>
      <c r="AS202">
        <v>8263.17</v>
      </c>
      <c r="AT202">
        <v>1009.056</v>
      </c>
      <c r="AU202">
        <v>1977.02</v>
      </c>
      <c r="AV202">
        <f t="shared" si="257"/>
        <v>0.489607591223154</v>
      </c>
      <c r="AW202">
        <v>0.5</v>
      </c>
      <c r="AX202">
        <f t="shared" si="258"/>
        <v>505.77124292607806</v>
      </c>
      <c r="AY202">
        <f t="shared" si="259"/>
        <v>9.077968575843224</v>
      </c>
      <c r="AZ202">
        <f t="shared" si="260"/>
        <v>123.81471997948887</v>
      </c>
      <c r="BA202">
        <f t="shared" si="261"/>
        <v>1.9728008763964622E-2</v>
      </c>
      <c r="BB202">
        <f t="shared" si="262"/>
        <v>0.31414957865878945</v>
      </c>
      <c r="BC202">
        <f t="shared" si="263"/>
        <v>652.16576927519964</v>
      </c>
      <c r="BD202" t="s">
        <v>397</v>
      </c>
      <c r="BE202">
        <v>0</v>
      </c>
      <c r="BF202">
        <f t="shared" si="264"/>
        <v>652.16576927519964</v>
      </c>
      <c r="BG202">
        <f t="shared" si="265"/>
        <v>0.67012687313471808</v>
      </c>
      <c r="BH202">
        <f t="shared" si="266"/>
        <v>0.73061924667021427</v>
      </c>
      <c r="BI202">
        <f t="shared" si="267"/>
        <v>0.31916803260543231</v>
      </c>
      <c r="BJ202">
        <f t="shared" si="268"/>
        <v>0.76276256398618147</v>
      </c>
      <c r="BK202">
        <f t="shared" si="269"/>
        <v>0.3285956751586156</v>
      </c>
      <c r="BL202">
        <f t="shared" si="270"/>
        <v>0.47220854249114724</v>
      </c>
      <c r="BM202">
        <f t="shared" si="271"/>
        <v>0.5277914575088527</v>
      </c>
      <c r="BN202" t="s">
        <v>397</v>
      </c>
      <c r="BO202" t="s">
        <v>397</v>
      </c>
      <c r="BP202" t="s">
        <v>397</v>
      </c>
      <c r="BQ202" t="s">
        <v>397</v>
      </c>
      <c r="BR202" t="s">
        <v>397</v>
      </c>
      <c r="BS202" t="s">
        <v>397</v>
      </c>
      <c r="BT202" t="s">
        <v>397</v>
      </c>
      <c r="BU202" t="s">
        <v>397</v>
      </c>
      <c r="BV202" t="s">
        <v>397</v>
      </c>
      <c r="BW202" t="s">
        <v>397</v>
      </c>
      <c r="BX202" t="s">
        <v>397</v>
      </c>
      <c r="BY202" t="s">
        <v>397</v>
      </c>
      <c r="BZ202" t="s">
        <v>397</v>
      </c>
      <c r="CA202" t="s">
        <v>397</v>
      </c>
      <c r="CB202" t="s">
        <v>397</v>
      </c>
      <c r="CC202" t="s">
        <v>397</v>
      </c>
      <c r="CD202" t="s">
        <v>397</v>
      </c>
      <c r="CE202" t="s">
        <v>397</v>
      </c>
      <c r="CF202">
        <f t="shared" si="272"/>
        <v>599.98400000000004</v>
      </c>
      <c r="CG202">
        <f t="shared" si="273"/>
        <v>505.77124292607806</v>
      </c>
      <c r="CH202">
        <f t="shared" si="274"/>
        <v>0.84297455086481976</v>
      </c>
      <c r="CI202">
        <f t="shared" si="275"/>
        <v>0.16534088316910217</v>
      </c>
      <c r="CJ202">
        <v>9</v>
      </c>
      <c r="CK202">
        <v>0.5</v>
      </c>
      <c r="CL202" t="s">
        <v>398</v>
      </c>
      <c r="CM202">
        <v>1530559622.0999999</v>
      </c>
      <c r="CN202">
        <v>387.88299999999998</v>
      </c>
      <c r="CO202">
        <v>400.327</v>
      </c>
      <c r="CP202">
        <v>21.758400000000002</v>
      </c>
      <c r="CQ202">
        <v>19.808700000000002</v>
      </c>
      <c r="CR202">
        <v>388.255</v>
      </c>
      <c r="CS202">
        <v>21.8294</v>
      </c>
      <c r="CT202">
        <v>700.04499999999996</v>
      </c>
      <c r="CU202">
        <v>90.515299999999996</v>
      </c>
      <c r="CV202">
        <v>9.8873500000000003E-2</v>
      </c>
      <c r="CW202">
        <v>26.582599999999999</v>
      </c>
      <c r="CX202">
        <v>32.239899999999999</v>
      </c>
      <c r="CY202">
        <v>999.9</v>
      </c>
      <c r="CZ202">
        <v>0</v>
      </c>
      <c r="DA202">
        <v>0</v>
      </c>
      <c r="DB202">
        <v>9993.75</v>
      </c>
      <c r="DC202">
        <v>0</v>
      </c>
      <c r="DD202">
        <v>0.21912699999999999</v>
      </c>
      <c r="DE202">
        <v>-12.444800000000001</v>
      </c>
      <c r="DF202">
        <v>396.51</v>
      </c>
      <c r="DG202">
        <v>408.41800000000001</v>
      </c>
      <c r="DH202">
        <v>1.9496599999999999</v>
      </c>
      <c r="DI202">
        <v>400.327</v>
      </c>
      <c r="DJ202">
        <v>19.808700000000002</v>
      </c>
      <c r="DK202">
        <v>1.9694700000000001</v>
      </c>
      <c r="DL202">
        <v>1.7929900000000001</v>
      </c>
      <c r="DM202">
        <v>17.201000000000001</v>
      </c>
      <c r="DN202">
        <v>15.7258</v>
      </c>
      <c r="DO202">
        <v>599.98400000000004</v>
      </c>
      <c r="DP202">
        <v>0.90002000000000004</v>
      </c>
      <c r="DQ202">
        <v>9.9980399999999997E-2</v>
      </c>
      <c r="DR202">
        <v>0</v>
      </c>
      <c r="DS202">
        <v>1002.07</v>
      </c>
      <c r="DT202">
        <v>4.9997400000000001</v>
      </c>
      <c r="DU202">
        <v>7538</v>
      </c>
      <c r="DV202">
        <v>4580.96</v>
      </c>
      <c r="DW202">
        <v>42</v>
      </c>
      <c r="DX202">
        <v>44.625</v>
      </c>
      <c r="DY202">
        <v>43.561999999999998</v>
      </c>
      <c r="DZ202">
        <v>44.375</v>
      </c>
      <c r="EA202">
        <v>44.5</v>
      </c>
      <c r="EB202">
        <v>535.5</v>
      </c>
      <c r="EC202">
        <v>59.49</v>
      </c>
      <c r="ED202">
        <v>0</v>
      </c>
      <c r="EE202">
        <v>41.299999952316298</v>
      </c>
      <c r="EF202">
        <v>0</v>
      </c>
      <c r="EG202">
        <v>1009.056</v>
      </c>
      <c r="EH202">
        <v>-63.758461619519402</v>
      </c>
      <c r="EI202">
        <v>275.11769356795099</v>
      </c>
      <c r="EJ202">
        <v>7424.23</v>
      </c>
      <c r="EK202">
        <v>15</v>
      </c>
      <c r="EL202">
        <v>0</v>
      </c>
      <c r="EM202" t="s">
        <v>399</v>
      </c>
      <c r="EN202">
        <v>1530550897.5999999</v>
      </c>
      <c r="EO202">
        <v>1632500976.0999999</v>
      </c>
      <c r="EP202">
        <v>0</v>
      </c>
      <c r="EQ202">
        <v>-3.5000000000000003E-2</v>
      </c>
      <c r="ER202">
        <v>-0.02</v>
      </c>
      <c r="ES202">
        <v>-0.372</v>
      </c>
      <c r="ET202">
        <v>-7.0999999999999994E-2</v>
      </c>
      <c r="EU202">
        <v>400</v>
      </c>
      <c r="EV202">
        <v>21</v>
      </c>
      <c r="EW202">
        <v>0.63</v>
      </c>
      <c r="EX202">
        <v>0.14000000000000001</v>
      </c>
      <c r="EY202">
        <v>-11.798702499999999</v>
      </c>
      <c r="EZ202">
        <v>-5.9559951219512097</v>
      </c>
      <c r="FA202">
        <v>0.622154101685226</v>
      </c>
      <c r="FB202">
        <v>0</v>
      </c>
      <c r="FC202">
        <v>0.61505815022669597</v>
      </c>
      <c r="FD202">
        <v>0</v>
      </c>
      <c r="FE202">
        <v>0</v>
      </c>
      <c r="FF202">
        <v>0</v>
      </c>
      <c r="FG202">
        <v>1.4377209500000001</v>
      </c>
      <c r="FH202">
        <v>3.8542022814258901</v>
      </c>
      <c r="FI202">
        <v>0.37442166152020001</v>
      </c>
      <c r="FJ202">
        <v>0</v>
      </c>
      <c r="FK202">
        <v>0</v>
      </c>
      <c r="FL202">
        <v>3</v>
      </c>
      <c r="FM202" t="s">
        <v>407</v>
      </c>
      <c r="FN202">
        <v>3.4452699999999998</v>
      </c>
      <c r="FO202">
        <v>2.7783799999999998</v>
      </c>
      <c r="FP202">
        <v>8.1481799999999993E-2</v>
      </c>
      <c r="FQ202">
        <v>8.3380399999999993E-2</v>
      </c>
      <c r="FR202">
        <v>9.2695700000000006E-2</v>
      </c>
      <c r="FS202">
        <v>8.5682999999999995E-2</v>
      </c>
      <c r="FT202">
        <v>19519.400000000001</v>
      </c>
      <c r="FU202">
        <v>23771.9</v>
      </c>
      <c r="FV202">
        <v>20712.900000000001</v>
      </c>
      <c r="FW202">
        <v>25034.7</v>
      </c>
      <c r="FX202">
        <v>29825.7</v>
      </c>
      <c r="FY202">
        <v>33722.6</v>
      </c>
      <c r="FZ202">
        <v>37419.1</v>
      </c>
      <c r="GA202">
        <v>41572</v>
      </c>
      <c r="GB202">
        <v>2.23577</v>
      </c>
      <c r="GC202">
        <v>1.99505</v>
      </c>
      <c r="GD202">
        <v>0.348441</v>
      </c>
      <c r="GE202">
        <v>0</v>
      </c>
      <c r="GF202">
        <v>26.563600000000001</v>
      </c>
      <c r="GG202">
        <v>999.9</v>
      </c>
      <c r="GH202">
        <v>42.601999999999997</v>
      </c>
      <c r="GI202">
        <v>33.737000000000002</v>
      </c>
      <c r="GJ202">
        <v>24.785699999999999</v>
      </c>
      <c r="GK202">
        <v>61.558999999999997</v>
      </c>
      <c r="GL202">
        <v>16.602599999999999</v>
      </c>
      <c r="GM202">
        <v>2</v>
      </c>
      <c r="GN202">
        <v>0.227719</v>
      </c>
      <c r="GO202">
        <v>2.4685899999999998</v>
      </c>
      <c r="GP202">
        <v>20.331800000000001</v>
      </c>
      <c r="GQ202">
        <v>5.2189399999999999</v>
      </c>
      <c r="GR202">
        <v>11.962</v>
      </c>
      <c r="GS202">
        <v>4.9850500000000002</v>
      </c>
      <c r="GT202">
        <v>3.3002500000000001</v>
      </c>
      <c r="GU202">
        <v>999.9</v>
      </c>
      <c r="GV202">
        <v>9999</v>
      </c>
      <c r="GW202">
        <v>9999</v>
      </c>
      <c r="GX202">
        <v>9999</v>
      </c>
      <c r="GY202">
        <v>1.8841300000000001</v>
      </c>
      <c r="GZ202">
        <v>1.8811</v>
      </c>
      <c r="HA202">
        <v>1.88263</v>
      </c>
      <c r="HB202">
        <v>1.8812800000000001</v>
      </c>
      <c r="HC202">
        <v>1.8827700000000001</v>
      </c>
      <c r="HD202">
        <v>1.8819999999999999</v>
      </c>
      <c r="HE202">
        <v>1.8839399999999999</v>
      </c>
      <c r="HF202">
        <v>1.8812599999999999</v>
      </c>
      <c r="HG202">
        <v>5</v>
      </c>
      <c r="HH202">
        <v>0</v>
      </c>
      <c r="HI202">
        <v>0</v>
      </c>
      <c r="HJ202">
        <v>0</v>
      </c>
      <c r="HK202" t="s">
        <v>401</v>
      </c>
      <c r="HL202" t="s">
        <v>402</v>
      </c>
      <c r="HM202" t="s">
        <v>403</v>
      </c>
      <c r="HN202" t="s">
        <v>403</v>
      </c>
      <c r="HO202" t="s">
        <v>403</v>
      </c>
      <c r="HP202" t="s">
        <v>403</v>
      </c>
      <c r="HQ202">
        <v>0</v>
      </c>
      <c r="HR202">
        <v>100</v>
      </c>
      <c r="HS202">
        <v>100</v>
      </c>
      <c r="HT202">
        <v>-0.372</v>
      </c>
      <c r="HU202">
        <v>-7.0999999999999994E-2</v>
      </c>
      <c r="HV202">
        <v>-0.372</v>
      </c>
      <c r="HW202">
        <v>0</v>
      </c>
      <c r="HX202">
        <v>0</v>
      </c>
      <c r="HY202">
        <v>0</v>
      </c>
      <c r="HZ202">
        <v>-7.0999999999999994E-2</v>
      </c>
      <c r="IA202">
        <v>0</v>
      </c>
      <c r="IB202">
        <v>0</v>
      </c>
      <c r="IC202">
        <v>0</v>
      </c>
      <c r="ID202">
        <v>-1</v>
      </c>
      <c r="IE202">
        <v>-1</v>
      </c>
      <c r="IF202">
        <v>-1</v>
      </c>
      <c r="IG202">
        <v>-1</v>
      </c>
      <c r="IH202">
        <v>145.4</v>
      </c>
      <c r="II202">
        <v>-1699022.6</v>
      </c>
      <c r="IJ202">
        <v>1.2951699999999999</v>
      </c>
      <c r="IK202">
        <v>2.6135299999999999</v>
      </c>
      <c r="IL202">
        <v>2.1008300000000002</v>
      </c>
      <c r="IM202">
        <v>2.65625</v>
      </c>
      <c r="IN202">
        <v>2.2485400000000002</v>
      </c>
      <c r="IO202">
        <v>2.3034699999999999</v>
      </c>
      <c r="IP202">
        <v>37.867899999999999</v>
      </c>
      <c r="IQ202">
        <v>12.3283</v>
      </c>
      <c r="IR202">
        <v>18</v>
      </c>
      <c r="IS202">
        <v>737.09900000000005</v>
      </c>
      <c r="IT202">
        <v>508.95100000000002</v>
      </c>
      <c r="IU202">
        <v>23.9984</v>
      </c>
      <c r="IV202">
        <v>30.3352</v>
      </c>
      <c r="IW202">
        <v>30.000399999999999</v>
      </c>
      <c r="IX202">
        <v>30.0702</v>
      </c>
      <c r="IY202">
        <v>30.0243</v>
      </c>
      <c r="IZ202">
        <v>25.864999999999998</v>
      </c>
      <c r="JA202">
        <v>20.072399999999998</v>
      </c>
      <c r="JB202">
        <v>21.374300000000002</v>
      </c>
      <c r="JC202">
        <v>24</v>
      </c>
      <c r="JD202">
        <v>400</v>
      </c>
      <c r="JE202">
        <v>19.398700000000002</v>
      </c>
      <c r="JF202">
        <v>100.83799999999999</v>
      </c>
      <c r="JG202">
        <v>100.184</v>
      </c>
    </row>
    <row r="203" spans="1:267" x14ac:dyDescent="0.25">
      <c r="A203">
        <v>185</v>
      </c>
      <c r="B203">
        <v>1530559652.5999999</v>
      </c>
      <c r="C203">
        <v>10180</v>
      </c>
      <c r="D203" t="s">
        <v>955</v>
      </c>
      <c r="E203" t="s">
        <v>956</v>
      </c>
      <c r="F203" t="s">
        <v>394</v>
      </c>
      <c r="I203">
        <v>1530559652.5999999</v>
      </c>
      <c r="J203">
        <f t="shared" si="230"/>
        <v>1.2800858976171274E-3</v>
      </c>
      <c r="K203">
        <f t="shared" si="231"/>
        <v>1.2800858976171274</v>
      </c>
      <c r="L203">
        <f t="shared" si="232"/>
        <v>8.9409185103228808</v>
      </c>
      <c r="M203">
        <f t="shared" si="233"/>
        <v>387.68</v>
      </c>
      <c r="N203">
        <f t="shared" si="234"/>
        <v>14.031504920274086</v>
      </c>
      <c r="O203">
        <f t="shared" si="235"/>
        <v>1.2714660671545741</v>
      </c>
      <c r="P203">
        <f t="shared" si="236"/>
        <v>35.129657703520003</v>
      </c>
      <c r="Q203">
        <f t="shared" si="237"/>
        <v>3.9656083819958943E-2</v>
      </c>
      <c r="R203">
        <f t="shared" si="238"/>
        <v>2.7585307641305108</v>
      </c>
      <c r="S203">
        <f t="shared" si="239"/>
        <v>3.9342075649223825E-2</v>
      </c>
      <c r="T203">
        <f t="shared" si="240"/>
        <v>2.4616802282422634E-2</v>
      </c>
      <c r="U203">
        <f t="shared" si="241"/>
        <v>99.206978775398753</v>
      </c>
      <c r="V203">
        <f t="shared" si="242"/>
        <v>26.859510794634677</v>
      </c>
      <c r="W203">
        <f t="shared" si="243"/>
        <v>31.860399999999998</v>
      </c>
      <c r="X203">
        <f t="shared" si="244"/>
        <v>4.7374827107944668</v>
      </c>
      <c r="Y203">
        <f t="shared" si="245"/>
        <v>54.287381510219291</v>
      </c>
      <c r="Z203">
        <f t="shared" si="246"/>
        <v>1.8970450112327999</v>
      </c>
      <c r="AA203">
        <f t="shared" si="247"/>
        <v>3.4944492780070671</v>
      </c>
      <c r="AB203">
        <f t="shared" si="248"/>
        <v>2.8404376995616669</v>
      </c>
      <c r="AC203">
        <f t="shared" si="249"/>
        <v>-56.451788084915314</v>
      </c>
      <c r="AD203">
        <f t="shared" si="250"/>
        <v>-783.38646564375347</v>
      </c>
      <c r="AE203">
        <f t="shared" si="251"/>
        <v>-62.667227002988703</v>
      </c>
      <c r="AF203">
        <f t="shared" si="252"/>
        <v>-803.29850195625875</v>
      </c>
      <c r="AG203">
        <v>15</v>
      </c>
      <c r="AH203">
        <v>2</v>
      </c>
      <c r="AI203">
        <f t="shared" si="253"/>
        <v>1</v>
      </c>
      <c r="AJ203">
        <f t="shared" si="254"/>
        <v>0</v>
      </c>
      <c r="AK203">
        <f t="shared" si="255"/>
        <v>47947.048963040128</v>
      </c>
      <c r="AL203" t="s">
        <v>395</v>
      </c>
      <c r="AM203">
        <v>8228.31</v>
      </c>
      <c r="AN203">
        <v>707.99599999999998</v>
      </c>
      <c r="AO203">
        <v>2598.1</v>
      </c>
      <c r="AP203">
        <f t="shared" si="256"/>
        <v>0.72749470767099034</v>
      </c>
      <c r="AQ203">
        <v>-0.89989093716372304</v>
      </c>
      <c r="AR203" t="s">
        <v>957</v>
      </c>
      <c r="AS203">
        <v>8285.9500000000007</v>
      </c>
      <c r="AT203">
        <v>997.03399999999999</v>
      </c>
      <c r="AU203">
        <v>1996.64</v>
      </c>
      <c r="AV203">
        <f t="shared" si="257"/>
        <v>0.50064408205785726</v>
      </c>
      <c r="AW203">
        <v>0.5</v>
      </c>
      <c r="AX203">
        <f t="shared" si="258"/>
        <v>505.78978589398901</v>
      </c>
      <c r="AY203">
        <f t="shared" si="259"/>
        <v>8.9409185103228808</v>
      </c>
      <c r="AZ203">
        <f t="shared" si="260"/>
        <v>126.61033153656814</v>
      </c>
      <c r="BA203">
        <f t="shared" si="261"/>
        <v>1.9456323005995198E-2</v>
      </c>
      <c r="BB203">
        <f t="shared" si="262"/>
        <v>0.3012360766087025</v>
      </c>
      <c r="BC203">
        <f t="shared" si="263"/>
        <v>654.28664013655589</v>
      </c>
      <c r="BD203" t="s">
        <v>397</v>
      </c>
      <c r="BE203">
        <v>0</v>
      </c>
      <c r="BF203">
        <f t="shared" si="264"/>
        <v>654.28664013655589</v>
      </c>
      <c r="BG203">
        <f t="shared" si="265"/>
        <v>0.67230615427089724</v>
      </c>
      <c r="BH203">
        <f t="shared" si="266"/>
        <v>0.74466681418496894</v>
      </c>
      <c r="BI203">
        <f t="shared" si="267"/>
        <v>0.30942271126393189</v>
      </c>
      <c r="BJ203">
        <f t="shared" si="268"/>
        <v>0.77570376302531963</v>
      </c>
      <c r="BK203">
        <f t="shared" si="269"/>
        <v>0.31821529397324161</v>
      </c>
      <c r="BL203">
        <f t="shared" si="270"/>
        <v>0.48867495779910847</v>
      </c>
      <c r="BM203">
        <f t="shared" si="271"/>
        <v>0.51132504220089148</v>
      </c>
      <c r="BN203" t="s">
        <v>397</v>
      </c>
      <c r="BO203" t="s">
        <v>397</v>
      </c>
      <c r="BP203" t="s">
        <v>397</v>
      </c>
      <c r="BQ203" t="s">
        <v>397</v>
      </c>
      <c r="BR203" t="s">
        <v>397</v>
      </c>
      <c r="BS203" t="s">
        <v>397</v>
      </c>
      <c r="BT203" t="s">
        <v>397</v>
      </c>
      <c r="BU203" t="s">
        <v>397</v>
      </c>
      <c r="BV203" t="s">
        <v>397</v>
      </c>
      <c r="BW203" t="s">
        <v>397</v>
      </c>
      <c r="BX203" t="s">
        <v>397</v>
      </c>
      <c r="BY203" t="s">
        <v>397</v>
      </c>
      <c r="BZ203" t="s">
        <v>397</v>
      </c>
      <c r="CA203" t="s">
        <v>397</v>
      </c>
      <c r="CB203" t="s">
        <v>397</v>
      </c>
      <c r="CC203" t="s">
        <v>397</v>
      </c>
      <c r="CD203" t="s">
        <v>397</v>
      </c>
      <c r="CE203" t="s">
        <v>397</v>
      </c>
      <c r="CF203">
        <f t="shared" si="272"/>
        <v>600.005</v>
      </c>
      <c r="CG203">
        <f t="shared" si="273"/>
        <v>505.78978589398901</v>
      </c>
      <c r="CH203">
        <f t="shared" si="274"/>
        <v>0.84297595169038431</v>
      </c>
      <c r="CI203">
        <f t="shared" si="275"/>
        <v>0.16534358676244157</v>
      </c>
      <c r="CJ203">
        <v>9</v>
      </c>
      <c r="CK203">
        <v>0.5</v>
      </c>
      <c r="CL203" t="s">
        <v>398</v>
      </c>
      <c r="CM203">
        <v>1530559652.5999999</v>
      </c>
      <c r="CN203">
        <v>387.68</v>
      </c>
      <c r="CO203">
        <v>399.81299999999999</v>
      </c>
      <c r="CP203">
        <v>20.935199999999998</v>
      </c>
      <c r="CQ203">
        <v>19.323899999999998</v>
      </c>
      <c r="CR203">
        <v>388.05200000000002</v>
      </c>
      <c r="CS203">
        <v>21.0062</v>
      </c>
      <c r="CT203">
        <v>700.03</v>
      </c>
      <c r="CU203">
        <v>90.515000000000001</v>
      </c>
      <c r="CV203">
        <v>0.100089</v>
      </c>
      <c r="CW203">
        <v>26.5928</v>
      </c>
      <c r="CX203">
        <v>31.860399999999998</v>
      </c>
      <c r="CY203">
        <v>999.9</v>
      </c>
      <c r="CZ203">
        <v>0</v>
      </c>
      <c r="DA203">
        <v>0</v>
      </c>
      <c r="DB203">
        <v>10004.4</v>
      </c>
      <c r="DC203">
        <v>0</v>
      </c>
      <c r="DD203">
        <v>0.21912699999999999</v>
      </c>
      <c r="DE203">
        <v>-12.1328</v>
      </c>
      <c r="DF203">
        <v>395.97</v>
      </c>
      <c r="DG203">
        <v>407.69099999999997</v>
      </c>
      <c r="DH203">
        <v>1.61128</v>
      </c>
      <c r="DI203">
        <v>399.81299999999999</v>
      </c>
      <c r="DJ203">
        <v>19.323899999999998</v>
      </c>
      <c r="DK203">
        <v>1.8949499999999999</v>
      </c>
      <c r="DL203">
        <v>1.7491099999999999</v>
      </c>
      <c r="DM203">
        <v>16.5929</v>
      </c>
      <c r="DN203">
        <v>15.3392</v>
      </c>
      <c r="DO203">
        <v>600.005</v>
      </c>
      <c r="DP203">
        <v>0.89997099999999997</v>
      </c>
      <c r="DQ203">
        <v>0.10002900000000001</v>
      </c>
      <c r="DR203">
        <v>0</v>
      </c>
      <c r="DS203">
        <v>965.16</v>
      </c>
      <c r="DT203">
        <v>4.9997400000000001</v>
      </c>
      <c r="DU203">
        <v>6726.59</v>
      </c>
      <c r="DV203">
        <v>4581.04</v>
      </c>
      <c r="DW203">
        <v>42.186999999999998</v>
      </c>
      <c r="DX203">
        <v>44.686999999999998</v>
      </c>
      <c r="DY203">
        <v>43.625</v>
      </c>
      <c r="DZ203">
        <v>44.436999999999998</v>
      </c>
      <c r="EA203">
        <v>44.561999999999998</v>
      </c>
      <c r="EB203">
        <v>535.49</v>
      </c>
      <c r="EC203">
        <v>59.52</v>
      </c>
      <c r="ED203">
        <v>0</v>
      </c>
      <c r="EE203">
        <v>30.100000143051101</v>
      </c>
      <c r="EF203">
        <v>0</v>
      </c>
      <c r="EG203">
        <v>997.03399999999999</v>
      </c>
      <c r="EH203">
        <v>-400.91199951853798</v>
      </c>
      <c r="EI203">
        <v>-2479.8198263910599</v>
      </c>
      <c r="EJ203">
        <v>6931.5757692307698</v>
      </c>
      <c r="EK203">
        <v>15</v>
      </c>
      <c r="EL203">
        <v>0</v>
      </c>
      <c r="EM203" t="s">
        <v>399</v>
      </c>
      <c r="EN203">
        <v>1530550897.5999999</v>
      </c>
      <c r="EO203">
        <v>1632500976.0999999</v>
      </c>
      <c r="EP203">
        <v>0</v>
      </c>
      <c r="EQ203">
        <v>-3.5000000000000003E-2</v>
      </c>
      <c r="ER203">
        <v>-0.02</v>
      </c>
      <c r="ES203">
        <v>-0.372</v>
      </c>
      <c r="ET203">
        <v>-7.0999999999999994E-2</v>
      </c>
      <c r="EU203">
        <v>400</v>
      </c>
      <c r="EV203">
        <v>21</v>
      </c>
      <c r="EW203">
        <v>0.63</v>
      </c>
      <c r="EX203">
        <v>0.14000000000000001</v>
      </c>
      <c r="EY203">
        <v>-9.1952245000000001</v>
      </c>
      <c r="EZ203">
        <v>-24.803412607879899</v>
      </c>
      <c r="FA203">
        <v>2.8781866239560898</v>
      </c>
      <c r="FB203">
        <v>0</v>
      </c>
      <c r="FC203">
        <v>0.67012687313471797</v>
      </c>
      <c r="FD203">
        <v>0</v>
      </c>
      <c r="FE203">
        <v>0</v>
      </c>
      <c r="FF203">
        <v>0</v>
      </c>
      <c r="FG203">
        <v>1.3875466249999999</v>
      </c>
      <c r="FH203">
        <v>1.9610035384615301</v>
      </c>
      <c r="FI203">
        <v>0.30010496400432002</v>
      </c>
      <c r="FJ203">
        <v>0</v>
      </c>
      <c r="FK203">
        <v>0</v>
      </c>
      <c r="FL203">
        <v>3</v>
      </c>
      <c r="FM203" t="s">
        <v>407</v>
      </c>
      <c r="FN203">
        <v>3.44523</v>
      </c>
      <c r="FO203">
        <v>2.77969</v>
      </c>
      <c r="FP203">
        <v>8.1434199999999998E-2</v>
      </c>
      <c r="FQ203">
        <v>8.3285399999999996E-2</v>
      </c>
      <c r="FR203">
        <v>9.0146100000000007E-2</v>
      </c>
      <c r="FS203">
        <v>8.4149799999999997E-2</v>
      </c>
      <c r="FT203">
        <v>19519</v>
      </c>
      <c r="FU203">
        <v>23772.400000000001</v>
      </c>
      <c r="FV203">
        <v>20711.5</v>
      </c>
      <c r="FW203">
        <v>25032.7</v>
      </c>
      <c r="FX203">
        <v>29907.8</v>
      </c>
      <c r="FY203">
        <v>33777</v>
      </c>
      <c r="FZ203">
        <v>37416.800000000003</v>
      </c>
      <c r="GA203">
        <v>41569.5</v>
      </c>
      <c r="GB203">
        <v>2.2248000000000001</v>
      </c>
      <c r="GC203">
        <v>1.99373</v>
      </c>
      <c r="GD203">
        <v>0.327069</v>
      </c>
      <c r="GE203">
        <v>0</v>
      </c>
      <c r="GF203">
        <v>26.5304</v>
      </c>
      <c r="GG203">
        <v>999.9</v>
      </c>
      <c r="GH203">
        <v>42.527999999999999</v>
      </c>
      <c r="GI203">
        <v>33.798000000000002</v>
      </c>
      <c r="GJ203">
        <v>24.821999999999999</v>
      </c>
      <c r="GK203">
        <v>61.649000000000001</v>
      </c>
      <c r="GL203">
        <v>16.618600000000001</v>
      </c>
      <c r="GM203">
        <v>2</v>
      </c>
      <c r="GN203">
        <v>0.230518</v>
      </c>
      <c r="GO203">
        <v>2.4777499999999999</v>
      </c>
      <c r="GP203">
        <v>20.3322</v>
      </c>
      <c r="GQ203">
        <v>5.2225299999999999</v>
      </c>
      <c r="GR203">
        <v>11.962</v>
      </c>
      <c r="GS203">
        <v>4.9856999999999996</v>
      </c>
      <c r="GT203">
        <v>3.3010000000000002</v>
      </c>
      <c r="GU203">
        <v>999.9</v>
      </c>
      <c r="GV203">
        <v>9999</v>
      </c>
      <c r="GW203">
        <v>9999</v>
      </c>
      <c r="GX203">
        <v>9999</v>
      </c>
      <c r="GY203">
        <v>1.88412</v>
      </c>
      <c r="GZ203">
        <v>1.8811</v>
      </c>
      <c r="HA203">
        <v>1.8826400000000001</v>
      </c>
      <c r="HB203">
        <v>1.88127</v>
      </c>
      <c r="HC203">
        <v>1.88276</v>
      </c>
      <c r="HD203">
        <v>1.8819900000000001</v>
      </c>
      <c r="HE203">
        <v>1.8839699999999999</v>
      </c>
      <c r="HF203">
        <v>1.8812599999999999</v>
      </c>
      <c r="HG203">
        <v>5</v>
      </c>
      <c r="HH203">
        <v>0</v>
      </c>
      <c r="HI203">
        <v>0</v>
      </c>
      <c r="HJ203">
        <v>0</v>
      </c>
      <c r="HK203" t="s">
        <v>401</v>
      </c>
      <c r="HL203" t="s">
        <v>402</v>
      </c>
      <c r="HM203" t="s">
        <v>403</v>
      </c>
      <c r="HN203" t="s">
        <v>403</v>
      </c>
      <c r="HO203" t="s">
        <v>403</v>
      </c>
      <c r="HP203" t="s">
        <v>403</v>
      </c>
      <c r="HQ203">
        <v>0</v>
      </c>
      <c r="HR203">
        <v>100</v>
      </c>
      <c r="HS203">
        <v>100</v>
      </c>
      <c r="HT203">
        <v>-0.372</v>
      </c>
      <c r="HU203">
        <v>-7.0999999999999994E-2</v>
      </c>
      <c r="HV203">
        <v>-0.372</v>
      </c>
      <c r="HW203">
        <v>0</v>
      </c>
      <c r="HX203">
        <v>0</v>
      </c>
      <c r="HY203">
        <v>0</v>
      </c>
      <c r="HZ203">
        <v>-7.0999999999999994E-2</v>
      </c>
      <c r="IA203">
        <v>0</v>
      </c>
      <c r="IB203">
        <v>0</v>
      </c>
      <c r="IC203">
        <v>0</v>
      </c>
      <c r="ID203">
        <v>-1</v>
      </c>
      <c r="IE203">
        <v>-1</v>
      </c>
      <c r="IF203">
        <v>-1</v>
      </c>
      <c r="IG203">
        <v>-1</v>
      </c>
      <c r="IH203">
        <v>145.9</v>
      </c>
      <c r="II203">
        <v>-1699022.1</v>
      </c>
      <c r="IJ203">
        <v>1.2951699999999999</v>
      </c>
      <c r="IK203">
        <v>2.6147499999999999</v>
      </c>
      <c r="IL203">
        <v>2.1008300000000002</v>
      </c>
      <c r="IM203">
        <v>2.65503</v>
      </c>
      <c r="IN203">
        <v>2.2485400000000002</v>
      </c>
      <c r="IO203">
        <v>2.3095699999999999</v>
      </c>
      <c r="IP203">
        <v>37.940600000000003</v>
      </c>
      <c r="IQ203">
        <v>12.2933</v>
      </c>
      <c r="IR203">
        <v>18</v>
      </c>
      <c r="IS203">
        <v>727.99400000000003</v>
      </c>
      <c r="IT203">
        <v>508.40100000000001</v>
      </c>
      <c r="IU203">
        <v>24.000900000000001</v>
      </c>
      <c r="IV203">
        <v>30.3628</v>
      </c>
      <c r="IW203">
        <v>30.000599999999999</v>
      </c>
      <c r="IX203">
        <v>30.1112</v>
      </c>
      <c r="IY203">
        <v>30.067599999999999</v>
      </c>
      <c r="IZ203">
        <v>25.8611</v>
      </c>
      <c r="JA203">
        <v>19.984999999999999</v>
      </c>
      <c r="JB203">
        <v>20.997499999999999</v>
      </c>
      <c r="JC203">
        <v>24</v>
      </c>
      <c r="JD203">
        <v>400</v>
      </c>
      <c r="JE203">
        <v>19.7713</v>
      </c>
      <c r="JF203">
        <v>100.831</v>
      </c>
      <c r="JG203">
        <v>100.17700000000001</v>
      </c>
    </row>
    <row r="204" spans="1:267" x14ac:dyDescent="0.25">
      <c r="A204">
        <v>186</v>
      </c>
      <c r="B204">
        <v>1530559688.0999999</v>
      </c>
      <c r="C204">
        <v>10215.5</v>
      </c>
      <c r="D204" t="s">
        <v>958</v>
      </c>
      <c r="E204" t="s">
        <v>959</v>
      </c>
      <c r="F204" t="s">
        <v>394</v>
      </c>
      <c r="I204">
        <v>1530559688.0999999</v>
      </c>
      <c r="J204">
        <f t="shared" si="230"/>
        <v>9.0420009329395641E-4</v>
      </c>
      <c r="K204">
        <f t="shared" si="231"/>
        <v>0.90420009329395645</v>
      </c>
      <c r="L204">
        <f t="shared" si="232"/>
        <v>7.2045517592629311</v>
      </c>
      <c r="M204">
        <f t="shared" si="233"/>
        <v>390.20499999999998</v>
      </c>
      <c r="N204">
        <f t="shared" si="234"/>
        <v>-19.806641053189061</v>
      </c>
      <c r="O204">
        <f t="shared" si="235"/>
        <v>-1.7947559815908747</v>
      </c>
      <c r="P204">
        <f t="shared" si="236"/>
        <v>35.357976949044996</v>
      </c>
      <c r="Q204">
        <f t="shared" si="237"/>
        <v>2.8911595573486725E-2</v>
      </c>
      <c r="R204">
        <f t="shared" si="238"/>
        <v>2.7541703664567647</v>
      </c>
      <c r="S204">
        <f t="shared" si="239"/>
        <v>2.8744041550543959E-2</v>
      </c>
      <c r="T204">
        <f t="shared" si="240"/>
        <v>1.7979998947552832E-2</v>
      </c>
      <c r="U204">
        <f t="shared" si="241"/>
        <v>99.192448835572876</v>
      </c>
      <c r="V204">
        <f t="shared" si="242"/>
        <v>26.997560508819699</v>
      </c>
      <c r="W204">
        <f t="shared" si="243"/>
        <v>31.553799999999999</v>
      </c>
      <c r="X204">
        <f t="shared" si="244"/>
        <v>4.6558052352843484</v>
      </c>
      <c r="Y204">
        <f t="shared" si="245"/>
        <v>54.508633848835451</v>
      </c>
      <c r="Z204">
        <f t="shared" si="246"/>
        <v>1.9086176242567998</v>
      </c>
      <c r="AA204">
        <f t="shared" si="247"/>
        <v>3.5014959823609235</v>
      </c>
      <c r="AB204">
        <f t="shared" si="248"/>
        <v>2.7471876110275488</v>
      </c>
      <c r="AC204">
        <f t="shared" si="249"/>
        <v>-39.875224114263474</v>
      </c>
      <c r="AD204">
        <f t="shared" si="250"/>
        <v>-731.5452206213879</v>
      </c>
      <c r="AE204">
        <f t="shared" si="251"/>
        <v>-58.533060772923193</v>
      </c>
      <c r="AF204">
        <f t="shared" si="252"/>
        <v>-730.76105667300169</v>
      </c>
      <c r="AG204">
        <v>0</v>
      </c>
      <c r="AH204">
        <v>0</v>
      </c>
      <c r="AI204">
        <f t="shared" si="253"/>
        <v>1</v>
      </c>
      <c r="AJ204">
        <f t="shared" si="254"/>
        <v>0</v>
      </c>
      <c r="AK204">
        <f t="shared" si="255"/>
        <v>47823.018901533585</v>
      </c>
      <c r="AL204" t="s">
        <v>395</v>
      </c>
      <c r="AM204">
        <v>8228.31</v>
      </c>
      <c r="AN204">
        <v>707.99599999999998</v>
      </c>
      <c r="AO204">
        <v>2598.1</v>
      </c>
      <c r="AP204">
        <f t="shared" si="256"/>
        <v>0.72749470767099034</v>
      </c>
      <c r="AQ204">
        <v>-0.89989093716372304</v>
      </c>
      <c r="AR204" t="s">
        <v>960</v>
      </c>
      <c r="AS204">
        <v>8287.65</v>
      </c>
      <c r="AT204">
        <v>874.48419999999999</v>
      </c>
      <c r="AU204">
        <v>1467.4</v>
      </c>
      <c r="AV204">
        <f t="shared" si="257"/>
        <v>0.404058743355595</v>
      </c>
      <c r="AW204">
        <v>0.5</v>
      </c>
      <c r="AX204">
        <f t="shared" si="258"/>
        <v>505.7186437490015</v>
      </c>
      <c r="AY204">
        <f t="shared" si="259"/>
        <v>7.2045517592629311</v>
      </c>
      <c r="AZ204">
        <f t="shared" si="260"/>
        <v>102.17001984235868</v>
      </c>
      <c r="BA204">
        <f t="shared" si="261"/>
        <v>1.6025596043576069E-2</v>
      </c>
      <c r="BB204">
        <f t="shared" si="262"/>
        <v>0.77054654490936336</v>
      </c>
      <c r="BC204">
        <f t="shared" si="263"/>
        <v>585.13129435941596</v>
      </c>
      <c r="BD204" t="s">
        <v>397</v>
      </c>
      <c r="BE204">
        <v>0</v>
      </c>
      <c r="BF204">
        <f t="shared" si="264"/>
        <v>585.13129435941596</v>
      </c>
      <c r="BG204">
        <f t="shared" si="265"/>
        <v>0.60124622164412167</v>
      </c>
      <c r="BH204">
        <f t="shared" si="266"/>
        <v>0.67203539716339011</v>
      </c>
      <c r="BI204">
        <f t="shared" si="267"/>
        <v>0.56170768916160518</v>
      </c>
      <c r="BJ204">
        <f t="shared" si="268"/>
        <v>0.78076465227994585</v>
      </c>
      <c r="BK204">
        <f t="shared" si="269"/>
        <v>0.59822105027024963</v>
      </c>
      <c r="BL204">
        <f t="shared" si="270"/>
        <v>0.4496695787042907</v>
      </c>
      <c r="BM204">
        <f t="shared" si="271"/>
        <v>0.5503304212957093</v>
      </c>
      <c r="BN204" t="s">
        <v>397</v>
      </c>
      <c r="BO204" t="s">
        <v>397</v>
      </c>
      <c r="BP204" t="s">
        <v>397</v>
      </c>
      <c r="BQ204" t="s">
        <v>397</v>
      </c>
      <c r="BR204" t="s">
        <v>397</v>
      </c>
      <c r="BS204" t="s">
        <v>397</v>
      </c>
      <c r="BT204" t="s">
        <v>397</v>
      </c>
      <c r="BU204" t="s">
        <v>397</v>
      </c>
      <c r="BV204" t="s">
        <v>397</v>
      </c>
      <c r="BW204" t="s">
        <v>397</v>
      </c>
      <c r="BX204" t="s">
        <v>397</v>
      </c>
      <c r="BY204" t="s">
        <v>397</v>
      </c>
      <c r="BZ204" t="s">
        <v>397</v>
      </c>
      <c r="CA204" t="s">
        <v>397</v>
      </c>
      <c r="CB204" t="s">
        <v>397</v>
      </c>
      <c r="CC204" t="s">
        <v>397</v>
      </c>
      <c r="CD204" t="s">
        <v>397</v>
      </c>
      <c r="CE204" t="s">
        <v>397</v>
      </c>
      <c r="CF204">
        <f t="shared" si="272"/>
        <v>599.92100000000005</v>
      </c>
      <c r="CG204">
        <f t="shared" si="273"/>
        <v>505.7186437490015</v>
      </c>
      <c r="CH204">
        <f t="shared" si="274"/>
        <v>0.84297539800907362</v>
      </c>
      <c r="CI204">
        <f t="shared" si="275"/>
        <v>0.16534251815751219</v>
      </c>
      <c r="CJ204">
        <v>9</v>
      </c>
      <c r="CK204">
        <v>0.5</v>
      </c>
      <c r="CL204" t="s">
        <v>398</v>
      </c>
      <c r="CM204">
        <v>1530559688.0999999</v>
      </c>
      <c r="CN204">
        <v>390.20499999999998</v>
      </c>
      <c r="CO204">
        <v>399.92200000000003</v>
      </c>
      <c r="CP204">
        <v>21.063199999999998</v>
      </c>
      <c r="CQ204">
        <v>19.9251</v>
      </c>
      <c r="CR204">
        <v>390.577</v>
      </c>
      <c r="CS204">
        <v>21.1342</v>
      </c>
      <c r="CT204">
        <v>699.97299999999996</v>
      </c>
      <c r="CU204">
        <v>90.513800000000003</v>
      </c>
      <c r="CV204">
        <v>0.100049</v>
      </c>
      <c r="CW204">
        <v>26.626999999999999</v>
      </c>
      <c r="CX204">
        <v>31.553799999999999</v>
      </c>
      <c r="CY204">
        <v>999.9</v>
      </c>
      <c r="CZ204">
        <v>0</v>
      </c>
      <c r="DA204">
        <v>0</v>
      </c>
      <c r="DB204">
        <v>9978.75</v>
      </c>
      <c r="DC204">
        <v>0</v>
      </c>
      <c r="DD204">
        <v>0.21912699999999999</v>
      </c>
      <c r="DE204">
        <v>-9.7172900000000002</v>
      </c>
      <c r="DF204">
        <v>398.6</v>
      </c>
      <c r="DG204">
        <v>408.05200000000002</v>
      </c>
      <c r="DH204">
        <v>1.1381300000000001</v>
      </c>
      <c r="DI204">
        <v>399.92200000000003</v>
      </c>
      <c r="DJ204">
        <v>19.9251</v>
      </c>
      <c r="DK204">
        <v>1.9065099999999999</v>
      </c>
      <c r="DL204">
        <v>1.8035000000000001</v>
      </c>
      <c r="DM204">
        <v>16.688600000000001</v>
      </c>
      <c r="DN204">
        <v>15.8171</v>
      </c>
      <c r="DO204">
        <v>599.92100000000005</v>
      </c>
      <c r="DP204">
        <v>0.89998500000000003</v>
      </c>
      <c r="DQ204">
        <v>0.10001500000000001</v>
      </c>
      <c r="DR204">
        <v>0</v>
      </c>
      <c r="DS204">
        <v>858.22400000000005</v>
      </c>
      <c r="DT204">
        <v>4.9997400000000001</v>
      </c>
      <c r="DU204">
        <v>5901.16</v>
      </c>
      <c r="DV204">
        <v>4580.42</v>
      </c>
      <c r="DW204">
        <v>42</v>
      </c>
      <c r="DX204">
        <v>44.75</v>
      </c>
      <c r="DY204">
        <v>43.686999999999998</v>
      </c>
      <c r="DZ204">
        <v>44.686999999999998</v>
      </c>
      <c r="EA204">
        <v>44.561999999999998</v>
      </c>
      <c r="EB204">
        <v>535.41999999999996</v>
      </c>
      <c r="EC204">
        <v>59.5</v>
      </c>
      <c r="ED204">
        <v>0</v>
      </c>
      <c r="EE204">
        <v>34.900000095367403</v>
      </c>
      <c r="EF204">
        <v>0</v>
      </c>
      <c r="EG204">
        <v>874.48419999999999</v>
      </c>
      <c r="EH204">
        <v>-161.12461538813</v>
      </c>
      <c r="EI204">
        <v>-1109.53000002978</v>
      </c>
      <c r="EJ204">
        <v>6015.9960000000001</v>
      </c>
      <c r="EK204">
        <v>15</v>
      </c>
      <c r="EL204">
        <v>0</v>
      </c>
      <c r="EM204" t="s">
        <v>399</v>
      </c>
      <c r="EN204">
        <v>1530550897.5999999</v>
      </c>
      <c r="EO204">
        <v>1632500976.0999999</v>
      </c>
      <c r="EP204">
        <v>0</v>
      </c>
      <c r="EQ204">
        <v>-3.5000000000000003E-2</v>
      </c>
      <c r="ER204">
        <v>-0.02</v>
      </c>
      <c r="ES204">
        <v>-0.372</v>
      </c>
      <c r="ET204">
        <v>-7.0999999999999994E-2</v>
      </c>
      <c r="EU204">
        <v>400</v>
      </c>
      <c r="EV204">
        <v>21</v>
      </c>
      <c r="EW204">
        <v>0.63</v>
      </c>
      <c r="EX204">
        <v>0.14000000000000001</v>
      </c>
      <c r="EY204">
        <v>-8.1506757499999996</v>
      </c>
      <c r="EZ204">
        <v>-17.125616848029999</v>
      </c>
      <c r="FA204">
        <v>1.88603598060441</v>
      </c>
      <c r="FB204">
        <v>0</v>
      </c>
      <c r="FC204">
        <v>0.67230615427089702</v>
      </c>
      <c r="FD204">
        <v>0</v>
      </c>
      <c r="FE204">
        <v>0</v>
      </c>
      <c r="FF204">
        <v>0</v>
      </c>
      <c r="FG204">
        <v>0.90586560500000002</v>
      </c>
      <c r="FH204">
        <v>3.2267265883677299</v>
      </c>
      <c r="FI204">
        <v>0.36688847781644102</v>
      </c>
      <c r="FJ204">
        <v>0</v>
      </c>
      <c r="FK204">
        <v>0</v>
      </c>
      <c r="FL204">
        <v>3</v>
      </c>
      <c r="FM204" t="s">
        <v>407</v>
      </c>
      <c r="FN204">
        <v>3.4451000000000001</v>
      </c>
      <c r="FO204">
        <v>2.77942</v>
      </c>
      <c r="FP204">
        <v>8.1831600000000004E-2</v>
      </c>
      <c r="FQ204">
        <v>8.3295300000000003E-2</v>
      </c>
      <c r="FR204">
        <v>9.0532100000000004E-2</v>
      </c>
      <c r="FS204">
        <v>8.6025900000000002E-2</v>
      </c>
      <c r="FT204">
        <v>19509</v>
      </c>
      <c r="FU204">
        <v>23769.8</v>
      </c>
      <c r="FV204">
        <v>20709.900000000001</v>
      </c>
      <c r="FW204">
        <v>25030.400000000001</v>
      </c>
      <c r="FX204">
        <v>29892.6</v>
      </c>
      <c r="FY204">
        <v>33704.5</v>
      </c>
      <c r="FZ204">
        <v>37413.699999999997</v>
      </c>
      <c r="GA204">
        <v>41565.5</v>
      </c>
      <c r="GB204">
        <v>2.2590499999999998</v>
      </c>
      <c r="GC204">
        <v>1.9934700000000001</v>
      </c>
      <c r="GD204">
        <v>0.30849100000000002</v>
      </c>
      <c r="GE204">
        <v>0</v>
      </c>
      <c r="GF204">
        <v>26.525400000000001</v>
      </c>
      <c r="GG204">
        <v>999.9</v>
      </c>
      <c r="GH204">
        <v>42.503999999999998</v>
      </c>
      <c r="GI204">
        <v>33.847999999999999</v>
      </c>
      <c r="GJ204">
        <v>24.877700000000001</v>
      </c>
      <c r="GK204">
        <v>61.768999999999998</v>
      </c>
      <c r="GL204">
        <v>16.5505</v>
      </c>
      <c r="GM204">
        <v>2</v>
      </c>
      <c r="GN204">
        <v>0.23394100000000001</v>
      </c>
      <c r="GO204">
        <v>2.4729100000000002</v>
      </c>
      <c r="GP204">
        <v>20.3323</v>
      </c>
      <c r="GQ204">
        <v>5.2229799999999997</v>
      </c>
      <c r="GR204">
        <v>11.962</v>
      </c>
      <c r="GS204">
        <v>4.9855999999999998</v>
      </c>
      <c r="GT204">
        <v>3.3010000000000002</v>
      </c>
      <c r="GU204">
        <v>999.9</v>
      </c>
      <c r="GV204">
        <v>9999</v>
      </c>
      <c r="GW204">
        <v>9999</v>
      </c>
      <c r="GX204">
        <v>9999</v>
      </c>
      <c r="GY204">
        <v>1.88412</v>
      </c>
      <c r="GZ204">
        <v>1.8810899999999999</v>
      </c>
      <c r="HA204">
        <v>1.8826400000000001</v>
      </c>
      <c r="HB204">
        <v>1.8812800000000001</v>
      </c>
      <c r="HC204">
        <v>1.8827400000000001</v>
      </c>
      <c r="HD204">
        <v>1.8819999999999999</v>
      </c>
      <c r="HE204">
        <v>1.8839900000000001</v>
      </c>
      <c r="HF204">
        <v>1.88124</v>
      </c>
      <c r="HG204">
        <v>5</v>
      </c>
      <c r="HH204">
        <v>0</v>
      </c>
      <c r="HI204">
        <v>0</v>
      </c>
      <c r="HJ204">
        <v>0</v>
      </c>
      <c r="HK204" t="s">
        <v>401</v>
      </c>
      <c r="HL204" t="s">
        <v>402</v>
      </c>
      <c r="HM204" t="s">
        <v>403</v>
      </c>
      <c r="HN204" t="s">
        <v>403</v>
      </c>
      <c r="HO204" t="s">
        <v>403</v>
      </c>
      <c r="HP204" t="s">
        <v>403</v>
      </c>
      <c r="HQ204">
        <v>0</v>
      </c>
      <c r="HR204">
        <v>100</v>
      </c>
      <c r="HS204">
        <v>100</v>
      </c>
      <c r="HT204">
        <v>-0.372</v>
      </c>
      <c r="HU204">
        <v>-7.0999999999999994E-2</v>
      </c>
      <c r="HV204">
        <v>-0.372</v>
      </c>
      <c r="HW204">
        <v>0</v>
      </c>
      <c r="HX204">
        <v>0</v>
      </c>
      <c r="HY204">
        <v>0</v>
      </c>
      <c r="HZ204">
        <v>-7.0999999999999994E-2</v>
      </c>
      <c r="IA204">
        <v>0</v>
      </c>
      <c r="IB204">
        <v>0</v>
      </c>
      <c r="IC204">
        <v>0</v>
      </c>
      <c r="ID204">
        <v>-1</v>
      </c>
      <c r="IE204">
        <v>-1</v>
      </c>
      <c r="IF204">
        <v>-1</v>
      </c>
      <c r="IG204">
        <v>-1</v>
      </c>
      <c r="IH204">
        <v>146.5</v>
      </c>
      <c r="II204">
        <v>-1699021.5</v>
      </c>
      <c r="IJ204">
        <v>1.2963899999999999</v>
      </c>
      <c r="IK204">
        <v>2.6171899999999999</v>
      </c>
      <c r="IL204">
        <v>2.1008300000000002</v>
      </c>
      <c r="IM204">
        <v>2.65381</v>
      </c>
      <c r="IN204">
        <v>2.2485400000000002</v>
      </c>
      <c r="IO204">
        <v>2.3083499999999999</v>
      </c>
      <c r="IP204">
        <v>38.013399999999997</v>
      </c>
      <c r="IQ204">
        <v>12.2583</v>
      </c>
      <c r="IR204">
        <v>18</v>
      </c>
      <c r="IS204">
        <v>758.90499999999997</v>
      </c>
      <c r="IT204">
        <v>508.702</v>
      </c>
      <c r="IU204">
        <v>24.000499999999999</v>
      </c>
      <c r="IV204">
        <v>30.3996</v>
      </c>
      <c r="IW204">
        <v>30.000599999999999</v>
      </c>
      <c r="IX204">
        <v>30.159500000000001</v>
      </c>
      <c r="IY204">
        <v>30.120999999999999</v>
      </c>
      <c r="IZ204">
        <v>25.886199999999999</v>
      </c>
      <c r="JA204">
        <v>17.536200000000001</v>
      </c>
      <c r="JB204">
        <v>20.997499999999999</v>
      </c>
      <c r="JC204">
        <v>24</v>
      </c>
      <c r="JD204">
        <v>400</v>
      </c>
      <c r="JE204">
        <v>20.132200000000001</v>
      </c>
      <c r="JF204">
        <v>100.82299999999999</v>
      </c>
      <c r="JG204">
        <v>100.16800000000001</v>
      </c>
    </row>
    <row r="205" spans="1:267" x14ac:dyDescent="0.25">
      <c r="A205">
        <v>187</v>
      </c>
      <c r="B205">
        <v>1530559745.0999999</v>
      </c>
      <c r="C205">
        <v>10272.5</v>
      </c>
      <c r="D205" t="s">
        <v>961</v>
      </c>
      <c r="E205" t="s">
        <v>962</v>
      </c>
      <c r="F205" t="s">
        <v>394</v>
      </c>
      <c r="I205">
        <v>1530559745.0999999</v>
      </c>
      <c r="J205">
        <f t="shared" si="230"/>
        <v>1.4919833106889677E-3</v>
      </c>
      <c r="K205">
        <f t="shared" si="231"/>
        <v>1.4919833106889677</v>
      </c>
      <c r="L205">
        <f t="shared" si="232"/>
        <v>8.3531068840099536</v>
      </c>
      <c r="M205">
        <f t="shared" si="233"/>
        <v>388.56599999999997</v>
      </c>
      <c r="N205">
        <f t="shared" si="234"/>
        <v>-0.39332873050674888</v>
      </c>
      <c r="O205">
        <f t="shared" si="235"/>
        <v>-3.5638825113971269E-2</v>
      </c>
      <c r="P205">
        <f t="shared" si="236"/>
        <v>35.207282471824797</v>
      </c>
      <c r="Q205">
        <f t="shared" si="237"/>
        <v>3.5771410638461461E-2</v>
      </c>
      <c r="R205">
        <f t="shared" si="238"/>
        <v>2.7560759699021746</v>
      </c>
      <c r="S205">
        <f t="shared" si="239"/>
        <v>3.5515469100410015E-2</v>
      </c>
      <c r="T205">
        <f t="shared" si="240"/>
        <v>2.2220010729188389E-2</v>
      </c>
      <c r="U205">
        <f t="shared" si="241"/>
        <v>99.194623836668313</v>
      </c>
      <c r="V205">
        <f t="shared" si="242"/>
        <v>26.771617406574176</v>
      </c>
      <c r="W205">
        <f t="shared" si="243"/>
        <v>34.842399999999998</v>
      </c>
      <c r="X205">
        <f t="shared" si="244"/>
        <v>5.5992625176341324</v>
      </c>
      <c r="Y205">
        <f t="shared" si="245"/>
        <v>55.942541984895456</v>
      </c>
      <c r="Z205">
        <f t="shared" si="246"/>
        <v>1.9514659684807203</v>
      </c>
      <c r="AA205">
        <f t="shared" si="247"/>
        <v>3.4883398201812463</v>
      </c>
      <c r="AB205">
        <f t="shared" si="248"/>
        <v>3.6477965491534121</v>
      </c>
      <c r="AC205">
        <f t="shared" si="249"/>
        <v>-65.79646400138347</v>
      </c>
      <c r="AD205">
        <f t="shared" si="250"/>
        <v>-1230.184490570568</v>
      </c>
      <c r="AE205">
        <f t="shared" si="251"/>
        <v>-99.957900442885318</v>
      </c>
      <c r="AF205">
        <f t="shared" si="252"/>
        <v>-1296.7442311781683</v>
      </c>
      <c r="AG205">
        <v>6</v>
      </c>
      <c r="AH205">
        <v>1</v>
      </c>
      <c r="AI205">
        <f t="shared" si="253"/>
        <v>1</v>
      </c>
      <c r="AJ205">
        <f t="shared" si="254"/>
        <v>0</v>
      </c>
      <c r="AK205">
        <f t="shared" si="255"/>
        <v>47884.903212667115</v>
      </c>
      <c r="AL205" t="s">
        <v>395</v>
      </c>
      <c r="AM205">
        <v>8228.31</v>
      </c>
      <c r="AN205">
        <v>707.99599999999998</v>
      </c>
      <c r="AO205">
        <v>2598.1</v>
      </c>
      <c r="AP205">
        <f t="shared" si="256"/>
        <v>0.72749470767099034</v>
      </c>
      <c r="AQ205">
        <v>-0.89989093716372304</v>
      </c>
      <c r="AR205" t="s">
        <v>963</v>
      </c>
      <c r="AS205">
        <v>8284.48</v>
      </c>
      <c r="AT205">
        <v>1001.39030769231</v>
      </c>
      <c r="AU205">
        <v>1843.25</v>
      </c>
      <c r="AV205">
        <f t="shared" si="257"/>
        <v>0.4567257248380252</v>
      </c>
      <c r="AW205">
        <v>0.5</v>
      </c>
      <c r="AX205">
        <f t="shared" si="258"/>
        <v>505.72734374956912</v>
      </c>
      <c r="AY205">
        <f t="shared" si="259"/>
        <v>8.3531068840099536</v>
      </c>
      <c r="AZ205">
        <f t="shared" si="260"/>
        <v>115.48934382221555</v>
      </c>
      <c r="BA205">
        <f t="shared" si="261"/>
        <v>1.8296415915678991E-2</v>
      </c>
      <c r="BB205">
        <f t="shared" si="262"/>
        <v>0.40952122609521219</v>
      </c>
      <c r="BC205">
        <f t="shared" si="263"/>
        <v>636.91804688510388</v>
      </c>
      <c r="BD205" t="s">
        <v>397</v>
      </c>
      <c r="BE205">
        <v>0</v>
      </c>
      <c r="BF205">
        <f t="shared" si="264"/>
        <v>636.91804688510388</v>
      </c>
      <c r="BG205">
        <f t="shared" si="265"/>
        <v>0.65445921774848559</v>
      </c>
      <c r="BH205">
        <f t="shared" si="266"/>
        <v>0.69786735743333805</v>
      </c>
      <c r="BI205">
        <f t="shared" si="267"/>
        <v>0.3848954447092941</v>
      </c>
      <c r="BJ205">
        <f t="shared" si="268"/>
        <v>0.7415606483726902</v>
      </c>
      <c r="BK205">
        <f t="shared" si="269"/>
        <v>0.39936955850048461</v>
      </c>
      <c r="BL205">
        <f t="shared" si="270"/>
        <v>0.44386720229559468</v>
      </c>
      <c r="BM205">
        <f t="shared" si="271"/>
        <v>0.55613279770440527</v>
      </c>
      <c r="BN205" t="s">
        <v>397</v>
      </c>
      <c r="BO205" t="s">
        <v>397</v>
      </c>
      <c r="BP205" t="s">
        <v>397</v>
      </c>
      <c r="BQ205" t="s">
        <v>397</v>
      </c>
      <c r="BR205" t="s">
        <v>397</v>
      </c>
      <c r="BS205" t="s">
        <v>397</v>
      </c>
      <c r="BT205" t="s">
        <v>397</v>
      </c>
      <c r="BU205" t="s">
        <v>397</v>
      </c>
      <c r="BV205" t="s">
        <v>397</v>
      </c>
      <c r="BW205" t="s">
        <v>397</v>
      </c>
      <c r="BX205" t="s">
        <v>397</v>
      </c>
      <c r="BY205" t="s">
        <v>397</v>
      </c>
      <c r="BZ205" t="s">
        <v>397</v>
      </c>
      <c r="CA205" t="s">
        <v>397</v>
      </c>
      <c r="CB205" t="s">
        <v>397</v>
      </c>
      <c r="CC205" t="s">
        <v>397</v>
      </c>
      <c r="CD205" t="s">
        <v>397</v>
      </c>
      <c r="CE205" t="s">
        <v>397</v>
      </c>
      <c r="CF205">
        <f t="shared" si="272"/>
        <v>599.93100000000004</v>
      </c>
      <c r="CG205">
        <f t="shared" si="273"/>
        <v>505.72734374956912</v>
      </c>
      <c r="CH205">
        <f t="shared" si="274"/>
        <v>0.84297584847185603</v>
      </c>
      <c r="CI205">
        <f t="shared" si="275"/>
        <v>0.16534338755068217</v>
      </c>
      <c r="CJ205">
        <v>9</v>
      </c>
      <c r="CK205">
        <v>0.5</v>
      </c>
      <c r="CL205" t="s">
        <v>398</v>
      </c>
      <c r="CM205">
        <v>1530559745.0999999</v>
      </c>
      <c r="CN205">
        <v>388.56599999999997</v>
      </c>
      <c r="CO205">
        <v>400.05200000000002</v>
      </c>
      <c r="CP205">
        <v>21.537400000000002</v>
      </c>
      <c r="CQ205">
        <v>19.660299999999999</v>
      </c>
      <c r="CR205">
        <v>388.93799999999999</v>
      </c>
      <c r="CS205">
        <v>21.6084</v>
      </c>
      <c r="CT205">
        <v>699.94399999999996</v>
      </c>
      <c r="CU205">
        <v>90.508300000000006</v>
      </c>
      <c r="CV205">
        <v>9.9942799999999998E-2</v>
      </c>
      <c r="CW205">
        <v>26.563099999999999</v>
      </c>
      <c r="CX205">
        <v>34.842399999999998</v>
      </c>
      <c r="CY205">
        <v>999.9</v>
      </c>
      <c r="CZ205">
        <v>0</v>
      </c>
      <c r="DA205">
        <v>0</v>
      </c>
      <c r="DB205">
        <v>9990.6200000000008</v>
      </c>
      <c r="DC205">
        <v>0</v>
      </c>
      <c r="DD205">
        <v>0.21912699999999999</v>
      </c>
      <c r="DE205">
        <v>-11.4855</v>
      </c>
      <c r="DF205">
        <v>397.11900000000003</v>
      </c>
      <c r="DG205">
        <v>408.07400000000001</v>
      </c>
      <c r="DH205">
        <v>1.8771100000000001</v>
      </c>
      <c r="DI205">
        <v>400.05200000000002</v>
      </c>
      <c r="DJ205">
        <v>19.660299999999999</v>
      </c>
      <c r="DK205">
        <v>1.9493100000000001</v>
      </c>
      <c r="DL205">
        <v>1.77942</v>
      </c>
      <c r="DM205">
        <v>17.038499999999999</v>
      </c>
      <c r="DN205">
        <v>15.607200000000001</v>
      </c>
      <c r="DO205">
        <v>599.93100000000004</v>
      </c>
      <c r="DP205">
        <v>0.89997099999999997</v>
      </c>
      <c r="DQ205">
        <v>0.10002900000000001</v>
      </c>
      <c r="DR205">
        <v>0</v>
      </c>
      <c r="DS205">
        <v>985.86099999999999</v>
      </c>
      <c r="DT205">
        <v>4.9997400000000001</v>
      </c>
      <c r="DU205">
        <v>6582.41</v>
      </c>
      <c r="DV205">
        <v>4580.47</v>
      </c>
      <c r="DW205">
        <v>42.186999999999998</v>
      </c>
      <c r="DX205">
        <v>44.75</v>
      </c>
      <c r="DY205">
        <v>43.75</v>
      </c>
      <c r="DZ205">
        <v>44.5</v>
      </c>
      <c r="EA205">
        <v>44.686999999999998</v>
      </c>
      <c r="EB205">
        <v>535.41999999999996</v>
      </c>
      <c r="EC205">
        <v>59.51</v>
      </c>
      <c r="ED205">
        <v>0</v>
      </c>
      <c r="EE205">
        <v>56.700000047683702</v>
      </c>
      <c r="EF205">
        <v>0</v>
      </c>
      <c r="EG205">
        <v>1001.39030769231</v>
      </c>
      <c r="EH205">
        <v>-151.246222003714</v>
      </c>
      <c r="EI205">
        <v>-986.74495611014402</v>
      </c>
      <c r="EJ205">
        <v>6712.4711538461497</v>
      </c>
      <c r="EK205">
        <v>15</v>
      </c>
      <c r="EL205">
        <v>0</v>
      </c>
      <c r="EM205" t="s">
        <v>399</v>
      </c>
      <c r="EN205">
        <v>1530550897.5999999</v>
      </c>
      <c r="EO205">
        <v>1632500976.0999999</v>
      </c>
      <c r="EP205">
        <v>0</v>
      </c>
      <c r="EQ205">
        <v>-3.5000000000000003E-2</v>
      </c>
      <c r="ER205">
        <v>-0.02</v>
      </c>
      <c r="ES205">
        <v>-0.372</v>
      </c>
      <c r="ET205">
        <v>-7.0999999999999994E-2</v>
      </c>
      <c r="EU205">
        <v>400</v>
      </c>
      <c r="EV205">
        <v>21</v>
      </c>
      <c r="EW205">
        <v>0.63</v>
      </c>
      <c r="EX205">
        <v>0.14000000000000001</v>
      </c>
      <c r="EY205">
        <v>-10.75998875</v>
      </c>
      <c r="EZ205">
        <v>-7.0465518574108703</v>
      </c>
      <c r="FA205">
        <v>0.731487253464432</v>
      </c>
      <c r="FB205">
        <v>0</v>
      </c>
      <c r="FC205">
        <v>0.601246221644122</v>
      </c>
      <c r="FD205">
        <v>0</v>
      </c>
      <c r="FE205">
        <v>0</v>
      </c>
      <c r="FF205">
        <v>0</v>
      </c>
      <c r="FG205">
        <v>1.4796604</v>
      </c>
      <c r="FH205">
        <v>2.72019433395872</v>
      </c>
      <c r="FI205">
        <v>0.26434637890387302</v>
      </c>
      <c r="FJ205">
        <v>0</v>
      </c>
      <c r="FK205">
        <v>0</v>
      </c>
      <c r="FL205">
        <v>3</v>
      </c>
      <c r="FM205" t="s">
        <v>407</v>
      </c>
      <c r="FN205">
        <v>3.4450099999999999</v>
      </c>
      <c r="FO205">
        <v>2.77942</v>
      </c>
      <c r="FP205">
        <v>8.1548099999999998E-2</v>
      </c>
      <c r="FQ205">
        <v>8.3290699999999995E-2</v>
      </c>
      <c r="FR205">
        <v>9.1972100000000001E-2</v>
      </c>
      <c r="FS205">
        <v>8.5174399999999997E-2</v>
      </c>
      <c r="FT205">
        <v>19511.400000000001</v>
      </c>
      <c r="FU205">
        <v>23765.9</v>
      </c>
      <c r="FV205">
        <v>20706.3</v>
      </c>
      <c r="FW205">
        <v>25026.400000000001</v>
      </c>
      <c r="FX205">
        <v>29840.3</v>
      </c>
      <c r="FY205">
        <v>33731</v>
      </c>
      <c r="FZ205">
        <v>37407.800000000003</v>
      </c>
      <c r="GA205">
        <v>41559.699999999997</v>
      </c>
      <c r="GB205">
        <v>2.2341199999999999</v>
      </c>
      <c r="GC205">
        <v>1.99105</v>
      </c>
      <c r="GD205">
        <v>0.51529000000000003</v>
      </c>
      <c r="GE205">
        <v>0</v>
      </c>
      <c r="GF205">
        <v>26.4649</v>
      </c>
      <c r="GG205">
        <v>999.9</v>
      </c>
      <c r="GH205">
        <v>42.405999999999999</v>
      </c>
      <c r="GI205">
        <v>33.948999999999998</v>
      </c>
      <c r="GJ205">
        <v>24.962800000000001</v>
      </c>
      <c r="GK205">
        <v>61.558999999999997</v>
      </c>
      <c r="GL205">
        <v>16.5745</v>
      </c>
      <c r="GM205">
        <v>2</v>
      </c>
      <c r="GN205">
        <v>0.24026400000000001</v>
      </c>
      <c r="GO205">
        <v>2.46312</v>
      </c>
      <c r="GP205">
        <v>20.3323</v>
      </c>
      <c r="GQ205">
        <v>5.2198399999999996</v>
      </c>
      <c r="GR205">
        <v>11.962</v>
      </c>
      <c r="GS205">
        <v>4.98515</v>
      </c>
      <c r="GT205">
        <v>3.3003999999999998</v>
      </c>
      <c r="GU205">
        <v>999.9</v>
      </c>
      <c r="GV205">
        <v>9999</v>
      </c>
      <c r="GW205">
        <v>9999</v>
      </c>
      <c r="GX205">
        <v>9999</v>
      </c>
      <c r="GY205">
        <v>1.8841399999999999</v>
      </c>
      <c r="GZ205">
        <v>1.8811</v>
      </c>
      <c r="HA205">
        <v>1.8826499999999999</v>
      </c>
      <c r="HB205">
        <v>1.8813299999999999</v>
      </c>
      <c r="HC205">
        <v>1.8827700000000001</v>
      </c>
      <c r="HD205">
        <v>1.88201</v>
      </c>
      <c r="HE205">
        <v>1.8839999999999999</v>
      </c>
      <c r="HF205">
        <v>1.8812599999999999</v>
      </c>
      <c r="HG205">
        <v>5</v>
      </c>
      <c r="HH205">
        <v>0</v>
      </c>
      <c r="HI205">
        <v>0</v>
      </c>
      <c r="HJ205">
        <v>0</v>
      </c>
      <c r="HK205" t="s">
        <v>401</v>
      </c>
      <c r="HL205" t="s">
        <v>402</v>
      </c>
      <c r="HM205" t="s">
        <v>403</v>
      </c>
      <c r="HN205" t="s">
        <v>403</v>
      </c>
      <c r="HO205" t="s">
        <v>403</v>
      </c>
      <c r="HP205" t="s">
        <v>403</v>
      </c>
      <c r="HQ205">
        <v>0</v>
      </c>
      <c r="HR205">
        <v>100</v>
      </c>
      <c r="HS205">
        <v>100</v>
      </c>
      <c r="HT205">
        <v>-0.372</v>
      </c>
      <c r="HU205">
        <v>-7.0999999999999994E-2</v>
      </c>
      <c r="HV205">
        <v>-0.372</v>
      </c>
      <c r="HW205">
        <v>0</v>
      </c>
      <c r="HX205">
        <v>0</v>
      </c>
      <c r="HY205">
        <v>0</v>
      </c>
      <c r="HZ205">
        <v>-7.0999999999999994E-2</v>
      </c>
      <c r="IA205">
        <v>0</v>
      </c>
      <c r="IB205">
        <v>0</v>
      </c>
      <c r="IC205">
        <v>0</v>
      </c>
      <c r="ID205">
        <v>-1</v>
      </c>
      <c r="IE205">
        <v>-1</v>
      </c>
      <c r="IF205">
        <v>-1</v>
      </c>
      <c r="IG205">
        <v>-1</v>
      </c>
      <c r="IH205">
        <v>147.5</v>
      </c>
      <c r="II205">
        <v>-1699020.5</v>
      </c>
      <c r="IJ205">
        <v>1.2951699999999999</v>
      </c>
      <c r="IK205">
        <v>2.6074199999999998</v>
      </c>
      <c r="IL205">
        <v>2.1008300000000002</v>
      </c>
      <c r="IM205">
        <v>2.65503</v>
      </c>
      <c r="IN205">
        <v>2.2485400000000002</v>
      </c>
      <c r="IO205">
        <v>2.31812</v>
      </c>
      <c r="IP205">
        <v>38.134999999999998</v>
      </c>
      <c r="IQ205">
        <v>12.214499999999999</v>
      </c>
      <c r="IR205">
        <v>18</v>
      </c>
      <c r="IS205">
        <v>737.81299999999999</v>
      </c>
      <c r="IT205">
        <v>507.75700000000001</v>
      </c>
      <c r="IU205">
        <v>23.998799999999999</v>
      </c>
      <c r="IV205">
        <v>30.4697</v>
      </c>
      <c r="IW205">
        <v>30.000499999999999</v>
      </c>
      <c r="IX205">
        <v>30.245799999999999</v>
      </c>
      <c r="IY205">
        <v>30.207000000000001</v>
      </c>
      <c r="IZ205">
        <v>25.873000000000001</v>
      </c>
      <c r="JA205">
        <v>20.1069</v>
      </c>
      <c r="JB205">
        <v>20.256</v>
      </c>
      <c r="JC205">
        <v>24</v>
      </c>
      <c r="JD205">
        <v>400</v>
      </c>
      <c r="JE205">
        <v>19.437100000000001</v>
      </c>
      <c r="JF205">
        <v>100.806</v>
      </c>
      <c r="JG205">
        <v>100.15300000000001</v>
      </c>
    </row>
    <row r="206" spans="1:267" x14ac:dyDescent="0.25">
      <c r="A206">
        <v>188</v>
      </c>
      <c r="B206">
        <v>1530559787.0999999</v>
      </c>
      <c r="C206">
        <v>10314.5</v>
      </c>
      <c r="D206" t="s">
        <v>964</v>
      </c>
      <c r="E206" t="s">
        <v>965</v>
      </c>
      <c r="F206" t="s">
        <v>394</v>
      </c>
      <c r="I206">
        <v>1530559787.0999999</v>
      </c>
      <c r="J206">
        <f t="shared" si="230"/>
        <v>6.6182809580994911E-4</v>
      </c>
      <c r="K206">
        <f t="shared" si="231"/>
        <v>0.66182809580994906</v>
      </c>
      <c r="L206">
        <f t="shared" si="232"/>
        <v>5.4922852224118399</v>
      </c>
      <c r="M206">
        <f t="shared" si="233"/>
        <v>392.37599999999998</v>
      </c>
      <c r="N206">
        <f t="shared" si="234"/>
        <v>-181.20914834584804</v>
      </c>
      <c r="O206">
        <f t="shared" si="235"/>
        <v>-16.418283824439523</v>
      </c>
      <c r="P206">
        <f t="shared" si="236"/>
        <v>35.550857077055994</v>
      </c>
      <c r="Q206">
        <f t="shared" si="237"/>
        <v>1.5557145943316723E-2</v>
      </c>
      <c r="R206">
        <f t="shared" si="238"/>
        <v>2.7566053875951604</v>
      </c>
      <c r="S206">
        <f t="shared" si="239"/>
        <v>1.5508533786831476E-2</v>
      </c>
      <c r="T206">
        <f t="shared" si="240"/>
        <v>9.6971884926182073E-3</v>
      </c>
      <c r="U206">
        <f t="shared" si="241"/>
        <v>99.200841880201168</v>
      </c>
      <c r="V206">
        <f t="shared" si="242"/>
        <v>26.977654645413221</v>
      </c>
      <c r="W206">
        <f t="shared" si="243"/>
        <v>34.711599999999997</v>
      </c>
      <c r="X206">
        <f t="shared" si="244"/>
        <v>5.5587869252088513</v>
      </c>
      <c r="Y206">
        <f t="shared" si="245"/>
        <v>53.114040706856215</v>
      </c>
      <c r="Z206">
        <f t="shared" si="246"/>
        <v>1.8503432128488</v>
      </c>
      <c r="AA206">
        <f t="shared" si="247"/>
        <v>3.4837176539836272</v>
      </c>
      <c r="AB206">
        <f t="shared" si="248"/>
        <v>3.7084437123600513</v>
      </c>
      <c r="AC206">
        <f t="shared" si="249"/>
        <v>-29.186619025218757</v>
      </c>
      <c r="AD206">
        <f t="shared" si="250"/>
        <v>-1214.325889999423</v>
      </c>
      <c r="AE206">
        <f t="shared" si="251"/>
        <v>-98.575227871950901</v>
      </c>
      <c r="AF206">
        <f t="shared" si="252"/>
        <v>-1242.8868950163915</v>
      </c>
      <c r="AG206">
        <v>30</v>
      </c>
      <c r="AH206">
        <v>4</v>
      </c>
      <c r="AI206">
        <f t="shared" si="253"/>
        <v>1</v>
      </c>
      <c r="AJ206">
        <f t="shared" si="254"/>
        <v>0</v>
      </c>
      <c r="AK206">
        <f t="shared" si="255"/>
        <v>47902.772551592243</v>
      </c>
      <c r="AL206" t="s">
        <v>395</v>
      </c>
      <c r="AM206">
        <v>8228.31</v>
      </c>
      <c r="AN206">
        <v>707.99599999999998</v>
      </c>
      <c r="AO206">
        <v>2598.1</v>
      </c>
      <c r="AP206">
        <f t="shared" si="256"/>
        <v>0.72749470767099034</v>
      </c>
      <c r="AQ206">
        <v>-0.89989093716372304</v>
      </c>
      <c r="AR206" t="s">
        <v>966</v>
      </c>
      <c r="AS206">
        <v>8331.5300000000007</v>
      </c>
      <c r="AT206">
        <v>998.48526923076895</v>
      </c>
      <c r="AU206">
        <v>1569.12</v>
      </c>
      <c r="AV206">
        <f t="shared" si="257"/>
        <v>0.36366544991411176</v>
      </c>
      <c r="AW206">
        <v>0.5</v>
      </c>
      <c r="AX206">
        <f t="shared" si="258"/>
        <v>505.76540159595913</v>
      </c>
      <c r="AY206">
        <f t="shared" si="259"/>
        <v>5.4922852224118399</v>
      </c>
      <c r="AZ206">
        <f t="shared" si="260"/>
        <v>91.964701161192949</v>
      </c>
      <c r="BA206">
        <f t="shared" si="261"/>
        <v>1.2638618892088789E-2</v>
      </c>
      <c r="BB206">
        <f t="shared" si="262"/>
        <v>0.65576883858468449</v>
      </c>
      <c r="BC206">
        <f t="shared" si="263"/>
        <v>600.65810829682084</v>
      </c>
      <c r="BD206" t="s">
        <v>397</v>
      </c>
      <c r="BE206">
        <v>0</v>
      </c>
      <c r="BF206">
        <f t="shared" si="264"/>
        <v>600.65810829682084</v>
      </c>
      <c r="BG206">
        <f t="shared" si="265"/>
        <v>0.61720065495512078</v>
      </c>
      <c r="BH206">
        <f t="shared" si="266"/>
        <v>0.58921753727003956</v>
      </c>
      <c r="BI206">
        <f t="shared" si="267"/>
        <v>0.51514890334186858</v>
      </c>
      <c r="BJ206">
        <f t="shared" si="268"/>
        <v>0.66266267200685502</v>
      </c>
      <c r="BK206">
        <f t="shared" si="269"/>
        <v>0.54440390581682285</v>
      </c>
      <c r="BL206">
        <f t="shared" si="270"/>
        <v>0.35445519550287552</v>
      </c>
      <c r="BM206">
        <f t="shared" si="271"/>
        <v>0.64554480449712448</v>
      </c>
      <c r="BN206" t="s">
        <v>397</v>
      </c>
      <c r="BO206" t="s">
        <v>397</v>
      </c>
      <c r="BP206" t="s">
        <v>397</v>
      </c>
      <c r="BQ206" t="s">
        <v>397</v>
      </c>
      <c r="BR206" t="s">
        <v>397</v>
      </c>
      <c r="BS206" t="s">
        <v>397</v>
      </c>
      <c r="BT206" t="s">
        <v>397</v>
      </c>
      <c r="BU206" t="s">
        <v>397</v>
      </c>
      <c r="BV206" t="s">
        <v>397</v>
      </c>
      <c r="BW206" t="s">
        <v>397</v>
      </c>
      <c r="BX206" t="s">
        <v>397</v>
      </c>
      <c r="BY206" t="s">
        <v>397</v>
      </c>
      <c r="BZ206" t="s">
        <v>397</v>
      </c>
      <c r="CA206" t="s">
        <v>397</v>
      </c>
      <c r="CB206" t="s">
        <v>397</v>
      </c>
      <c r="CC206" t="s">
        <v>397</v>
      </c>
      <c r="CD206" t="s">
        <v>397</v>
      </c>
      <c r="CE206" t="s">
        <v>397</v>
      </c>
      <c r="CF206">
        <f t="shared" si="272"/>
        <v>599.97699999999998</v>
      </c>
      <c r="CG206">
        <f t="shared" si="273"/>
        <v>505.76540159595913</v>
      </c>
      <c r="CH206">
        <f t="shared" si="274"/>
        <v>0.84297465002151606</v>
      </c>
      <c r="CI206">
        <f t="shared" si="275"/>
        <v>0.16534107454152605</v>
      </c>
      <c r="CJ206">
        <v>9</v>
      </c>
      <c r="CK206">
        <v>0.5</v>
      </c>
      <c r="CL206" t="s">
        <v>398</v>
      </c>
      <c r="CM206">
        <v>1530559787.0999999</v>
      </c>
      <c r="CN206">
        <v>392.37599999999998</v>
      </c>
      <c r="CO206">
        <v>399.77100000000002</v>
      </c>
      <c r="CP206">
        <v>20.4223</v>
      </c>
      <c r="CQ206">
        <v>19.588799999999999</v>
      </c>
      <c r="CR206">
        <v>392.74799999999999</v>
      </c>
      <c r="CS206">
        <v>20.493300000000001</v>
      </c>
      <c r="CT206">
        <v>700.03700000000003</v>
      </c>
      <c r="CU206">
        <v>90.502600000000001</v>
      </c>
      <c r="CV206">
        <v>0.101456</v>
      </c>
      <c r="CW206">
        <v>26.540600000000001</v>
      </c>
      <c r="CX206">
        <v>34.711599999999997</v>
      </c>
      <c r="CY206">
        <v>999.9</v>
      </c>
      <c r="CZ206">
        <v>0</v>
      </c>
      <c r="DA206">
        <v>0</v>
      </c>
      <c r="DB206">
        <v>9994.3799999999992</v>
      </c>
      <c r="DC206">
        <v>0</v>
      </c>
      <c r="DD206">
        <v>0.21912699999999999</v>
      </c>
      <c r="DE206">
        <v>-7.3946500000000004</v>
      </c>
      <c r="DF206">
        <v>400.55700000000002</v>
      </c>
      <c r="DG206">
        <v>407.75799999999998</v>
      </c>
      <c r="DH206">
        <v>0.833511</v>
      </c>
      <c r="DI206">
        <v>399.77100000000002</v>
      </c>
      <c r="DJ206">
        <v>19.588799999999999</v>
      </c>
      <c r="DK206">
        <v>1.8482700000000001</v>
      </c>
      <c r="DL206">
        <v>1.77284</v>
      </c>
      <c r="DM206">
        <v>16.2012</v>
      </c>
      <c r="DN206">
        <v>15.5494</v>
      </c>
      <c r="DO206">
        <v>599.97699999999998</v>
      </c>
      <c r="DP206">
        <v>0.90000899999999995</v>
      </c>
      <c r="DQ206">
        <v>9.9991300000000005E-2</v>
      </c>
      <c r="DR206">
        <v>0</v>
      </c>
      <c r="DS206">
        <v>956.64400000000001</v>
      </c>
      <c r="DT206">
        <v>4.9997400000000001</v>
      </c>
      <c r="DU206">
        <v>6476.59</v>
      </c>
      <c r="DV206">
        <v>4580.8900000000003</v>
      </c>
      <c r="DW206">
        <v>42.186999999999998</v>
      </c>
      <c r="DX206">
        <v>44.75</v>
      </c>
      <c r="DY206">
        <v>43.75</v>
      </c>
      <c r="DZ206">
        <v>44.561999999999998</v>
      </c>
      <c r="EA206">
        <v>44.625</v>
      </c>
      <c r="EB206">
        <v>535.48</v>
      </c>
      <c r="EC206">
        <v>59.49</v>
      </c>
      <c r="ED206">
        <v>0</v>
      </c>
      <c r="EE206">
        <v>41.5</v>
      </c>
      <c r="EF206">
        <v>0</v>
      </c>
      <c r="EG206">
        <v>998.48526923076895</v>
      </c>
      <c r="EH206">
        <v>-450.39053030046301</v>
      </c>
      <c r="EI206">
        <v>-3220.9268399407802</v>
      </c>
      <c r="EJ206">
        <v>6839.9811538461499</v>
      </c>
      <c r="EK206">
        <v>15</v>
      </c>
      <c r="EL206">
        <v>0</v>
      </c>
      <c r="EM206" t="s">
        <v>399</v>
      </c>
      <c r="EN206">
        <v>1530550897.5999999</v>
      </c>
      <c r="EO206">
        <v>1632500976.0999999</v>
      </c>
      <c r="EP206">
        <v>0</v>
      </c>
      <c r="EQ206">
        <v>-3.5000000000000003E-2</v>
      </c>
      <c r="ER206">
        <v>-0.02</v>
      </c>
      <c r="ES206">
        <v>-0.372</v>
      </c>
      <c r="ET206">
        <v>-7.0999999999999994E-2</v>
      </c>
      <c r="EU206">
        <v>400</v>
      </c>
      <c r="EV206">
        <v>21</v>
      </c>
      <c r="EW206">
        <v>0.63</v>
      </c>
      <c r="EX206">
        <v>0.14000000000000001</v>
      </c>
      <c r="EY206">
        <v>-5.5626217499999999</v>
      </c>
      <c r="EZ206">
        <v>-11.477286641651</v>
      </c>
      <c r="FA206">
        <v>1.84002182307424</v>
      </c>
      <c r="FB206">
        <v>0</v>
      </c>
      <c r="FC206">
        <v>0.65445921774848603</v>
      </c>
      <c r="FD206">
        <v>0</v>
      </c>
      <c r="FE206">
        <v>0</v>
      </c>
      <c r="FF206">
        <v>0</v>
      </c>
      <c r="FG206">
        <v>0.51688896250000005</v>
      </c>
      <c r="FH206">
        <v>3.0510499193245799</v>
      </c>
      <c r="FI206">
        <v>0.493844444987872</v>
      </c>
      <c r="FJ206">
        <v>0</v>
      </c>
      <c r="FK206">
        <v>0</v>
      </c>
      <c r="FL206">
        <v>3</v>
      </c>
      <c r="FM206" t="s">
        <v>407</v>
      </c>
      <c r="FN206">
        <v>3.4451800000000001</v>
      </c>
      <c r="FO206">
        <v>2.7809699999999999</v>
      </c>
      <c r="FP206">
        <v>8.2139299999999998E-2</v>
      </c>
      <c r="FQ206">
        <v>8.3231899999999998E-2</v>
      </c>
      <c r="FR206">
        <v>8.8493799999999997E-2</v>
      </c>
      <c r="FS206">
        <v>8.4936499999999998E-2</v>
      </c>
      <c r="FT206">
        <v>19499.099999999999</v>
      </c>
      <c r="FU206">
        <v>23766.6</v>
      </c>
      <c r="FV206">
        <v>20706.599999999999</v>
      </c>
      <c r="FW206">
        <v>25025.7</v>
      </c>
      <c r="FX206">
        <v>29955</v>
      </c>
      <c r="FY206">
        <v>33738.199999999997</v>
      </c>
      <c r="FZ206">
        <v>37408</v>
      </c>
      <c r="GA206">
        <v>41557.800000000003</v>
      </c>
      <c r="GB206">
        <v>2.2014499999999999</v>
      </c>
      <c r="GC206">
        <v>1.99133</v>
      </c>
      <c r="GD206">
        <v>0.51659299999999997</v>
      </c>
      <c r="GE206">
        <v>0</v>
      </c>
      <c r="GF206">
        <v>26.3109</v>
      </c>
      <c r="GG206">
        <v>999.9</v>
      </c>
      <c r="GH206">
        <v>42.308999999999997</v>
      </c>
      <c r="GI206">
        <v>33.988999999999997</v>
      </c>
      <c r="GJ206">
        <v>24.961099999999998</v>
      </c>
      <c r="GK206">
        <v>61.529000000000003</v>
      </c>
      <c r="GL206">
        <v>16.374199999999998</v>
      </c>
      <c r="GM206">
        <v>2</v>
      </c>
      <c r="GN206">
        <v>0.241867</v>
      </c>
      <c r="GO206">
        <v>2.3818899999999998</v>
      </c>
      <c r="GP206">
        <v>20.334099999999999</v>
      </c>
      <c r="GQ206">
        <v>5.2219300000000004</v>
      </c>
      <c r="GR206">
        <v>11.962</v>
      </c>
      <c r="GS206">
        <v>4.9856999999999996</v>
      </c>
      <c r="GT206">
        <v>3.3010000000000002</v>
      </c>
      <c r="GU206">
        <v>999.9</v>
      </c>
      <c r="GV206">
        <v>9999</v>
      </c>
      <c r="GW206">
        <v>9999</v>
      </c>
      <c r="GX206">
        <v>9999</v>
      </c>
      <c r="GY206">
        <v>1.8841399999999999</v>
      </c>
      <c r="GZ206">
        <v>1.8810899999999999</v>
      </c>
      <c r="HA206">
        <v>1.88263</v>
      </c>
      <c r="HB206">
        <v>1.88127</v>
      </c>
      <c r="HC206">
        <v>1.8827199999999999</v>
      </c>
      <c r="HD206">
        <v>1.8819900000000001</v>
      </c>
      <c r="HE206">
        <v>1.8839699999999999</v>
      </c>
      <c r="HF206">
        <v>1.8812500000000001</v>
      </c>
      <c r="HG206">
        <v>5</v>
      </c>
      <c r="HH206">
        <v>0</v>
      </c>
      <c r="HI206">
        <v>0</v>
      </c>
      <c r="HJ206">
        <v>0</v>
      </c>
      <c r="HK206" t="s">
        <v>401</v>
      </c>
      <c r="HL206" t="s">
        <v>402</v>
      </c>
      <c r="HM206" t="s">
        <v>403</v>
      </c>
      <c r="HN206" t="s">
        <v>403</v>
      </c>
      <c r="HO206" t="s">
        <v>403</v>
      </c>
      <c r="HP206" t="s">
        <v>403</v>
      </c>
      <c r="HQ206">
        <v>0</v>
      </c>
      <c r="HR206">
        <v>100</v>
      </c>
      <c r="HS206">
        <v>100</v>
      </c>
      <c r="HT206">
        <v>-0.372</v>
      </c>
      <c r="HU206">
        <v>-7.0999999999999994E-2</v>
      </c>
      <c r="HV206">
        <v>-0.372</v>
      </c>
      <c r="HW206">
        <v>0</v>
      </c>
      <c r="HX206">
        <v>0</v>
      </c>
      <c r="HY206">
        <v>0</v>
      </c>
      <c r="HZ206">
        <v>-7.0999999999999994E-2</v>
      </c>
      <c r="IA206">
        <v>0</v>
      </c>
      <c r="IB206">
        <v>0</v>
      </c>
      <c r="IC206">
        <v>0</v>
      </c>
      <c r="ID206">
        <v>-1</v>
      </c>
      <c r="IE206">
        <v>-1</v>
      </c>
      <c r="IF206">
        <v>-1</v>
      </c>
      <c r="IG206">
        <v>-1</v>
      </c>
      <c r="IH206">
        <v>148.19999999999999</v>
      </c>
      <c r="II206">
        <v>-1699019.8</v>
      </c>
      <c r="IJ206">
        <v>1.2951699999999999</v>
      </c>
      <c r="IK206">
        <v>2.6061999999999999</v>
      </c>
      <c r="IL206">
        <v>2.1008300000000002</v>
      </c>
      <c r="IM206">
        <v>2.65503</v>
      </c>
      <c r="IN206">
        <v>2.2485400000000002</v>
      </c>
      <c r="IO206">
        <v>2.32056</v>
      </c>
      <c r="IP206">
        <v>38.183700000000002</v>
      </c>
      <c r="IQ206">
        <v>12.162000000000001</v>
      </c>
      <c r="IR206">
        <v>18</v>
      </c>
      <c r="IS206">
        <v>710.08100000000002</v>
      </c>
      <c r="IT206">
        <v>508.31799999999998</v>
      </c>
      <c r="IU206">
        <v>23.998899999999999</v>
      </c>
      <c r="IV206">
        <v>30.494599999999998</v>
      </c>
      <c r="IW206">
        <v>30.0002</v>
      </c>
      <c r="IX206">
        <v>30.289400000000001</v>
      </c>
      <c r="IY206">
        <v>30.248200000000001</v>
      </c>
      <c r="IZ206">
        <v>25.871099999999998</v>
      </c>
      <c r="JA206">
        <v>17.842099999999999</v>
      </c>
      <c r="JB206">
        <v>19.879300000000001</v>
      </c>
      <c r="JC206">
        <v>24</v>
      </c>
      <c r="JD206">
        <v>400</v>
      </c>
      <c r="JE206">
        <v>20.258400000000002</v>
      </c>
      <c r="JF206">
        <v>100.807</v>
      </c>
      <c r="JG206">
        <v>100.149</v>
      </c>
    </row>
    <row r="207" spans="1:267" x14ac:dyDescent="0.25">
      <c r="A207">
        <v>189</v>
      </c>
      <c r="B207">
        <v>1530559821.5999999</v>
      </c>
      <c r="C207">
        <v>10349</v>
      </c>
      <c r="D207" t="s">
        <v>967</v>
      </c>
      <c r="E207" t="s">
        <v>968</v>
      </c>
      <c r="F207" t="s">
        <v>394</v>
      </c>
      <c r="I207">
        <v>1530559821.5999999</v>
      </c>
      <c r="J207">
        <f t="shared" si="230"/>
        <v>1.1522307699854148E-3</v>
      </c>
      <c r="K207">
        <f t="shared" si="231"/>
        <v>1.1522307699854148</v>
      </c>
      <c r="L207">
        <f t="shared" si="232"/>
        <v>9.678235606682227</v>
      </c>
      <c r="M207">
        <f t="shared" si="233"/>
        <v>387.10399999999998</v>
      </c>
      <c r="N207">
        <f t="shared" si="234"/>
        <v>-149.41989388672033</v>
      </c>
      <c r="O207">
        <f t="shared" si="235"/>
        <v>-13.537993685777346</v>
      </c>
      <c r="P207">
        <f t="shared" si="236"/>
        <v>35.07305065891839</v>
      </c>
      <c r="Q207">
        <f t="shared" si="237"/>
        <v>2.9418875770510063E-2</v>
      </c>
      <c r="R207">
        <f t="shared" si="238"/>
        <v>2.7577826067527496</v>
      </c>
      <c r="S207">
        <f t="shared" si="239"/>
        <v>2.9245635196019797E-2</v>
      </c>
      <c r="T207">
        <f t="shared" si="240"/>
        <v>1.8294001793431151E-2</v>
      </c>
      <c r="U207">
        <f t="shared" si="241"/>
        <v>99.187826178740082</v>
      </c>
      <c r="V207">
        <f t="shared" si="242"/>
        <v>26.803060203227759</v>
      </c>
      <c r="W207">
        <f t="shared" si="243"/>
        <v>34.086100000000002</v>
      </c>
      <c r="X207">
        <f t="shared" si="244"/>
        <v>5.3687244496598749</v>
      </c>
      <c r="Y207">
        <f t="shared" si="245"/>
        <v>55.906965777390582</v>
      </c>
      <c r="Z207">
        <f t="shared" si="246"/>
        <v>1.9431229686374401</v>
      </c>
      <c r="AA207">
        <f t="shared" si="247"/>
        <v>3.4756366073854457</v>
      </c>
      <c r="AB207">
        <f t="shared" si="248"/>
        <v>3.4256014810224347</v>
      </c>
      <c r="AC207">
        <f t="shared" si="249"/>
        <v>-50.813376956356791</v>
      </c>
      <c r="AD207">
        <f t="shared" si="250"/>
        <v>-1127.7045454079141</v>
      </c>
      <c r="AE207">
        <f t="shared" si="251"/>
        <v>-91.2020000722041</v>
      </c>
      <c r="AF207">
        <f t="shared" si="252"/>
        <v>-1170.532096257735</v>
      </c>
      <c r="AG207">
        <v>4</v>
      </c>
      <c r="AH207">
        <v>1</v>
      </c>
      <c r="AI207">
        <f t="shared" si="253"/>
        <v>1</v>
      </c>
      <c r="AJ207">
        <f t="shared" si="254"/>
        <v>0</v>
      </c>
      <c r="AK207">
        <f t="shared" si="255"/>
        <v>47941.120327108983</v>
      </c>
      <c r="AL207" t="s">
        <v>395</v>
      </c>
      <c r="AM207">
        <v>8228.31</v>
      </c>
      <c r="AN207">
        <v>707.99599999999998</v>
      </c>
      <c r="AO207">
        <v>2598.1</v>
      </c>
      <c r="AP207">
        <f t="shared" si="256"/>
        <v>0.72749470767099034</v>
      </c>
      <c r="AQ207">
        <v>-0.89989093716372304</v>
      </c>
      <c r="AR207" t="s">
        <v>969</v>
      </c>
      <c r="AS207">
        <v>8268.65</v>
      </c>
      <c r="AT207">
        <v>1081.6096</v>
      </c>
      <c r="AU207">
        <v>2345.9699999999998</v>
      </c>
      <c r="AV207">
        <f t="shared" si="257"/>
        <v>0.53894994394642726</v>
      </c>
      <c r="AW207">
        <v>0.5</v>
      </c>
      <c r="AX207">
        <f t="shared" si="258"/>
        <v>505.69428672473583</v>
      </c>
      <c r="AY207">
        <f t="shared" si="259"/>
        <v>9.678235606682227</v>
      </c>
      <c r="AZ207">
        <f t="shared" si="260"/>
        <v>136.27195374216245</v>
      </c>
      <c r="BA207">
        <f t="shared" si="261"/>
        <v>2.0918026605279673E-2</v>
      </c>
      <c r="BB207">
        <f t="shared" si="262"/>
        <v>0.10747366760870776</v>
      </c>
      <c r="BC207">
        <f t="shared" si="263"/>
        <v>687.85081468366946</v>
      </c>
      <c r="BD207" t="s">
        <v>397</v>
      </c>
      <c r="BE207">
        <v>0</v>
      </c>
      <c r="BF207">
        <f t="shared" si="264"/>
        <v>687.85081468366946</v>
      </c>
      <c r="BG207">
        <f t="shared" si="265"/>
        <v>0.70679470978585845</v>
      </c>
      <c r="BH207">
        <f t="shared" si="266"/>
        <v>0.76252685041985646</v>
      </c>
      <c r="BI207">
        <f t="shared" si="267"/>
        <v>0.13198801598140625</v>
      </c>
      <c r="BJ207">
        <f t="shared" si="268"/>
        <v>0.77190504855388431</v>
      </c>
      <c r="BK207">
        <f t="shared" si="269"/>
        <v>0.13339477616046533</v>
      </c>
      <c r="BL207">
        <f t="shared" si="270"/>
        <v>0.48492978915818685</v>
      </c>
      <c r="BM207">
        <f t="shared" si="271"/>
        <v>0.51507021084181315</v>
      </c>
      <c r="BN207" t="s">
        <v>397</v>
      </c>
      <c r="BO207" t="s">
        <v>397</v>
      </c>
      <c r="BP207" t="s">
        <v>397</v>
      </c>
      <c r="BQ207" t="s">
        <v>397</v>
      </c>
      <c r="BR207" t="s">
        <v>397</v>
      </c>
      <c r="BS207" t="s">
        <v>397</v>
      </c>
      <c r="BT207" t="s">
        <v>397</v>
      </c>
      <c r="BU207" t="s">
        <v>397</v>
      </c>
      <c r="BV207" t="s">
        <v>397</v>
      </c>
      <c r="BW207" t="s">
        <v>397</v>
      </c>
      <c r="BX207" t="s">
        <v>397</v>
      </c>
      <c r="BY207" t="s">
        <v>397</v>
      </c>
      <c r="BZ207" t="s">
        <v>397</v>
      </c>
      <c r="CA207" t="s">
        <v>397</v>
      </c>
      <c r="CB207" t="s">
        <v>397</v>
      </c>
      <c r="CC207" t="s">
        <v>397</v>
      </c>
      <c r="CD207" t="s">
        <v>397</v>
      </c>
      <c r="CE207" t="s">
        <v>397</v>
      </c>
      <c r="CF207">
        <f t="shared" si="272"/>
        <v>599.89200000000005</v>
      </c>
      <c r="CG207">
        <f t="shared" si="273"/>
        <v>505.69428672473583</v>
      </c>
      <c r="CH207">
        <f t="shared" si="274"/>
        <v>0.84297554680631814</v>
      </c>
      <c r="CI207">
        <f t="shared" si="275"/>
        <v>0.16534280533619397</v>
      </c>
      <c r="CJ207">
        <v>9</v>
      </c>
      <c r="CK207">
        <v>0.5</v>
      </c>
      <c r="CL207" t="s">
        <v>398</v>
      </c>
      <c r="CM207">
        <v>1530559821.5999999</v>
      </c>
      <c r="CN207">
        <v>387.10399999999998</v>
      </c>
      <c r="CO207">
        <v>400.12299999999999</v>
      </c>
      <c r="CP207">
        <v>21.446400000000001</v>
      </c>
      <c r="CQ207">
        <v>19.996500000000001</v>
      </c>
      <c r="CR207">
        <v>387.47699999999998</v>
      </c>
      <c r="CS207">
        <v>21.517399999999999</v>
      </c>
      <c r="CT207">
        <v>699.88800000000003</v>
      </c>
      <c r="CU207">
        <v>90.503900000000002</v>
      </c>
      <c r="CV207">
        <v>9.9789600000000006E-2</v>
      </c>
      <c r="CW207">
        <v>26.501200000000001</v>
      </c>
      <c r="CX207">
        <v>34.086100000000002</v>
      </c>
      <c r="CY207">
        <v>999.9</v>
      </c>
      <c r="CZ207">
        <v>0</v>
      </c>
      <c r="DA207">
        <v>0</v>
      </c>
      <c r="DB207">
        <v>10001.200000000001</v>
      </c>
      <c r="DC207">
        <v>0</v>
      </c>
      <c r="DD207">
        <v>0.21912699999999999</v>
      </c>
      <c r="DE207">
        <v>-13.0181</v>
      </c>
      <c r="DF207">
        <v>395.58800000000002</v>
      </c>
      <c r="DG207">
        <v>408.28699999999998</v>
      </c>
      <c r="DH207">
        <v>1.4499299999999999</v>
      </c>
      <c r="DI207">
        <v>400.12299999999999</v>
      </c>
      <c r="DJ207">
        <v>19.996500000000001</v>
      </c>
      <c r="DK207">
        <v>1.94099</v>
      </c>
      <c r="DL207">
        <v>1.80976</v>
      </c>
      <c r="DM207">
        <v>16.971</v>
      </c>
      <c r="DN207">
        <v>15.8714</v>
      </c>
      <c r="DO207">
        <v>599.89200000000005</v>
      </c>
      <c r="DP207">
        <v>0.89997400000000005</v>
      </c>
      <c r="DQ207">
        <v>0.100026</v>
      </c>
      <c r="DR207">
        <v>0</v>
      </c>
      <c r="DS207">
        <v>1059.1500000000001</v>
      </c>
      <c r="DT207">
        <v>4.9997400000000001</v>
      </c>
      <c r="DU207">
        <v>6836.13</v>
      </c>
      <c r="DV207">
        <v>4580.17</v>
      </c>
      <c r="DW207">
        <v>41.75</v>
      </c>
      <c r="DX207">
        <v>44.75</v>
      </c>
      <c r="DY207">
        <v>43.625</v>
      </c>
      <c r="DZ207">
        <v>45.061999999999998</v>
      </c>
      <c r="EA207">
        <v>44.436999999999998</v>
      </c>
      <c r="EB207">
        <v>535.39</v>
      </c>
      <c r="EC207">
        <v>59.5</v>
      </c>
      <c r="ED207">
        <v>0</v>
      </c>
      <c r="EE207">
        <v>34.100000143051098</v>
      </c>
      <c r="EF207">
        <v>0</v>
      </c>
      <c r="EG207">
        <v>1081.6096</v>
      </c>
      <c r="EH207">
        <v>-369.49153795311503</v>
      </c>
      <c r="EI207">
        <v>-2645.6399972498498</v>
      </c>
      <c r="EJ207">
        <v>7143.2759999999998</v>
      </c>
      <c r="EK207">
        <v>15</v>
      </c>
      <c r="EL207">
        <v>0</v>
      </c>
      <c r="EM207" t="s">
        <v>399</v>
      </c>
      <c r="EN207">
        <v>1530550897.5999999</v>
      </c>
      <c r="EO207">
        <v>1632500976.0999999</v>
      </c>
      <c r="EP207">
        <v>0</v>
      </c>
      <c r="EQ207">
        <v>-3.5000000000000003E-2</v>
      </c>
      <c r="ER207">
        <v>-0.02</v>
      </c>
      <c r="ES207">
        <v>-0.372</v>
      </c>
      <c r="ET207">
        <v>-7.0999999999999994E-2</v>
      </c>
      <c r="EU207">
        <v>400</v>
      </c>
      <c r="EV207">
        <v>21</v>
      </c>
      <c r="EW207">
        <v>0.63</v>
      </c>
      <c r="EX207">
        <v>0.14000000000000001</v>
      </c>
      <c r="EY207">
        <v>-8.6172556075000006</v>
      </c>
      <c r="EZ207">
        <v>-42.678331466791697</v>
      </c>
      <c r="FA207">
        <v>4.4534291161147301</v>
      </c>
      <c r="FB207">
        <v>0</v>
      </c>
      <c r="FC207">
        <v>0.617200654955121</v>
      </c>
      <c r="FD207">
        <v>0</v>
      </c>
      <c r="FE207">
        <v>0</v>
      </c>
      <c r="FF207">
        <v>0</v>
      </c>
      <c r="FG207">
        <v>0.21260799250000001</v>
      </c>
      <c r="FH207">
        <v>9.4893893414634203</v>
      </c>
      <c r="FI207">
        <v>0.95832079874704001</v>
      </c>
      <c r="FJ207">
        <v>0</v>
      </c>
      <c r="FK207">
        <v>0</v>
      </c>
      <c r="FL207">
        <v>3</v>
      </c>
      <c r="FM207" t="s">
        <v>407</v>
      </c>
      <c r="FN207">
        <v>3.44489</v>
      </c>
      <c r="FO207">
        <v>2.7793600000000001</v>
      </c>
      <c r="FP207">
        <v>8.1293699999999997E-2</v>
      </c>
      <c r="FQ207">
        <v>8.3286799999999994E-2</v>
      </c>
      <c r="FR207">
        <v>9.1673400000000002E-2</v>
      </c>
      <c r="FS207">
        <v>8.6207900000000004E-2</v>
      </c>
      <c r="FT207">
        <v>19515.400000000001</v>
      </c>
      <c r="FU207">
        <v>23764.7</v>
      </c>
      <c r="FV207">
        <v>20704.900000000001</v>
      </c>
      <c r="FW207">
        <v>25025.200000000001</v>
      </c>
      <c r="FX207">
        <v>29848.7</v>
      </c>
      <c r="FY207">
        <v>33691.4</v>
      </c>
      <c r="FZ207">
        <v>37406</v>
      </c>
      <c r="GA207">
        <v>41557.800000000003</v>
      </c>
      <c r="GB207">
        <v>2.2352500000000002</v>
      </c>
      <c r="GC207">
        <v>1.98902</v>
      </c>
      <c r="GD207">
        <v>0.48106199999999999</v>
      </c>
      <c r="GE207">
        <v>0</v>
      </c>
      <c r="GF207">
        <v>26.259</v>
      </c>
      <c r="GG207">
        <v>999.9</v>
      </c>
      <c r="GH207">
        <v>42.234999999999999</v>
      </c>
      <c r="GI207">
        <v>34.029000000000003</v>
      </c>
      <c r="GJ207">
        <v>24.974399999999999</v>
      </c>
      <c r="GK207">
        <v>61.579000000000001</v>
      </c>
      <c r="GL207">
        <v>16.538499999999999</v>
      </c>
      <c r="GM207">
        <v>2</v>
      </c>
      <c r="GN207">
        <v>0.24226600000000001</v>
      </c>
      <c r="GO207">
        <v>2.3386399999999998</v>
      </c>
      <c r="GP207">
        <v>20.334599999999998</v>
      </c>
      <c r="GQ207">
        <v>5.2223800000000002</v>
      </c>
      <c r="GR207">
        <v>11.962</v>
      </c>
      <c r="GS207">
        <v>4.9857500000000003</v>
      </c>
      <c r="GT207">
        <v>3.3010000000000002</v>
      </c>
      <c r="GU207">
        <v>999.9</v>
      </c>
      <c r="GV207">
        <v>9999</v>
      </c>
      <c r="GW207">
        <v>9999</v>
      </c>
      <c r="GX207">
        <v>9999</v>
      </c>
      <c r="GY207">
        <v>1.88412</v>
      </c>
      <c r="GZ207">
        <v>1.8811</v>
      </c>
      <c r="HA207">
        <v>1.8826499999999999</v>
      </c>
      <c r="HB207">
        <v>1.8812800000000001</v>
      </c>
      <c r="HC207">
        <v>1.8827499999999999</v>
      </c>
      <c r="HD207">
        <v>1.8819900000000001</v>
      </c>
      <c r="HE207">
        <v>1.8839600000000001</v>
      </c>
      <c r="HF207">
        <v>1.88121</v>
      </c>
      <c r="HG207">
        <v>5</v>
      </c>
      <c r="HH207">
        <v>0</v>
      </c>
      <c r="HI207">
        <v>0</v>
      </c>
      <c r="HJ207">
        <v>0</v>
      </c>
      <c r="HK207" t="s">
        <v>401</v>
      </c>
      <c r="HL207" t="s">
        <v>402</v>
      </c>
      <c r="HM207" t="s">
        <v>403</v>
      </c>
      <c r="HN207" t="s">
        <v>403</v>
      </c>
      <c r="HO207" t="s">
        <v>403</v>
      </c>
      <c r="HP207" t="s">
        <v>403</v>
      </c>
      <c r="HQ207">
        <v>0</v>
      </c>
      <c r="HR207">
        <v>100</v>
      </c>
      <c r="HS207">
        <v>100</v>
      </c>
      <c r="HT207">
        <v>-0.373</v>
      </c>
      <c r="HU207">
        <v>-7.0999999999999994E-2</v>
      </c>
      <c r="HV207">
        <v>-0.372</v>
      </c>
      <c r="HW207">
        <v>0</v>
      </c>
      <c r="HX207">
        <v>0</v>
      </c>
      <c r="HY207">
        <v>0</v>
      </c>
      <c r="HZ207">
        <v>-7.0999999999999994E-2</v>
      </c>
      <c r="IA207">
        <v>0</v>
      </c>
      <c r="IB207">
        <v>0</v>
      </c>
      <c r="IC207">
        <v>0</v>
      </c>
      <c r="ID207">
        <v>-1</v>
      </c>
      <c r="IE207">
        <v>-1</v>
      </c>
      <c r="IF207">
        <v>-1</v>
      </c>
      <c r="IG207">
        <v>-1</v>
      </c>
      <c r="IH207">
        <v>148.69999999999999</v>
      </c>
      <c r="II207">
        <v>-1699019.2</v>
      </c>
      <c r="IJ207">
        <v>1.2951699999999999</v>
      </c>
      <c r="IK207">
        <v>2.6171899999999999</v>
      </c>
      <c r="IL207">
        <v>2.1008300000000002</v>
      </c>
      <c r="IM207">
        <v>2.65503</v>
      </c>
      <c r="IN207">
        <v>2.2485400000000002</v>
      </c>
      <c r="IO207">
        <v>2.2863799999999999</v>
      </c>
      <c r="IP207">
        <v>38.207999999999998</v>
      </c>
      <c r="IQ207">
        <v>12.1182</v>
      </c>
      <c r="IR207">
        <v>18</v>
      </c>
      <c r="IS207">
        <v>739.64700000000005</v>
      </c>
      <c r="IT207">
        <v>506.93</v>
      </c>
      <c r="IU207">
        <v>24.000299999999999</v>
      </c>
      <c r="IV207">
        <v>30.5045</v>
      </c>
      <c r="IW207">
        <v>30.0001</v>
      </c>
      <c r="IX207">
        <v>30.313400000000001</v>
      </c>
      <c r="IY207">
        <v>30.2745</v>
      </c>
      <c r="IZ207">
        <v>25.885400000000001</v>
      </c>
      <c r="JA207">
        <v>18.929500000000001</v>
      </c>
      <c r="JB207">
        <v>19.879300000000001</v>
      </c>
      <c r="JC207">
        <v>24</v>
      </c>
      <c r="JD207">
        <v>400</v>
      </c>
      <c r="JE207">
        <v>19.526399999999999</v>
      </c>
      <c r="JF207">
        <v>100.801</v>
      </c>
      <c r="JG207">
        <v>100.148</v>
      </c>
    </row>
    <row r="208" spans="1:267" x14ac:dyDescent="0.25">
      <c r="A208">
        <v>190</v>
      </c>
      <c r="B208">
        <v>1530559857.5999999</v>
      </c>
      <c r="C208">
        <v>10385</v>
      </c>
      <c r="D208" t="s">
        <v>970</v>
      </c>
      <c r="E208" t="s">
        <v>971</v>
      </c>
      <c r="F208" t="s">
        <v>394</v>
      </c>
      <c r="I208">
        <v>1530559857.5999999</v>
      </c>
      <c r="J208">
        <f t="shared" si="230"/>
        <v>1.4644680277615522E-3</v>
      </c>
      <c r="K208">
        <f t="shared" si="231"/>
        <v>1.4644680277615523</v>
      </c>
      <c r="L208">
        <f t="shared" si="232"/>
        <v>9.9721594545445846</v>
      </c>
      <c r="M208">
        <f t="shared" si="233"/>
        <v>386.38</v>
      </c>
      <c r="N208">
        <f t="shared" si="234"/>
        <v>-41.908003830854987</v>
      </c>
      <c r="O208">
        <f t="shared" si="235"/>
        <v>-3.7970151944923782</v>
      </c>
      <c r="P208">
        <f t="shared" si="236"/>
        <v>35.007411394952001</v>
      </c>
      <c r="Q208">
        <f t="shared" si="237"/>
        <v>3.8449629345754167E-2</v>
      </c>
      <c r="R208">
        <f t="shared" si="238"/>
        <v>2.7566240600201022</v>
      </c>
      <c r="S208">
        <f t="shared" si="239"/>
        <v>3.8154157348994439E-2</v>
      </c>
      <c r="T208">
        <f t="shared" si="240"/>
        <v>2.3872705925723266E-2</v>
      </c>
      <c r="U208">
        <f t="shared" si="241"/>
        <v>99.192886833020182</v>
      </c>
      <c r="V208">
        <f t="shared" si="242"/>
        <v>26.697555336193009</v>
      </c>
      <c r="W208">
        <f t="shared" si="243"/>
        <v>33.741399999999999</v>
      </c>
      <c r="X208">
        <f t="shared" si="244"/>
        <v>5.2664201271160183</v>
      </c>
      <c r="Y208">
        <f t="shared" si="245"/>
        <v>55.502878444247308</v>
      </c>
      <c r="Z208">
        <f t="shared" si="246"/>
        <v>1.9268391632926802</v>
      </c>
      <c r="AA208">
        <f t="shared" si="247"/>
        <v>3.4716022255101451</v>
      </c>
      <c r="AB208">
        <f t="shared" si="248"/>
        <v>3.3395809638233382</v>
      </c>
      <c r="AC208">
        <f t="shared" si="249"/>
        <v>-64.583040024284458</v>
      </c>
      <c r="AD208">
        <f t="shared" si="250"/>
        <v>-1078.9308829991826</v>
      </c>
      <c r="AE208">
        <f t="shared" si="251"/>
        <v>-87.135794672622154</v>
      </c>
      <c r="AF208">
        <f t="shared" si="252"/>
        <v>-1131.4568308630689</v>
      </c>
      <c r="AG208">
        <v>5</v>
      </c>
      <c r="AH208">
        <v>1</v>
      </c>
      <c r="AI208">
        <f t="shared" si="253"/>
        <v>1</v>
      </c>
      <c r="AJ208">
        <f t="shared" si="254"/>
        <v>0</v>
      </c>
      <c r="AK208">
        <f t="shared" si="255"/>
        <v>47912.755137688328</v>
      </c>
      <c r="AL208" t="s">
        <v>395</v>
      </c>
      <c r="AM208">
        <v>8228.31</v>
      </c>
      <c r="AN208">
        <v>707.99599999999998</v>
      </c>
      <c r="AO208">
        <v>2598.1</v>
      </c>
      <c r="AP208">
        <f t="shared" si="256"/>
        <v>0.72749470767099034</v>
      </c>
      <c r="AQ208">
        <v>-0.89989093716372304</v>
      </c>
      <c r="AR208" t="s">
        <v>972</v>
      </c>
      <c r="AS208">
        <v>8281.84</v>
      </c>
      <c r="AT208">
        <v>1111.7742307692299</v>
      </c>
      <c r="AU208">
        <v>2302.5100000000002</v>
      </c>
      <c r="AV208">
        <f t="shared" si="257"/>
        <v>0.51714683941905581</v>
      </c>
      <c r="AW208">
        <v>0.5</v>
      </c>
      <c r="AX208">
        <f t="shared" si="258"/>
        <v>505.72644374767884</v>
      </c>
      <c r="AY208">
        <f t="shared" si="259"/>
        <v>9.9721594545445846</v>
      </c>
      <c r="AZ208">
        <f t="shared" si="260"/>
        <v>130.76741599737551</v>
      </c>
      <c r="BA208">
        <f t="shared" si="261"/>
        <v>2.1497887892001709E-2</v>
      </c>
      <c r="BB208">
        <f t="shared" si="262"/>
        <v>0.12837729260676378</v>
      </c>
      <c r="BC208">
        <f t="shared" si="263"/>
        <v>684.06501718316974</v>
      </c>
      <c r="BD208" t="s">
        <v>397</v>
      </c>
      <c r="BE208">
        <v>0</v>
      </c>
      <c r="BF208">
        <f t="shared" si="264"/>
        <v>684.06501718316974</v>
      </c>
      <c r="BG208">
        <f t="shared" si="265"/>
        <v>0.70290464876019221</v>
      </c>
      <c r="BH208">
        <f t="shared" si="266"/>
        <v>0.73572829590929223</v>
      </c>
      <c r="BI208">
        <f t="shared" si="267"/>
        <v>0.15443291405520101</v>
      </c>
      <c r="BJ208">
        <f t="shared" si="268"/>
        <v>0.74677034458823832</v>
      </c>
      <c r="BK208">
        <f t="shared" si="269"/>
        <v>0.15638821990747584</v>
      </c>
      <c r="BL208">
        <f t="shared" si="270"/>
        <v>0.45268722322796928</v>
      </c>
      <c r="BM208">
        <f t="shared" si="271"/>
        <v>0.54731277677203072</v>
      </c>
      <c r="BN208" t="s">
        <v>397</v>
      </c>
      <c r="BO208" t="s">
        <v>397</v>
      </c>
      <c r="BP208" t="s">
        <v>397</v>
      </c>
      <c r="BQ208" t="s">
        <v>397</v>
      </c>
      <c r="BR208" t="s">
        <v>397</v>
      </c>
      <c r="BS208" t="s">
        <v>397</v>
      </c>
      <c r="BT208" t="s">
        <v>397</v>
      </c>
      <c r="BU208" t="s">
        <v>397</v>
      </c>
      <c r="BV208" t="s">
        <v>397</v>
      </c>
      <c r="BW208" t="s">
        <v>397</v>
      </c>
      <c r="BX208" t="s">
        <v>397</v>
      </c>
      <c r="BY208" t="s">
        <v>397</v>
      </c>
      <c r="BZ208" t="s">
        <v>397</v>
      </c>
      <c r="CA208" t="s">
        <v>397</v>
      </c>
      <c r="CB208" t="s">
        <v>397</v>
      </c>
      <c r="CC208" t="s">
        <v>397</v>
      </c>
      <c r="CD208" t="s">
        <v>397</v>
      </c>
      <c r="CE208" t="s">
        <v>397</v>
      </c>
      <c r="CF208">
        <f t="shared" si="272"/>
        <v>599.93100000000004</v>
      </c>
      <c r="CG208">
        <f t="shared" si="273"/>
        <v>505.72644374767884</v>
      </c>
      <c r="CH208">
        <f t="shared" si="274"/>
        <v>0.84297434829618545</v>
      </c>
      <c r="CI208">
        <f t="shared" si="275"/>
        <v>0.16534049221163796</v>
      </c>
      <c r="CJ208">
        <v>9</v>
      </c>
      <c r="CK208">
        <v>0.5</v>
      </c>
      <c r="CL208" t="s">
        <v>398</v>
      </c>
      <c r="CM208">
        <v>1530559857.5999999</v>
      </c>
      <c r="CN208">
        <v>386.38</v>
      </c>
      <c r="CO208">
        <v>399.93</v>
      </c>
      <c r="CP208">
        <v>21.2667</v>
      </c>
      <c r="CQ208">
        <v>19.4237</v>
      </c>
      <c r="CR208">
        <v>386.75200000000001</v>
      </c>
      <c r="CS208">
        <v>21.337700000000002</v>
      </c>
      <c r="CT208">
        <v>699.94100000000003</v>
      </c>
      <c r="CU208">
        <v>90.503600000000006</v>
      </c>
      <c r="CV208">
        <v>9.9980399999999997E-2</v>
      </c>
      <c r="CW208">
        <v>26.4815</v>
      </c>
      <c r="CX208">
        <v>33.741399999999999</v>
      </c>
      <c r="CY208">
        <v>999.9</v>
      </c>
      <c r="CZ208">
        <v>0</v>
      </c>
      <c r="DA208">
        <v>0</v>
      </c>
      <c r="DB208">
        <v>9994.3799999999992</v>
      </c>
      <c r="DC208">
        <v>0</v>
      </c>
      <c r="DD208">
        <v>0.21912699999999999</v>
      </c>
      <c r="DE208">
        <v>-13.5505</v>
      </c>
      <c r="DF208">
        <v>394.77499999999998</v>
      </c>
      <c r="DG208">
        <v>407.85199999999998</v>
      </c>
      <c r="DH208">
        <v>1.8430500000000001</v>
      </c>
      <c r="DI208">
        <v>399.93</v>
      </c>
      <c r="DJ208">
        <v>19.4237</v>
      </c>
      <c r="DK208">
        <v>1.92472</v>
      </c>
      <c r="DL208">
        <v>1.7579100000000001</v>
      </c>
      <c r="DM208">
        <v>16.838200000000001</v>
      </c>
      <c r="DN208">
        <v>15.4175</v>
      </c>
      <c r="DO208">
        <v>599.93100000000004</v>
      </c>
      <c r="DP208">
        <v>0.90001699999999996</v>
      </c>
      <c r="DQ208">
        <v>9.9983100000000005E-2</v>
      </c>
      <c r="DR208">
        <v>0</v>
      </c>
      <c r="DS208">
        <v>1103.58</v>
      </c>
      <c r="DT208">
        <v>4.9997400000000001</v>
      </c>
      <c r="DU208">
        <v>7042.83</v>
      </c>
      <c r="DV208">
        <v>4580.55</v>
      </c>
      <c r="DW208">
        <v>41.811999999999998</v>
      </c>
      <c r="DX208">
        <v>44.686999999999998</v>
      </c>
      <c r="DY208">
        <v>43.625</v>
      </c>
      <c r="DZ208">
        <v>45</v>
      </c>
      <c r="EA208">
        <v>44.436999999999998</v>
      </c>
      <c r="EB208">
        <v>535.45000000000005</v>
      </c>
      <c r="EC208">
        <v>59.48</v>
      </c>
      <c r="ED208">
        <v>0</v>
      </c>
      <c r="EE208">
        <v>35.5</v>
      </c>
      <c r="EF208">
        <v>0</v>
      </c>
      <c r="EG208">
        <v>1111.7742307692299</v>
      </c>
      <c r="EH208">
        <v>-139.51076937283801</v>
      </c>
      <c r="EI208">
        <v>-1260.6519659830101</v>
      </c>
      <c r="EJ208">
        <v>7202.0673076923104</v>
      </c>
      <c r="EK208">
        <v>15</v>
      </c>
      <c r="EL208">
        <v>0</v>
      </c>
      <c r="EM208" t="s">
        <v>399</v>
      </c>
      <c r="EN208">
        <v>1530550897.5999999</v>
      </c>
      <c r="EO208">
        <v>1632500976.0999999</v>
      </c>
      <c r="EP208">
        <v>0</v>
      </c>
      <c r="EQ208">
        <v>-3.5000000000000003E-2</v>
      </c>
      <c r="ER208">
        <v>-0.02</v>
      </c>
      <c r="ES208">
        <v>-0.372</v>
      </c>
      <c r="ET208">
        <v>-7.0999999999999994E-2</v>
      </c>
      <c r="EU208">
        <v>400</v>
      </c>
      <c r="EV208">
        <v>21</v>
      </c>
      <c r="EW208">
        <v>0.63</v>
      </c>
      <c r="EX208">
        <v>0.14000000000000001</v>
      </c>
      <c r="EY208">
        <v>-10.606943315000001</v>
      </c>
      <c r="EZ208">
        <v>-33.049253004877997</v>
      </c>
      <c r="FA208">
        <v>3.6506530284120799</v>
      </c>
      <c r="FB208">
        <v>0</v>
      </c>
      <c r="FC208">
        <v>0.70679470978585801</v>
      </c>
      <c r="FD208">
        <v>0</v>
      </c>
      <c r="FE208">
        <v>0</v>
      </c>
      <c r="FF208">
        <v>0</v>
      </c>
      <c r="FG208">
        <v>1.1075919725000001</v>
      </c>
      <c r="FH208">
        <v>6.9076830405253302</v>
      </c>
      <c r="FI208">
        <v>0.723926371921496</v>
      </c>
      <c r="FJ208">
        <v>0</v>
      </c>
      <c r="FK208">
        <v>0</v>
      </c>
      <c r="FL208">
        <v>3</v>
      </c>
      <c r="FM208" t="s">
        <v>407</v>
      </c>
      <c r="FN208">
        <v>3.4449900000000002</v>
      </c>
      <c r="FO208">
        <v>2.77949</v>
      </c>
      <c r="FP208">
        <v>8.1171999999999994E-2</v>
      </c>
      <c r="FQ208">
        <v>8.32479E-2</v>
      </c>
      <c r="FR208">
        <v>9.11159E-2</v>
      </c>
      <c r="FS208">
        <v>8.4409399999999996E-2</v>
      </c>
      <c r="FT208">
        <v>19518.2</v>
      </c>
      <c r="FU208">
        <v>23766</v>
      </c>
      <c r="FV208">
        <v>20705.099999999999</v>
      </c>
      <c r="FW208">
        <v>25025.5</v>
      </c>
      <c r="FX208">
        <v>29867.1</v>
      </c>
      <c r="FY208">
        <v>33758.300000000003</v>
      </c>
      <c r="FZ208">
        <v>37406.1</v>
      </c>
      <c r="GA208">
        <v>41558.699999999997</v>
      </c>
      <c r="GB208">
        <v>2.2341500000000001</v>
      </c>
      <c r="GC208">
        <v>1.98783</v>
      </c>
      <c r="GD208">
        <v>0.46255800000000002</v>
      </c>
      <c r="GE208">
        <v>0</v>
      </c>
      <c r="GF208">
        <v>26.213000000000001</v>
      </c>
      <c r="GG208">
        <v>999.9</v>
      </c>
      <c r="GH208">
        <v>42.155999999999999</v>
      </c>
      <c r="GI208">
        <v>34.08</v>
      </c>
      <c r="GJ208">
        <v>24.999400000000001</v>
      </c>
      <c r="GK208">
        <v>61.668999999999997</v>
      </c>
      <c r="GL208">
        <v>16.5425</v>
      </c>
      <c r="GM208">
        <v>2</v>
      </c>
      <c r="GN208">
        <v>0.24185000000000001</v>
      </c>
      <c r="GO208">
        <v>2.3603499999999999</v>
      </c>
      <c r="GP208">
        <v>20.334299999999999</v>
      </c>
      <c r="GQ208">
        <v>5.2228300000000001</v>
      </c>
      <c r="GR208">
        <v>11.962</v>
      </c>
      <c r="GS208">
        <v>4.9856999999999996</v>
      </c>
      <c r="GT208">
        <v>3.3010000000000002</v>
      </c>
      <c r="GU208">
        <v>999.9</v>
      </c>
      <c r="GV208">
        <v>9999</v>
      </c>
      <c r="GW208">
        <v>9999</v>
      </c>
      <c r="GX208">
        <v>9999</v>
      </c>
      <c r="GY208">
        <v>1.88409</v>
      </c>
      <c r="GZ208">
        <v>1.8810899999999999</v>
      </c>
      <c r="HA208">
        <v>1.88263</v>
      </c>
      <c r="HB208">
        <v>1.88127</v>
      </c>
      <c r="HC208">
        <v>1.88273</v>
      </c>
      <c r="HD208">
        <v>1.88198</v>
      </c>
      <c r="HE208">
        <v>1.8839300000000001</v>
      </c>
      <c r="HF208">
        <v>1.88121</v>
      </c>
      <c r="HG208">
        <v>5</v>
      </c>
      <c r="HH208">
        <v>0</v>
      </c>
      <c r="HI208">
        <v>0</v>
      </c>
      <c r="HJ208">
        <v>0</v>
      </c>
      <c r="HK208" t="s">
        <v>401</v>
      </c>
      <c r="HL208" t="s">
        <v>402</v>
      </c>
      <c r="HM208" t="s">
        <v>403</v>
      </c>
      <c r="HN208" t="s">
        <v>403</v>
      </c>
      <c r="HO208" t="s">
        <v>403</v>
      </c>
      <c r="HP208" t="s">
        <v>403</v>
      </c>
      <c r="HQ208">
        <v>0</v>
      </c>
      <c r="HR208">
        <v>100</v>
      </c>
      <c r="HS208">
        <v>100</v>
      </c>
      <c r="HT208">
        <v>-0.372</v>
      </c>
      <c r="HU208">
        <v>-7.0999999999999994E-2</v>
      </c>
      <c r="HV208">
        <v>-0.372</v>
      </c>
      <c r="HW208">
        <v>0</v>
      </c>
      <c r="HX208">
        <v>0</v>
      </c>
      <c r="HY208">
        <v>0</v>
      </c>
      <c r="HZ208">
        <v>-7.0999999999999994E-2</v>
      </c>
      <c r="IA208">
        <v>0</v>
      </c>
      <c r="IB208">
        <v>0</v>
      </c>
      <c r="IC208">
        <v>0</v>
      </c>
      <c r="ID208">
        <v>-1</v>
      </c>
      <c r="IE208">
        <v>-1</v>
      </c>
      <c r="IF208">
        <v>-1</v>
      </c>
      <c r="IG208">
        <v>-1</v>
      </c>
      <c r="IH208">
        <v>149.30000000000001</v>
      </c>
      <c r="II208">
        <v>-1699018.6</v>
      </c>
      <c r="IJ208">
        <v>1.2951699999999999</v>
      </c>
      <c r="IK208">
        <v>2.6208499999999999</v>
      </c>
      <c r="IL208">
        <v>2.1008300000000002</v>
      </c>
      <c r="IM208">
        <v>2.65503</v>
      </c>
      <c r="IN208">
        <v>2.2485400000000002</v>
      </c>
      <c r="IO208">
        <v>2.3010299999999999</v>
      </c>
      <c r="IP208">
        <v>38.232399999999998</v>
      </c>
      <c r="IQ208">
        <v>12.091900000000001</v>
      </c>
      <c r="IR208">
        <v>18</v>
      </c>
      <c r="IS208">
        <v>738.84900000000005</v>
      </c>
      <c r="IT208">
        <v>506.23</v>
      </c>
      <c r="IU208">
        <v>24.003299999999999</v>
      </c>
      <c r="IV208">
        <v>30.5045</v>
      </c>
      <c r="IW208">
        <v>29.9999</v>
      </c>
      <c r="IX208">
        <v>30.327200000000001</v>
      </c>
      <c r="IY208">
        <v>30.290800000000001</v>
      </c>
      <c r="IZ208">
        <v>25.867000000000001</v>
      </c>
      <c r="JA208">
        <v>20.7607</v>
      </c>
      <c r="JB208">
        <v>19.129899999999999</v>
      </c>
      <c r="JC208">
        <v>24</v>
      </c>
      <c r="JD208">
        <v>400</v>
      </c>
      <c r="JE208">
        <v>19.297799999999999</v>
      </c>
      <c r="JF208">
        <v>100.801</v>
      </c>
      <c r="JG208">
        <v>100.15</v>
      </c>
    </row>
    <row r="209" spans="1:267" x14ac:dyDescent="0.25">
      <c r="A209">
        <v>191</v>
      </c>
      <c r="B209">
        <v>1530559889.0999999</v>
      </c>
      <c r="C209">
        <v>10416.5</v>
      </c>
      <c r="D209" t="s">
        <v>973</v>
      </c>
      <c r="E209" t="s">
        <v>974</v>
      </c>
      <c r="F209" t="s">
        <v>394</v>
      </c>
      <c r="I209">
        <v>1530559889.0999999</v>
      </c>
      <c r="J209">
        <f t="shared" si="230"/>
        <v>1.5379141795622009E-3</v>
      </c>
      <c r="K209">
        <f t="shared" si="231"/>
        <v>1.5379141795622009</v>
      </c>
      <c r="L209">
        <f t="shared" si="232"/>
        <v>10.986762400914071</v>
      </c>
      <c r="M209">
        <f t="shared" si="233"/>
        <v>385.13</v>
      </c>
      <c r="N209">
        <f t="shared" si="234"/>
        <v>-44.968001100675757</v>
      </c>
      <c r="O209">
        <f t="shared" si="235"/>
        <v>-4.0743444464151848</v>
      </c>
      <c r="P209">
        <f t="shared" si="236"/>
        <v>34.894863864080001</v>
      </c>
      <c r="Q209">
        <f t="shared" si="237"/>
        <v>4.2148838375152507E-2</v>
      </c>
      <c r="R209">
        <f t="shared" si="238"/>
        <v>2.7571795748543431</v>
      </c>
      <c r="S209">
        <f t="shared" si="239"/>
        <v>4.1794131034414941E-2</v>
      </c>
      <c r="T209">
        <f t="shared" si="240"/>
        <v>2.6152952008276942E-2</v>
      </c>
      <c r="U209">
        <f t="shared" si="241"/>
        <v>99.214900153026832</v>
      </c>
      <c r="V209">
        <f t="shared" si="242"/>
        <v>26.614545423330632</v>
      </c>
      <c r="W209">
        <f t="shared" si="243"/>
        <v>33.207099999999997</v>
      </c>
      <c r="X209">
        <f t="shared" si="244"/>
        <v>5.1111946059621793</v>
      </c>
      <c r="Y209">
        <f t="shared" si="245"/>
        <v>55.114317102856248</v>
      </c>
      <c r="Z209">
        <f t="shared" si="246"/>
        <v>1.9062654683072002</v>
      </c>
      <c r="AA209">
        <f t="shared" si="247"/>
        <v>3.4587482318789537</v>
      </c>
      <c r="AB209">
        <f t="shared" si="248"/>
        <v>3.2049291376549789</v>
      </c>
      <c r="AC209">
        <f t="shared" si="249"/>
        <v>-67.822015318693062</v>
      </c>
      <c r="AD209">
        <f t="shared" si="250"/>
        <v>-1009.0770253786666</v>
      </c>
      <c r="AE209">
        <f t="shared" si="251"/>
        <v>-81.235889156658203</v>
      </c>
      <c r="AF209">
        <f t="shared" si="252"/>
        <v>-1058.9200297009911</v>
      </c>
      <c r="AG209">
        <v>0</v>
      </c>
      <c r="AH209">
        <v>0</v>
      </c>
      <c r="AI209">
        <f t="shared" si="253"/>
        <v>1</v>
      </c>
      <c r="AJ209">
        <f t="shared" si="254"/>
        <v>0</v>
      </c>
      <c r="AK209">
        <f t="shared" si="255"/>
        <v>47937.965088810794</v>
      </c>
      <c r="AL209" t="s">
        <v>395</v>
      </c>
      <c r="AM209">
        <v>8228.31</v>
      </c>
      <c r="AN209">
        <v>707.99599999999998</v>
      </c>
      <c r="AO209">
        <v>2598.1</v>
      </c>
      <c r="AP209">
        <f t="shared" si="256"/>
        <v>0.72749470767099034</v>
      </c>
      <c r="AQ209">
        <v>-0.89989093716372304</v>
      </c>
      <c r="AR209" t="s">
        <v>975</v>
      </c>
      <c r="AS209">
        <v>8236.69</v>
      </c>
      <c r="AT209">
        <v>993.21423076923099</v>
      </c>
      <c r="AU209">
        <v>2196.8200000000002</v>
      </c>
      <c r="AV209">
        <f t="shared" si="257"/>
        <v>0.54788547501878582</v>
      </c>
      <c r="AW209">
        <v>0.5</v>
      </c>
      <c r="AX209">
        <f t="shared" si="258"/>
        <v>505.8423577994958</v>
      </c>
      <c r="AY209">
        <f t="shared" si="259"/>
        <v>10.986762400914071</v>
      </c>
      <c r="AZ209">
        <f t="shared" si="260"/>
        <v>138.5718402437997</v>
      </c>
      <c r="BA209">
        <f t="shared" si="261"/>
        <v>2.3498730691092873E-2</v>
      </c>
      <c r="BB209">
        <f t="shared" si="262"/>
        <v>0.18266403255614921</v>
      </c>
      <c r="BC209">
        <f t="shared" si="263"/>
        <v>674.42519404447489</v>
      </c>
      <c r="BD209" t="s">
        <v>397</v>
      </c>
      <c r="BE209">
        <v>0</v>
      </c>
      <c r="BF209">
        <f t="shared" si="264"/>
        <v>674.42519404447489</v>
      </c>
      <c r="BG209">
        <f t="shared" si="265"/>
        <v>0.69299933811396708</v>
      </c>
      <c r="BH209">
        <f t="shared" si="266"/>
        <v>0.79060028615594924</v>
      </c>
      <c r="BI209">
        <f t="shared" si="267"/>
        <v>0.20860074621639416</v>
      </c>
      <c r="BJ209">
        <f t="shared" si="268"/>
        <v>0.80842716750318977</v>
      </c>
      <c r="BK209">
        <f t="shared" si="269"/>
        <v>0.21230577788312166</v>
      </c>
      <c r="BL209">
        <f t="shared" si="270"/>
        <v>0.53684364851416466</v>
      </c>
      <c r="BM209">
        <f t="shared" si="271"/>
        <v>0.46315635148583534</v>
      </c>
      <c r="BN209" t="s">
        <v>397</v>
      </c>
      <c r="BO209" t="s">
        <v>397</v>
      </c>
      <c r="BP209" t="s">
        <v>397</v>
      </c>
      <c r="BQ209" t="s">
        <v>397</v>
      </c>
      <c r="BR209" t="s">
        <v>397</v>
      </c>
      <c r="BS209" t="s">
        <v>397</v>
      </c>
      <c r="BT209" t="s">
        <v>397</v>
      </c>
      <c r="BU209" t="s">
        <v>397</v>
      </c>
      <c r="BV209" t="s">
        <v>397</v>
      </c>
      <c r="BW209" t="s">
        <v>397</v>
      </c>
      <c r="BX209" t="s">
        <v>397</v>
      </c>
      <c r="BY209" t="s">
        <v>397</v>
      </c>
      <c r="BZ209" t="s">
        <v>397</v>
      </c>
      <c r="CA209" t="s">
        <v>397</v>
      </c>
      <c r="CB209" t="s">
        <v>397</v>
      </c>
      <c r="CC209" t="s">
        <v>397</v>
      </c>
      <c r="CD209" t="s">
        <v>397</v>
      </c>
      <c r="CE209" t="s">
        <v>397</v>
      </c>
      <c r="CF209">
        <f t="shared" si="272"/>
        <v>600.06899999999996</v>
      </c>
      <c r="CG209">
        <f t="shared" si="273"/>
        <v>505.8423577994958</v>
      </c>
      <c r="CH209">
        <f t="shared" si="274"/>
        <v>0.84297365436224136</v>
      </c>
      <c r="CI209">
        <f t="shared" si="275"/>
        <v>0.16533915291912571</v>
      </c>
      <c r="CJ209">
        <v>9</v>
      </c>
      <c r="CK209">
        <v>0.5</v>
      </c>
      <c r="CL209" t="s">
        <v>398</v>
      </c>
      <c r="CM209">
        <v>1530559889.0999999</v>
      </c>
      <c r="CN209">
        <v>385.13</v>
      </c>
      <c r="CO209">
        <v>400.01799999999997</v>
      </c>
      <c r="CP209">
        <v>21.039200000000001</v>
      </c>
      <c r="CQ209">
        <v>19.103400000000001</v>
      </c>
      <c r="CR209">
        <v>385.50200000000001</v>
      </c>
      <c r="CS209">
        <v>21.110199999999999</v>
      </c>
      <c r="CT209">
        <v>699.97</v>
      </c>
      <c r="CU209">
        <v>90.505099999999999</v>
      </c>
      <c r="CV209">
        <v>0.100316</v>
      </c>
      <c r="CW209">
        <v>26.418600000000001</v>
      </c>
      <c r="CX209">
        <v>33.207099999999997</v>
      </c>
      <c r="CY209">
        <v>999.9</v>
      </c>
      <c r="CZ209">
        <v>0</v>
      </c>
      <c r="DA209">
        <v>0</v>
      </c>
      <c r="DB209">
        <v>9997.5</v>
      </c>
      <c r="DC209">
        <v>0</v>
      </c>
      <c r="DD209">
        <v>0.21912699999999999</v>
      </c>
      <c r="DE209">
        <v>-14.888500000000001</v>
      </c>
      <c r="DF209">
        <v>393.40699999999998</v>
      </c>
      <c r="DG209">
        <v>407.80900000000003</v>
      </c>
      <c r="DH209">
        <v>1.9358299999999999</v>
      </c>
      <c r="DI209">
        <v>400.01799999999997</v>
      </c>
      <c r="DJ209">
        <v>19.103400000000001</v>
      </c>
      <c r="DK209">
        <v>1.9041600000000001</v>
      </c>
      <c r="DL209">
        <v>1.7289600000000001</v>
      </c>
      <c r="DM209">
        <v>16.6691</v>
      </c>
      <c r="DN209">
        <v>15.158899999999999</v>
      </c>
      <c r="DO209">
        <v>600.06899999999996</v>
      </c>
      <c r="DP209">
        <v>0.90003900000000003</v>
      </c>
      <c r="DQ209">
        <v>9.99607E-2</v>
      </c>
      <c r="DR209">
        <v>0</v>
      </c>
      <c r="DS209">
        <v>964.58399999999995</v>
      </c>
      <c r="DT209">
        <v>4.9997400000000001</v>
      </c>
      <c r="DU209">
        <v>6351.29</v>
      </c>
      <c r="DV209">
        <v>4581.6499999999996</v>
      </c>
      <c r="DW209">
        <v>41.811999999999998</v>
      </c>
      <c r="DX209">
        <v>44.625</v>
      </c>
      <c r="DY209">
        <v>43.625</v>
      </c>
      <c r="DZ209">
        <v>45</v>
      </c>
      <c r="EA209">
        <v>44.436999999999998</v>
      </c>
      <c r="EB209">
        <v>535.59</v>
      </c>
      <c r="EC209">
        <v>59.48</v>
      </c>
      <c r="ED209">
        <v>0</v>
      </c>
      <c r="EE209">
        <v>31.100000143051101</v>
      </c>
      <c r="EF209">
        <v>0</v>
      </c>
      <c r="EG209">
        <v>993.21423076923099</v>
      </c>
      <c r="EH209">
        <v>-461.68287134234703</v>
      </c>
      <c r="EI209">
        <v>-3191.75076853265</v>
      </c>
      <c r="EJ209">
        <v>6700.3842307692303</v>
      </c>
      <c r="EK209">
        <v>15</v>
      </c>
      <c r="EL209">
        <v>0</v>
      </c>
      <c r="EM209" t="s">
        <v>399</v>
      </c>
      <c r="EN209">
        <v>1530550897.5999999</v>
      </c>
      <c r="EO209">
        <v>1632500976.0999999</v>
      </c>
      <c r="EP209">
        <v>0</v>
      </c>
      <c r="EQ209">
        <v>-3.5000000000000003E-2</v>
      </c>
      <c r="ER209">
        <v>-0.02</v>
      </c>
      <c r="ES209">
        <v>-0.372</v>
      </c>
      <c r="ET209">
        <v>-7.0999999999999994E-2</v>
      </c>
      <c r="EU209">
        <v>400</v>
      </c>
      <c r="EV209">
        <v>21</v>
      </c>
      <c r="EW209">
        <v>0.63</v>
      </c>
      <c r="EX209">
        <v>0.14000000000000001</v>
      </c>
      <c r="EY209">
        <v>-9.4176302300000003</v>
      </c>
      <c r="EZ209">
        <v>-39.878865757598497</v>
      </c>
      <c r="FA209">
        <v>4.9536086304897502</v>
      </c>
      <c r="FB209">
        <v>0</v>
      </c>
      <c r="FC209">
        <v>0.70290464876019199</v>
      </c>
      <c r="FD209">
        <v>0</v>
      </c>
      <c r="FE209">
        <v>0</v>
      </c>
      <c r="FF209">
        <v>0</v>
      </c>
      <c r="FG209">
        <v>1.2543291425</v>
      </c>
      <c r="FH209">
        <v>3.9282435298311502</v>
      </c>
      <c r="FI209">
        <v>0.57957635146341302</v>
      </c>
      <c r="FJ209">
        <v>0</v>
      </c>
      <c r="FK209">
        <v>0</v>
      </c>
      <c r="FL209">
        <v>3</v>
      </c>
      <c r="FM209" t="s">
        <v>407</v>
      </c>
      <c r="FN209">
        <v>3.4450400000000001</v>
      </c>
      <c r="FO209">
        <v>2.7798500000000002</v>
      </c>
      <c r="FP209">
        <v>8.0966999999999997E-2</v>
      </c>
      <c r="FQ209">
        <v>8.3257800000000007E-2</v>
      </c>
      <c r="FR209">
        <v>9.0410799999999999E-2</v>
      </c>
      <c r="FS209">
        <v>8.3395399999999995E-2</v>
      </c>
      <c r="FT209">
        <v>19523.2</v>
      </c>
      <c r="FU209">
        <v>23766.3</v>
      </c>
      <c r="FV209">
        <v>20705.8</v>
      </c>
      <c r="FW209">
        <v>25026.1</v>
      </c>
      <c r="FX209">
        <v>29891.1</v>
      </c>
      <c r="FY209">
        <v>33796.5</v>
      </c>
      <c r="FZ209">
        <v>37407</v>
      </c>
      <c r="GA209">
        <v>41559.599999999999</v>
      </c>
      <c r="GB209">
        <v>2.2542</v>
      </c>
      <c r="GC209">
        <v>1.9873499999999999</v>
      </c>
      <c r="GD209">
        <v>0.43053900000000001</v>
      </c>
      <c r="GE209">
        <v>0</v>
      </c>
      <c r="GF209">
        <v>26.1966</v>
      </c>
      <c r="GG209">
        <v>999.9</v>
      </c>
      <c r="GH209">
        <v>42.058</v>
      </c>
      <c r="GI209">
        <v>34.1</v>
      </c>
      <c r="GJ209">
        <v>24.966699999999999</v>
      </c>
      <c r="GK209">
        <v>61.439</v>
      </c>
      <c r="GL209">
        <v>16.534500000000001</v>
      </c>
      <c r="GM209">
        <v>2</v>
      </c>
      <c r="GN209">
        <v>0.24149899999999999</v>
      </c>
      <c r="GO209">
        <v>2.3914399999999998</v>
      </c>
      <c r="GP209">
        <v>20.334099999999999</v>
      </c>
      <c r="GQ209">
        <v>5.2228300000000001</v>
      </c>
      <c r="GR209">
        <v>11.962</v>
      </c>
      <c r="GS209">
        <v>4.9856999999999996</v>
      </c>
      <c r="GT209">
        <v>3.3010000000000002</v>
      </c>
      <c r="GU209">
        <v>999.9</v>
      </c>
      <c r="GV209">
        <v>9999</v>
      </c>
      <c r="GW209">
        <v>9999</v>
      </c>
      <c r="GX209">
        <v>9999</v>
      </c>
      <c r="GY209">
        <v>1.88405</v>
      </c>
      <c r="GZ209">
        <v>1.8810899999999999</v>
      </c>
      <c r="HA209">
        <v>1.8826400000000001</v>
      </c>
      <c r="HB209">
        <v>1.8812599999999999</v>
      </c>
      <c r="HC209">
        <v>1.8827400000000001</v>
      </c>
      <c r="HD209">
        <v>1.8819600000000001</v>
      </c>
      <c r="HE209">
        <v>1.8839600000000001</v>
      </c>
      <c r="HF209">
        <v>1.88121</v>
      </c>
      <c r="HG209">
        <v>5</v>
      </c>
      <c r="HH209">
        <v>0</v>
      </c>
      <c r="HI209">
        <v>0</v>
      </c>
      <c r="HJ209">
        <v>0</v>
      </c>
      <c r="HK209" t="s">
        <v>401</v>
      </c>
      <c r="HL209" t="s">
        <v>402</v>
      </c>
      <c r="HM209" t="s">
        <v>403</v>
      </c>
      <c r="HN209" t="s">
        <v>403</v>
      </c>
      <c r="HO209" t="s">
        <v>403</v>
      </c>
      <c r="HP209" t="s">
        <v>403</v>
      </c>
      <c r="HQ209">
        <v>0</v>
      </c>
      <c r="HR209">
        <v>100</v>
      </c>
      <c r="HS209">
        <v>100</v>
      </c>
      <c r="HT209">
        <v>-0.372</v>
      </c>
      <c r="HU209">
        <v>-7.0999999999999994E-2</v>
      </c>
      <c r="HV209">
        <v>-0.372</v>
      </c>
      <c r="HW209">
        <v>0</v>
      </c>
      <c r="HX209">
        <v>0</v>
      </c>
      <c r="HY209">
        <v>0</v>
      </c>
      <c r="HZ209">
        <v>-7.0999999999999994E-2</v>
      </c>
      <c r="IA209">
        <v>0</v>
      </c>
      <c r="IB209">
        <v>0</v>
      </c>
      <c r="IC209">
        <v>0</v>
      </c>
      <c r="ID209">
        <v>-1</v>
      </c>
      <c r="IE209">
        <v>-1</v>
      </c>
      <c r="IF209">
        <v>-1</v>
      </c>
      <c r="IG209">
        <v>-1</v>
      </c>
      <c r="IH209">
        <v>149.9</v>
      </c>
      <c r="II209">
        <v>-1699018.1</v>
      </c>
      <c r="IJ209">
        <v>1.2951699999999999</v>
      </c>
      <c r="IK209">
        <v>2.6159699999999999</v>
      </c>
      <c r="IL209">
        <v>2.1008300000000002</v>
      </c>
      <c r="IM209">
        <v>2.65381</v>
      </c>
      <c r="IN209">
        <v>2.2485400000000002</v>
      </c>
      <c r="IO209">
        <v>2.3046899999999999</v>
      </c>
      <c r="IP209">
        <v>38.256799999999998</v>
      </c>
      <c r="IQ209">
        <v>12.0656</v>
      </c>
      <c r="IR209">
        <v>18</v>
      </c>
      <c r="IS209">
        <v>756.82299999999998</v>
      </c>
      <c r="IT209">
        <v>506.01299999999998</v>
      </c>
      <c r="IU209">
        <v>24.001100000000001</v>
      </c>
      <c r="IV209">
        <v>30.507000000000001</v>
      </c>
      <c r="IW209">
        <v>29.9999</v>
      </c>
      <c r="IX209">
        <v>30.337700000000002</v>
      </c>
      <c r="IY209">
        <v>30.304300000000001</v>
      </c>
      <c r="IZ209">
        <v>25.864899999999999</v>
      </c>
      <c r="JA209">
        <v>21.849299999999999</v>
      </c>
      <c r="JB209">
        <v>18.750800000000002</v>
      </c>
      <c r="JC209">
        <v>24</v>
      </c>
      <c r="JD209">
        <v>400</v>
      </c>
      <c r="JE209">
        <v>19.279199999999999</v>
      </c>
      <c r="JF209">
        <v>100.804</v>
      </c>
      <c r="JG209">
        <v>100.152</v>
      </c>
    </row>
    <row r="210" spans="1:267" x14ac:dyDescent="0.25">
      <c r="A210">
        <v>192</v>
      </c>
      <c r="B210">
        <v>1530559976.0999999</v>
      </c>
      <c r="C210">
        <v>10503.5</v>
      </c>
      <c r="D210" t="s">
        <v>976</v>
      </c>
      <c r="E210" t="s">
        <v>977</v>
      </c>
      <c r="F210" t="s">
        <v>394</v>
      </c>
      <c r="I210">
        <v>1530559976.0999999</v>
      </c>
      <c r="J210">
        <f t="shared" si="230"/>
        <v>1.815517154746081E-3</v>
      </c>
      <c r="K210">
        <f t="shared" si="231"/>
        <v>1.8155171547460809</v>
      </c>
      <c r="L210">
        <f t="shared" si="232"/>
        <v>9.0060839397760475</v>
      </c>
      <c r="M210">
        <f t="shared" si="233"/>
        <v>387.48599999999999</v>
      </c>
      <c r="N210">
        <f t="shared" si="234"/>
        <v>101.12502641134073</v>
      </c>
      <c r="O210">
        <f t="shared" si="235"/>
        <v>9.1635194041582633</v>
      </c>
      <c r="P210">
        <f t="shared" si="236"/>
        <v>35.112331792097997</v>
      </c>
      <c r="Q210">
        <f t="shared" si="237"/>
        <v>5.3283382564947121E-2</v>
      </c>
      <c r="R210">
        <f t="shared" si="238"/>
        <v>2.7573532438683683</v>
      </c>
      <c r="S210">
        <f t="shared" si="239"/>
        <v>5.2717905432599022E-2</v>
      </c>
      <c r="T210">
        <f t="shared" si="240"/>
        <v>3.2998996586643188E-2</v>
      </c>
      <c r="U210">
        <f t="shared" si="241"/>
        <v>99.227395492507398</v>
      </c>
      <c r="V210">
        <f t="shared" si="242"/>
        <v>26.398315639130988</v>
      </c>
      <c r="W210">
        <f t="shared" si="243"/>
        <v>32.43</v>
      </c>
      <c r="X210">
        <f t="shared" si="244"/>
        <v>4.8925388973838428</v>
      </c>
      <c r="Y210">
        <f t="shared" si="245"/>
        <v>55.057729688792776</v>
      </c>
      <c r="Z210">
        <f t="shared" si="246"/>
        <v>1.8886495619032</v>
      </c>
      <c r="AA210">
        <f t="shared" si="247"/>
        <v>3.4303077380389011</v>
      </c>
      <c r="AB210">
        <f t="shared" si="248"/>
        <v>3.0038893354806429</v>
      </c>
      <c r="AC210">
        <f t="shared" si="249"/>
        <v>-80.064306524302168</v>
      </c>
      <c r="AD210">
        <f t="shared" si="250"/>
        <v>-914.41798346961184</v>
      </c>
      <c r="AE210">
        <f t="shared" si="251"/>
        <v>-73.27522487298134</v>
      </c>
      <c r="AF210">
        <f t="shared" si="252"/>
        <v>-968.53011937438794</v>
      </c>
      <c r="AG210">
        <v>0</v>
      </c>
      <c r="AH210">
        <v>0</v>
      </c>
      <c r="AI210">
        <f t="shared" si="253"/>
        <v>1</v>
      </c>
      <c r="AJ210">
        <f t="shared" si="254"/>
        <v>0</v>
      </c>
      <c r="AK210">
        <f t="shared" si="255"/>
        <v>47965.302285348982</v>
      </c>
      <c r="AL210" t="s">
        <v>395</v>
      </c>
      <c r="AM210">
        <v>8228.31</v>
      </c>
      <c r="AN210">
        <v>707.99599999999998</v>
      </c>
      <c r="AO210">
        <v>2598.1</v>
      </c>
      <c r="AP210">
        <f t="shared" si="256"/>
        <v>0.72749470767099034</v>
      </c>
      <c r="AQ210">
        <v>-0.89989093716372304</v>
      </c>
      <c r="AR210" t="s">
        <v>978</v>
      </c>
      <c r="AS210">
        <v>8266.0300000000007</v>
      </c>
      <c r="AT210">
        <v>1080.9911538461499</v>
      </c>
      <c r="AU210">
        <v>2021.33</v>
      </c>
      <c r="AV210">
        <f t="shared" si="257"/>
        <v>0.4652079799705392</v>
      </c>
      <c r="AW210">
        <v>0.5</v>
      </c>
      <c r="AX210">
        <f t="shared" si="258"/>
        <v>505.90260077331988</v>
      </c>
      <c r="AY210">
        <f t="shared" si="259"/>
        <v>9.0060839397760475</v>
      </c>
      <c r="AZ210">
        <f t="shared" si="260"/>
        <v>117.67496348379915</v>
      </c>
      <c r="BA210">
        <f t="shared" si="261"/>
        <v>1.9580794528032776E-2</v>
      </c>
      <c r="BB210">
        <f t="shared" si="262"/>
        <v>0.28534182938956032</v>
      </c>
      <c r="BC210">
        <f t="shared" si="263"/>
        <v>656.91607272550334</v>
      </c>
      <c r="BD210" t="s">
        <v>397</v>
      </c>
      <c r="BE210">
        <v>0</v>
      </c>
      <c r="BF210">
        <f t="shared" si="264"/>
        <v>656.91607272550334</v>
      </c>
      <c r="BG210">
        <f t="shared" si="265"/>
        <v>0.6750080032822432</v>
      </c>
      <c r="BH210">
        <f t="shared" si="266"/>
        <v>0.68918883584854385</v>
      </c>
      <c r="BI210">
        <f t="shared" si="267"/>
        <v>0.29712279804923442</v>
      </c>
      <c r="BJ210">
        <f t="shared" si="268"/>
        <v>0.71599368184624024</v>
      </c>
      <c r="BK210">
        <f t="shared" si="269"/>
        <v>0.30515252070785526</v>
      </c>
      <c r="BL210">
        <f t="shared" si="270"/>
        <v>0.41881862011640686</v>
      </c>
      <c r="BM210">
        <f t="shared" si="271"/>
        <v>0.5811813798835932</v>
      </c>
      <c r="BN210" t="s">
        <v>397</v>
      </c>
      <c r="BO210" t="s">
        <v>397</v>
      </c>
      <c r="BP210" t="s">
        <v>397</v>
      </c>
      <c r="BQ210" t="s">
        <v>397</v>
      </c>
      <c r="BR210" t="s">
        <v>397</v>
      </c>
      <c r="BS210" t="s">
        <v>397</v>
      </c>
      <c r="BT210" t="s">
        <v>397</v>
      </c>
      <c r="BU210" t="s">
        <v>397</v>
      </c>
      <c r="BV210" t="s">
        <v>397</v>
      </c>
      <c r="BW210" t="s">
        <v>397</v>
      </c>
      <c r="BX210" t="s">
        <v>397</v>
      </c>
      <c r="BY210" t="s">
        <v>397</v>
      </c>
      <c r="BZ210" t="s">
        <v>397</v>
      </c>
      <c r="CA210" t="s">
        <v>397</v>
      </c>
      <c r="CB210" t="s">
        <v>397</v>
      </c>
      <c r="CC210" t="s">
        <v>397</v>
      </c>
      <c r="CD210" t="s">
        <v>397</v>
      </c>
      <c r="CE210" t="s">
        <v>397</v>
      </c>
      <c r="CF210">
        <f t="shared" si="272"/>
        <v>600.14</v>
      </c>
      <c r="CG210">
        <f t="shared" si="273"/>
        <v>505.90260077331988</v>
      </c>
      <c r="CH210">
        <f t="shared" si="274"/>
        <v>0.8429743072838336</v>
      </c>
      <c r="CI210">
        <f t="shared" si="275"/>
        <v>0.16534041305779884</v>
      </c>
      <c r="CJ210">
        <v>9</v>
      </c>
      <c r="CK210">
        <v>0.5</v>
      </c>
      <c r="CL210" t="s">
        <v>398</v>
      </c>
      <c r="CM210">
        <v>1530559976.0999999</v>
      </c>
      <c r="CN210">
        <v>387.48599999999999</v>
      </c>
      <c r="CO210">
        <v>399.97199999999998</v>
      </c>
      <c r="CP210">
        <v>20.842400000000001</v>
      </c>
      <c r="CQ210">
        <v>18.5564</v>
      </c>
      <c r="CR210">
        <v>387.858</v>
      </c>
      <c r="CS210">
        <v>20.913399999999999</v>
      </c>
      <c r="CT210">
        <v>699.87300000000005</v>
      </c>
      <c r="CU210">
        <v>90.514399999999995</v>
      </c>
      <c r="CV210">
        <v>0.101343</v>
      </c>
      <c r="CW210">
        <v>26.278700000000001</v>
      </c>
      <c r="CX210">
        <v>32.43</v>
      </c>
      <c r="CY210">
        <v>999.9</v>
      </c>
      <c r="CZ210">
        <v>0</v>
      </c>
      <c r="DA210">
        <v>0</v>
      </c>
      <c r="DB210">
        <v>9997.5</v>
      </c>
      <c r="DC210">
        <v>0</v>
      </c>
      <c r="DD210">
        <v>0.21912699999999999</v>
      </c>
      <c r="DE210">
        <v>-12.486000000000001</v>
      </c>
      <c r="DF210">
        <v>395.73399999999998</v>
      </c>
      <c r="DG210">
        <v>407.53399999999999</v>
      </c>
      <c r="DH210">
        <v>2.28599</v>
      </c>
      <c r="DI210">
        <v>399.97199999999998</v>
      </c>
      <c r="DJ210">
        <v>18.5564</v>
      </c>
      <c r="DK210">
        <v>1.8865400000000001</v>
      </c>
      <c r="DL210">
        <v>1.6796199999999999</v>
      </c>
      <c r="DM210">
        <v>16.5229</v>
      </c>
      <c r="DN210">
        <v>14.7094</v>
      </c>
      <c r="DO210">
        <v>600.14</v>
      </c>
      <c r="DP210">
        <v>0.90002000000000004</v>
      </c>
      <c r="DQ210">
        <v>9.9980399999999997E-2</v>
      </c>
      <c r="DR210">
        <v>0</v>
      </c>
      <c r="DS210">
        <v>1072.3699999999999</v>
      </c>
      <c r="DT210">
        <v>4.9997400000000001</v>
      </c>
      <c r="DU210">
        <v>6810.93</v>
      </c>
      <c r="DV210">
        <v>4582.16</v>
      </c>
      <c r="DW210">
        <v>41.625</v>
      </c>
      <c r="DX210">
        <v>44.561999999999998</v>
      </c>
      <c r="DY210">
        <v>43.625</v>
      </c>
      <c r="DZ210">
        <v>44.75</v>
      </c>
      <c r="EA210">
        <v>44.311999999999998</v>
      </c>
      <c r="EB210">
        <v>535.64</v>
      </c>
      <c r="EC210">
        <v>59.5</v>
      </c>
      <c r="ED210">
        <v>0</v>
      </c>
      <c r="EE210">
        <v>86.299999952316298</v>
      </c>
      <c r="EF210">
        <v>0</v>
      </c>
      <c r="EG210">
        <v>1080.9911538461499</v>
      </c>
      <c r="EH210">
        <v>-68.411965796525905</v>
      </c>
      <c r="EI210">
        <v>184.24342071059201</v>
      </c>
      <c r="EJ210">
        <v>7018.4423076923104</v>
      </c>
      <c r="EK210">
        <v>15</v>
      </c>
      <c r="EL210">
        <v>0</v>
      </c>
      <c r="EM210" t="s">
        <v>399</v>
      </c>
      <c r="EN210">
        <v>1530550897.5999999</v>
      </c>
      <c r="EO210">
        <v>1632500976.0999999</v>
      </c>
      <c r="EP210">
        <v>0</v>
      </c>
      <c r="EQ210">
        <v>-3.5000000000000003E-2</v>
      </c>
      <c r="ER210">
        <v>-0.02</v>
      </c>
      <c r="ES210">
        <v>-0.372</v>
      </c>
      <c r="ET210">
        <v>-7.0999999999999994E-2</v>
      </c>
      <c r="EU210">
        <v>400</v>
      </c>
      <c r="EV210">
        <v>21</v>
      </c>
      <c r="EW210">
        <v>0.63</v>
      </c>
      <c r="EX210">
        <v>0.14000000000000001</v>
      </c>
      <c r="EY210">
        <v>-12.6399375</v>
      </c>
      <c r="EZ210">
        <v>0.39411219512199602</v>
      </c>
      <c r="FA210">
        <v>5.2367053991512799E-2</v>
      </c>
      <c r="FB210">
        <v>0</v>
      </c>
      <c r="FC210">
        <v>0.69299933811396697</v>
      </c>
      <c r="FD210">
        <v>0</v>
      </c>
      <c r="FE210">
        <v>0</v>
      </c>
      <c r="FF210">
        <v>0</v>
      </c>
      <c r="FG210">
        <v>2.3378997500000001</v>
      </c>
      <c r="FH210">
        <v>-0.21517992495309801</v>
      </c>
      <c r="FI210">
        <v>2.2078567830307701E-2</v>
      </c>
      <c r="FJ210">
        <v>1</v>
      </c>
      <c r="FK210">
        <v>1</v>
      </c>
      <c r="FL210">
        <v>3</v>
      </c>
      <c r="FM210" t="s">
        <v>400</v>
      </c>
      <c r="FN210">
        <v>3.4448799999999999</v>
      </c>
      <c r="FO210">
        <v>2.7808799999999998</v>
      </c>
      <c r="FP210">
        <v>8.1358299999999995E-2</v>
      </c>
      <c r="FQ210">
        <v>8.3257399999999995E-2</v>
      </c>
      <c r="FR210">
        <v>8.9811600000000005E-2</v>
      </c>
      <c r="FS210">
        <v>8.1661399999999995E-2</v>
      </c>
      <c r="FT210">
        <v>19516.900000000001</v>
      </c>
      <c r="FU210">
        <v>23769.4</v>
      </c>
      <c r="FV210">
        <v>20707.8</v>
      </c>
      <c r="FW210">
        <v>25029.1</v>
      </c>
      <c r="FX210">
        <v>29914.1</v>
      </c>
      <c r="FY210">
        <v>33864.5</v>
      </c>
      <c r="FZ210">
        <v>37411</v>
      </c>
      <c r="GA210">
        <v>41564.400000000001</v>
      </c>
      <c r="GB210">
        <v>2.2454999999999998</v>
      </c>
      <c r="GC210">
        <v>1.98617</v>
      </c>
      <c r="GD210">
        <v>0.40363500000000002</v>
      </c>
      <c r="GE210">
        <v>0</v>
      </c>
      <c r="GF210">
        <v>25.851700000000001</v>
      </c>
      <c r="GG210">
        <v>999.9</v>
      </c>
      <c r="GH210">
        <v>41.692</v>
      </c>
      <c r="GI210">
        <v>34.17</v>
      </c>
      <c r="GJ210">
        <v>24.8444</v>
      </c>
      <c r="GK210">
        <v>61.559100000000001</v>
      </c>
      <c r="GL210">
        <v>16.698699999999999</v>
      </c>
      <c r="GM210">
        <v>2</v>
      </c>
      <c r="GN210">
        <v>0.23524400000000001</v>
      </c>
      <c r="GO210">
        <v>2.1091000000000002</v>
      </c>
      <c r="GP210">
        <v>20.337299999999999</v>
      </c>
      <c r="GQ210">
        <v>5.2201399999999998</v>
      </c>
      <c r="GR210">
        <v>11.962</v>
      </c>
      <c r="GS210">
        <v>4.9851999999999999</v>
      </c>
      <c r="GT210">
        <v>3.3003200000000001</v>
      </c>
      <c r="GU210">
        <v>999.9</v>
      </c>
      <c r="GV210">
        <v>9999</v>
      </c>
      <c r="GW210">
        <v>9999</v>
      </c>
      <c r="GX210">
        <v>9999</v>
      </c>
      <c r="GY210">
        <v>1.8841000000000001</v>
      </c>
      <c r="GZ210">
        <v>1.8811</v>
      </c>
      <c r="HA210">
        <v>1.88263</v>
      </c>
      <c r="HB210">
        <v>1.88131</v>
      </c>
      <c r="HC210">
        <v>1.88273</v>
      </c>
      <c r="HD210">
        <v>1.8819600000000001</v>
      </c>
      <c r="HE210">
        <v>1.8839399999999999</v>
      </c>
      <c r="HF210">
        <v>1.88124</v>
      </c>
      <c r="HG210">
        <v>5</v>
      </c>
      <c r="HH210">
        <v>0</v>
      </c>
      <c r="HI210">
        <v>0</v>
      </c>
      <c r="HJ210">
        <v>0</v>
      </c>
      <c r="HK210" t="s">
        <v>401</v>
      </c>
      <c r="HL210" t="s">
        <v>402</v>
      </c>
      <c r="HM210" t="s">
        <v>403</v>
      </c>
      <c r="HN210" t="s">
        <v>403</v>
      </c>
      <c r="HO210" t="s">
        <v>403</v>
      </c>
      <c r="HP210" t="s">
        <v>403</v>
      </c>
      <c r="HQ210">
        <v>0</v>
      </c>
      <c r="HR210">
        <v>100</v>
      </c>
      <c r="HS210">
        <v>100</v>
      </c>
      <c r="HT210">
        <v>-0.372</v>
      </c>
      <c r="HU210">
        <v>-7.0999999999999994E-2</v>
      </c>
      <c r="HV210">
        <v>-0.372</v>
      </c>
      <c r="HW210">
        <v>0</v>
      </c>
      <c r="HX210">
        <v>0</v>
      </c>
      <c r="HY210">
        <v>0</v>
      </c>
      <c r="HZ210">
        <v>-7.0999999999999994E-2</v>
      </c>
      <c r="IA210">
        <v>0</v>
      </c>
      <c r="IB210">
        <v>0</v>
      </c>
      <c r="IC210">
        <v>0</v>
      </c>
      <c r="ID210">
        <v>-1</v>
      </c>
      <c r="IE210">
        <v>-1</v>
      </c>
      <c r="IF210">
        <v>-1</v>
      </c>
      <c r="IG210">
        <v>-1</v>
      </c>
      <c r="IH210">
        <v>151.30000000000001</v>
      </c>
      <c r="II210">
        <v>-1699016.7</v>
      </c>
      <c r="IJ210">
        <v>1.2951699999999999</v>
      </c>
      <c r="IK210">
        <v>2.6208499999999999</v>
      </c>
      <c r="IL210">
        <v>2.1008300000000002</v>
      </c>
      <c r="IM210">
        <v>2.65381</v>
      </c>
      <c r="IN210">
        <v>2.2485400000000002</v>
      </c>
      <c r="IO210">
        <v>2.3107899999999999</v>
      </c>
      <c r="IP210">
        <v>38.256799999999998</v>
      </c>
      <c r="IQ210">
        <v>11.9343</v>
      </c>
      <c r="IR210">
        <v>18</v>
      </c>
      <c r="IS210">
        <v>748.84699999999998</v>
      </c>
      <c r="IT210">
        <v>505.07799999999997</v>
      </c>
      <c r="IU210">
        <v>23.996200000000002</v>
      </c>
      <c r="IV210">
        <v>30.4452</v>
      </c>
      <c r="IW210">
        <v>29.999300000000002</v>
      </c>
      <c r="IX210">
        <v>30.321000000000002</v>
      </c>
      <c r="IY210">
        <v>30.289899999999999</v>
      </c>
      <c r="IZ210">
        <v>25.869199999999999</v>
      </c>
      <c r="JA210">
        <v>24.041899999999998</v>
      </c>
      <c r="JB210">
        <v>17.2622</v>
      </c>
      <c r="JC210">
        <v>24</v>
      </c>
      <c r="JD210">
        <v>400</v>
      </c>
      <c r="JE210">
        <v>18.6496</v>
      </c>
      <c r="JF210">
        <v>100.815</v>
      </c>
      <c r="JG210">
        <v>100.164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Pawan Devkota</cp:lastModifiedBy>
  <dcterms:created xsi:type="dcterms:W3CDTF">2021-09-27T12:34:40Z</dcterms:created>
  <dcterms:modified xsi:type="dcterms:W3CDTF">2021-09-30T14:54:04Z</dcterms:modified>
</cp:coreProperties>
</file>