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pawand/Desktop/MSProject/MS research/"/>
    </mc:Choice>
  </mc:AlternateContent>
  <xr:revisionPtr revIDLastSave="0" documentId="13_ncr:1_{AD869886-AE5E-DE42-A73B-E4CB1AB702AC}" xr6:coauthVersionLast="47" xr6:coauthVersionMax="47" xr10:uidLastSave="{00000000-0000-0000-0000-000000000000}"/>
  <bookViews>
    <workbookView xWindow="0" yWindow="500" windowWidth="23940" windowHeight="16420" tabRatio="500" xr2:uid="{00000000-000D-0000-FFFF-FFFF00000000}"/>
  </bookViews>
  <sheets>
    <sheet name="July 2019" sheetId="1" r:id="rId1"/>
    <sheet name="5g" sheetId="2" r:id="rId2"/>
    <sheet name="3g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" i="1"/>
  <c r="J46" i="1"/>
  <c r="J47" i="1"/>
  <c r="J48" i="1"/>
  <c r="J49" i="1"/>
  <c r="J50" i="1"/>
  <c r="J51" i="1"/>
  <c r="J5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5" i="1"/>
  <c r="G5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I37" i="1" l="1"/>
  <c r="I36" i="1"/>
  <c r="I35" i="1"/>
  <c r="I34" i="1"/>
  <c r="I33" i="1"/>
  <c r="I32" i="1"/>
  <c r="I31" i="1"/>
  <c r="I30" i="1"/>
  <c r="I29" i="1"/>
  <c r="I28" i="1"/>
  <c r="I27" i="1"/>
  <c r="I26" i="1"/>
  <c r="G26" i="1"/>
  <c r="H26" i="1" s="1"/>
  <c r="G27" i="1"/>
  <c r="H27" i="1" s="1"/>
  <c r="G28" i="1"/>
  <c r="H28" i="1" s="1"/>
  <c r="H5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A107" i="3"/>
  <c r="B97" i="2"/>
  <c r="C97" i="2" s="1"/>
  <c r="A97" i="2"/>
  <c r="B105" i="2"/>
  <c r="C105" i="2" s="1"/>
  <c r="A105" i="2"/>
  <c r="B104" i="2"/>
  <c r="C104" i="2" s="1"/>
  <c r="A104" i="2"/>
  <c r="B103" i="2"/>
  <c r="C103" i="2" s="1"/>
  <c r="A103" i="2"/>
  <c r="B102" i="2"/>
  <c r="C102" i="2" s="1"/>
  <c r="A102" i="2"/>
  <c r="B101" i="2"/>
  <c r="C101" i="2" s="1"/>
  <c r="A101" i="2"/>
  <c r="B100" i="2"/>
  <c r="C100" i="2" s="1"/>
  <c r="A100" i="2"/>
  <c r="B99" i="2"/>
  <c r="C99" i="2" s="1"/>
  <c r="A99" i="2"/>
  <c r="B98" i="2"/>
  <c r="C98" i="2" s="1"/>
  <c r="A98" i="2"/>
  <c r="B49" i="3" l="1"/>
  <c r="B49" i="2"/>
  <c r="C49" i="2" s="1"/>
  <c r="A143" i="3"/>
  <c r="A122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A82" i="3"/>
  <c r="A107" i="2"/>
  <c r="B156" i="2"/>
  <c r="C156" i="2" s="1"/>
  <c r="A156" i="2"/>
  <c r="B155" i="2"/>
  <c r="C155" i="2" s="1"/>
  <c r="A155" i="2"/>
  <c r="B154" i="2"/>
  <c r="C154" i="2" s="1"/>
  <c r="A154" i="2"/>
  <c r="B153" i="2"/>
  <c r="C153" i="2" s="1"/>
  <c r="A153" i="2"/>
  <c r="B152" i="2"/>
  <c r="C152" i="2" s="1"/>
  <c r="A152" i="2"/>
  <c r="B151" i="2"/>
  <c r="C151" i="2" s="1"/>
  <c r="A151" i="2"/>
  <c r="B150" i="2"/>
  <c r="C150" i="2" s="1"/>
  <c r="A150" i="2"/>
  <c r="B149" i="2"/>
  <c r="C149" i="2" s="1"/>
  <c r="A149" i="2"/>
  <c r="B148" i="2"/>
  <c r="C148" i="2" s="1"/>
  <c r="A148" i="2"/>
  <c r="B147" i="2"/>
  <c r="C147" i="2" s="1"/>
  <c r="A147" i="2"/>
  <c r="B146" i="2"/>
  <c r="C146" i="2" s="1"/>
  <c r="A146" i="2"/>
  <c r="B145" i="2"/>
  <c r="C145" i="2" s="1"/>
  <c r="A145" i="2"/>
  <c r="A143" i="2"/>
  <c r="B141" i="2"/>
  <c r="C141" i="2" s="1"/>
  <c r="A141" i="2"/>
  <c r="B140" i="2"/>
  <c r="C140" i="2" s="1"/>
  <c r="A140" i="2"/>
  <c r="B139" i="2"/>
  <c r="C139" i="2" s="1"/>
  <c r="A139" i="2"/>
  <c r="B138" i="2"/>
  <c r="C138" i="2" s="1"/>
  <c r="A138" i="2"/>
  <c r="B137" i="2"/>
  <c r="C137" i="2" s="1"/>
  <c r="A137" i="2"/>
  <c r="B136" i="2"/>
  <c r="C136" i="2" s="1"/>
  <c r="A136" i="2"/>
  <c r="B135" i="2"/>
  <c r="C135" i="2" s="1"/>
  <c r="A135" i="2"/>
  <c r="B134" i="2"/>
  <c r="C134" i="2" s="1"/>
  <c r="A134" i="2"/>
  <c r="B133" i="2"/>
  <c r="C133" i="2" s="1"/>
  <c r="A133" i="2"/>
  <c r="B132" i="2"/>
  <c r="C132" i="2" s="1"/>
  <c r="A132" i="2"/>
  <c r="B131" i="2"/>
  <c r="C131" i="2" s="1"/>
  <c r="A131" i="2"/>
  <c r="B130" i="2"/>
  <c r="C130" i="2" s="1"/>
  <c r="A130" i="2"/>
  <c r="B129" i="2"/>
  <c r="C129" i="2" s="1"/>
  <c r="A129" i="2"/>
  <c r="B128" i="2"/>
  <c r="C128" i="2" s="1"/>
  <c r="A128" i="2"/>
  <c r="B127" i="2"/>
  <c r="C127" i="2" s="1"/>
  <c r="A127" i="2"/>
  <c r="B126" i="2"/>
  <c r="C126" i="2" s="1"/>
  <c r="A126" i="2"/>
  <c r="B125" i="2"/>
  <c r="C125" i="2" s="1"/>
  <c r="A125" i="2"/>
  <c r="B124" i="2"/>
  <c r="C124" i="2" s="1"/>
  <c r="A124" i="2"/>
  <c r="A121" i="2"/>
  <c r="B117" i="2"/>
  <c r="C117" i="2" s="1"/>
  <c r="A117" i="2"/>
  <c r="B116" i="2"/>
  <c r="C116" i="2" s="1"/>
  <c r="A116" i="2"/>
  <c r="B115" i="2"/>
  <c r="C115" i="2" s="1"/>
  <c r="A115" i="2"/>
  <c r="B114" i="2"/>
  <c r="C114" i="2" s="1"/>
  <c r="A114" i="2"/>
  <c r="B113" i="2"/>
  <c r="C113" i="2" s="1"/>
  <c r="A113" i="2"/>
  <c r="B112" i="2"/>
  <c r="C112" i="2" s="1"/>
  <c r="A112" i="2"/>
  <c r="B111" i="2"/>
  <c r="C111" i="2" s="1"/>
  <c r="A111" i="2"/>
  <c r="B110" i="2"/>
  <c r="C110" i="2" s="1"/>
  <c r="A110" i="2"/>
  <c r="B109" i="2"/>
  <c r="C109" i="2" s="1"/>
  <c r="A109" i="2"/>
  <c r="B92" i="2"/>
  <c r="C92" i="2" s="1"/>
  <c r="A92" i="2"/>
  <c r="B91" i="2"/>
  <c r="C91" i="2" s="1"/>
  <c r="A91" i="2"/>
  <c r="B90" i="2"/>
  <c r="C90" i="2" s="1"/>
  <c r="A90" i="2"/>
  <c r="B89" i="2"/>
  <c r="C89" i="2" s="1"/>
  <c r="A89" i="2"/>
  <c r="B88" i="2"/>
  <c r="C88" i="2" s="1"/>
  <c r="A88" i="2"/>
  <c r="B87" i="2"/>
  <c r="C87" i="2" s="1"/>
  <c r="A87" i="2"/>
  <c r="B86" i="2"/>
  <c r="C86" i="2" s="1"/>
  <c r="A86" i="2"/>
  <c r="B85" i="2"/>
  <c r="C85" i="2" s="1"/>
  <c r="A85" i="2"/>
  <c r="A82" i="2"/>
  <c r="B84" i="2"/>
  <c r="C84" i="2" s="1"/>
  <c r="A84" i="2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A70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A58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A49" i="3"/>
  <c r="B48" i="3"/>
  <c r="A48" i="3"/>
  <c r="B47" i="3"/>
  <c r="A47" i="3"/>
  <c r="B46" i="3"/>
  <c r="A46" i="3"/>
  <c r="B45" i="3"/>
  <c r="A45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80" i="2"/>
  <c r="C80" i="2" s="1"/>
  <c r="A80" i="2"/>
  <c r="B79" i="2"/>
  <c r="C79" i="2" s="1"/>
  <c r="A79" i="2"/>
  <c r="B78" i="2"/>
  <c r="C78" i="2" s="1"/>
  <c r="A78" i="2"/>
  <c r="B77" i="2"/>
  <c r="C77" i="2" s="1"/>
  <c r="A77" i="2"/>
  <c r="B76" i="2"/>
  <c r="C76" i="2" s="1"/>
  <c r="A76" i="2"/>
  <c r="B75" i="2"/>
  <c r="C75" i="2" s="1"/>
  <c r="A75" i="2"/>
  <c r="B74" i="2"/>
  <c r="C74" i="2" s="1"/>
  <c r="A74" i="2"/>
  <c r="B73" i="2"/>
  <c r="C73" i="2" s="1"/>
  <c r="A73" i="2"/>
  <c r="B72" i="2"/>
  <c r="C72" i="2" s="1"/>
  <c r="A72" i="2"/>
  <c r="A70" i="2"/>
  <c r="B68" i="2"/>
  <c r="C68" i="2" s="1"/>
  <c r="A68" i="2"/>
  <c r="B67" i="2"/>
  <c r="C67" i="2" s="1"/>
  <c r="A67" i="2"/>
  <c r="B66" i="2"/>
  <c r="C66" i="2" s="1"/>
  <c r="A66" i="2"/>
  <c r="B65" i="2"/>
  <c r="C65" i="2" s="1"/>
  <c r="A65" i="2"/>
  <c r="B64" i="2"/>
  <c r="C64" i="2" s="1"/>
  <c r="A64" i="2"/>
  <c r="B63" i="2"/>
  <c r="C63" i="2" s="1"/>
  <c r="A63" i="2"/>
  <c r="B62" i="2"/>
  <c r="C62" i="2" s="1"/>
  <c r="A62" i="2"/>
  <c r="B61" i="2"/>
  <c r="C61" i="2" s="1"/>
  <c r="A61" i="2"/>
  <c r="B60" i="2"/>
  <c r="C60" i="2" s="1"/>
  <c r="A60" i="2"/>
  <c r="A58" i="2"/>
  <c r="B56" i="2"/>
  <c r="C56" i="2" s="1"/>
  <c r="A56" i="2"/>
  <c r="B55" i="2"/>
  <c r="C55" i="2" s="1"/>
  <c r="A55" i="2"/>
  <c r="B54" i="2"/>
  <c r="C54" i="2" s="1"/>
  <c r="A54" i="2"/>
  <c r="B53" i="2"/>
  <c r="C53" i="2" s="1"/>
  <c r="A53" i="2"/>
  <c r="B52" i="2"/>
  <c r="C52" i="2" s="1"/>
  <c r="A52" i="2"/>
  <c r="B51" i="2"/>
  <c r="C51" i="2" s="1"/>
  <c r="A51" i="2"/>
  <c r="B50" i="2"/>
  <c r="C50" i="2" s="1"/>
  <c r="A50" i="2"/>
  <c r="A49" i="2"/>
  <c r="B48" i="2"/>
  <c r="C48" i="2" s="1"/>
  <c r="A48" i="2"/>
  <c r="B47" i="2"/>
  <c r="C47" i="2" s="1"/>
  <c r="A47" i="2"/>
  <c r="B46" i="2"/>
  <c r="C46" i="2" s="1"/>
  <c r="A46" i="2"/>
  <c r="B45" i="2"/>
  <c r="C45" i="2" s="1"/>
  <c r="A45" i="2"/>
  <c r="B40" i="2"/>
  <c r="C40" i="2" s="1"/>
  <c r="A40" i="2"/>
  <c r="B39" i="2"/>
  <c r="C39" i="2" s="1"/>
  <c r="A39" i="2"/>
  <c r="B38" i="2"/>
  <c r="C38" i="2" s="1"/>
  <c r="A38" i="2"/>
  <c r="B37" i="2"/>
  <c r="C37" i="2" s="1"/>
  <c r="A37" i="2"/>
  <c r="B36" i="2"/>
  <c r="C36" i="2" s="1"/>
  <c r="A36" i="2"/>
  <c r="B35" i="2"/>
  <c r="C35" i="2" s="1"/>
  <c r="A35" i="2"/>
  <c r="B34" i="2"/>
  <c r="C34" i="2" s="1"/>
  <c r="A34" i="2"/>
  <c r="B33" i="2"/>
  <c r="C33" i="2" s="1"/>
  <c r="A33" i="2"/>
  <c r="B32" i="2"/>
  <c r="C32" i="2" s="1"/>
  <c r="A32" i="2"/>
  <c r="B31" i="2"/>
  <c r="C31" i="2" s="1"/>
  <c r="A31" i="2"/>
  <c r="B30" i="2"/>
  <c r="C30" i="2" s="1"/>
  <c r="A30" i="2"/>
  <c r="A27" i="2"/>
  <c r="B29" i="2"/>
  <c r="C29" i="2" s="1"/>
  <c r="A29" i="2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B5" i="2"/>
  <c r="C5" i="2" s="1"/>
  <c r="I25" i="1"/>
  <c r="I13" i="1"/>
  <c r="I14" i="1"/>
  <c r="I15" i="1"/>
  <c r="I16" i="1"/>
  <c r="I9" i="1"/>
  <c r="I10" i="1"/>
  <c r="I11" i="1"/>
  <c r="I12" i="1"/>
  <c r="I5" i="1"/>
  <c r="I6" i="1"/>
  <c r="I7" i="1"/>
  <c r="I8" i="1"/>
  <c r="A1" i="3"/>
  <c r="A1" i="2"/>
  <c r="I24" i="1"/>
  <c r="I23" i="1"/>
  <c r="I22" i="1"/>
  <c r="I21" i="1"/>
  <c r="I20" i="1"/>
  <c r="I19" i="1"/>
  <c r="I18" i="1"/>
  <c r="I17" i="1"/>
</calcChain>
</file>

<file path=xl/sharedStrings.xml><?xml version="1.0" encoding="utf-8"?>
<sst xmlns="http://schemas.openxmlformats.org/spreadsheetml/2006/main" count="75" uniqueCount="65">
  <si>
    <t>SAMPLE ID</t>
  </si>
  <si>
    <t>SAMPLE #</t>
  </si>
  <si>
    <t>PAN#</t>
  </si>
  <si>
    <t>PAN WEIGHT</t>
  </si>
  <si>
    <t>SOIL WT. +PAN</t>
  </si>
  <si>
    <t>ODW + PAN</t>
  </si>
  <si>
    <t>5g OD EQ.</t>
  </si>
  <si>
    <t>10g OD EQ</t>
  </si>
  <si>
    <t>%SOIL</t>
  </si>
  <si>
    <t>3g OD EQ.</t>
  </si>
  <si>
    <t>Soil collected: 06/11/19</t>
  </si>
  <si>
    <t>Collected on 6/13/19</t>
  </si>
  <si>
    <t>Collected on 7/24/19</t>
  </si>
  <si>
    <t>Soils collected on: 05/27/21</t>
  </si>
  <si>
    <t>D1C1-2</t>
  </si>
  <si>
    <t>D1R1-2</t>
  </si>
  <si>
    <t>D1W1-2</t>
  </si>
  <si>
    <t>D1WR1-2</t>
  </si>
  <si>
    <t>D2C2-2</t>
  </si>
  <si>
    <t>D1R2-2</t>
  </si>
  <si>
    <t>D1W2-2</t>
  </si>
  <si>
    <t>D1WR2-2</t>
  </si>
  <si>
    <t>D1C2-2</t>
  </si>
  <si>
    <t>D2C1-2</t>
  </si>
  <si>
    <t>D2R1-2</t>
  </si>
  <si>
    <t>D2W1-2</t>
  </si>
  <si>
    <t>D2WR1-2</t>
  </si>
  <si>
    <t>D2R2-2</t>
  </si>
  <si>
    <t>D2W2-2</t>
  </si>
  <si>
    <t>D2WR2-2</t>
  </si>
  <si>
    <t>D3C1-2</t>
  </si>
  <si>
    <t>D3R1-2</t>
  </si>
  <si>
    <t>D3W1-2</t>
  </si>
  <si>
    <t>D3WR1-2</t>
  </si>
  <si>
    <t>D3C2-2</t>
  </si>
  <si>
    <t>D3R2-2</t>
  </si>
  <si>
    <t>D3W2-2</t>
  </si>
  <si>
    <t>D3WR2-2</t>
  </si>
  <si>
    <t>I1C1-2</t>
  </si>
  <si>
    <t>I1R1-2</t>
  </si>
  <si>
    <t>I1W1-2</t>
  </si>
  <si>
    <t>I1WR1-2</t>
  </si>
  <si>
    <t>I1C2-2</t>
  </si>
  <si>
    <t>I1R2-2</t>
  </si>
  <si>
    <t>I1W2-2</t>
  </si>
  <si>
    <t>I1WR2-2</t>
  </si>
  <si>
    <t>I2C1-2</t>
  </si>
  <si>
    <t>I2R1-2</t>
  </si>
  <si>
    <t>I2W1-2</t>
  </si>
  <si>
    <t>I2WR1-2</t>
  </si>
  <si>
    <t>I2C2-2</t>
  </si>
  <si>
    <t>I2R2-2</t>
  </si>
  <si>
    <t>I2W2-2</t>
  </si>
  <si>
    <t>I2WR2-2</t>
  </si>
  <si>
    <t>I3C1-2</t>
  </si>
  <si>
    <t>I3R1-2</t>
  </si>
  <si>
    <t>I3W1-2</t>
  </si>
  <si>
    <t>I3WR1-2</t>
  </si>
  <si>
    <t>I3C2-2</t>
  </si>
  <si>
    <t>I3R2-2</t>
  </si>
  <si>
    <t>I3W2-2</t>
  </si>
  <si>
    <t>I3WR2-2</t>
  </si>
  <si>
    <t xml:space="preserve"> </t>
  </si>
  <si>
    <t>3g</t>
  </si>
  <si>
    <t>gravemetic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</si>
</sst>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u/>
      <sz val="10"/>
      <name val="Genev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3" xfId="0" applyBorder="1" applyAlignment="1">
      <alignment horizontal="left"/>
    </xf>
    <xf numFmtId="2" fontId="0" fillId="0" borderId="3" xfId="0" applyNumberForma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5" fillId="0" borderId="3" xfId="0" applyFont="1" applyBorder="1"/>
    <xf numFmtId="2" fontId="5" fillId="0" borderId="3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5" fillId="0" borderId="3" xfId="0" applyNumberFormat="1" applyFont="1" applyBorder="1" applyAlignment="1">
      <alignment horizontal="left"/>
    </xf>
    <xf numFmtId="16" fontId="0" fillId="0" borderId="3" xfId="0" applyNumberForma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/>
    <xf numFmtId="0" fontId="5" fillId="0" borderId="0" xfId="0" applyFont="1"/>
    <xf numFmtId="2" fontId="5" fillId="0" borderId="0" xfId="0" applyNumberFormat="1" applyFont="1"/>
    <xf numFmtId="2" fontId="5" fillId="0" borderId="0" xfId="0" applyNumberFormat="1" applyFont="1" applyAlignment="1">
      <alignment horizontal="left"/>
    </xf>
    <xf numFmtId="0" fontId="5" fillId="0" borderId="4" xfId="0" applyFont="1" applyBorder="1"/>
    <xf numFmtId="0" fontId="0" fillId="3" borderId="0" xfId="0" applyFill="1"/>
    <xf numFmtId="164" fontId="0" fillId="0" borderId="0" xfId="0" applyNumberFormat="1"/>
    <xf numFmtId="0" fontId="0" fillId="2" borderId="0" xfId="0" applyFill="1"/>
  </cellXfs>
  <cellStyles count="101">
    <cellStyle name="Followed Hyperlink" xfId="34" builtinId="9" hidden="1"/>
    <cellStyle name="Followed Hyperlink" xfId="18" builtinId="9" hidden="1"/>
    <cellStyle name="Followed Hyperlink" xfId="60" builtinId="9" hidden="1"/>
    <cellStyle name="Followed Hyperlink" xfId="16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62" builtinId="9" hidden="1"/>
    <cellStyle name="Followed Hyperlink" xfId="4" builtinId="9" hidden="1"/>
    <cellStyle name="Followed Hyperlink" xfId="36" builtinId="9" hidden="1"/>
    <cellStyle name="Followed Hyperlink" xfId="58" builtinId="9" hidden="1"/>
    <cellStyle name="Followed Hyperlink" xfId="42" builtinId="9" hidden="1"/>
    <cellStyle name="Followed Hyperlink" xfId="14" builtinId="9" hidden="1"/>
    <cellStyle name="Followed Hyperlink" xfId="74" builtinId="9" hidden="1"/>
    <cellStyle name="Followed Hyperlink" xfId="32" builtinId="9" hidden="1"/>
    <cellStyle name="Followed Hyperlink" xfId="26" builtinId="9" hidden="1"/>
    <cellStyle name="Followed Hyperlink" xfId="8" builtinId="9" hidden="1"/>
    <cellStyle name="Followed Hyperlink" xfId="54" builtinId="9" hidden="1"/>
    <cellStyle name="Followed Hyperlink" xfId="48" builtinId="9" hidden="1"/>
    <cellStyle name="Followed Hyperlink" xfId="28" builtinId="9" hidden="1"/>
    <cellStyle name="Followed Hyperlink" xfId="76" builtinId="9" hidden="1"/>
    <cellStyle name="Followed Hyperlink" xfId="72" builtinId="9" hidden="1"/>
    <cellStyle name="Followed Hyperlink" xfId="22" builtinId="9" hidden="1"/>
    <cellStyle name="Followed Hyperlink" xfId="78" builtinId="9" hidden="1"/>
    <cellStyle name="Followed Hyperlink" xfId="64" builtinId="9" hidden="1"/>
    <cellStyle name="Followed Hyperlink" xfId="66" builtinId="9" hidden="1"/>
    <cellStyle name="Followed Hyperlink" xfId="44" builtinId="9" hidden="1"/>
    <cellStyle name="Followed Hyperlink" xfId="56" builtinId="9" hidden="1"/>
    <cellStyle name="Followed Hyperlink" xfId="20" builtinId="9" hidden="1"/>
    <cellStyle name="Followed Hyperlink" xfId="52" builtinId="9" hidden="1"/>
    <cellStyle name="Followed Hyperlink" xfId="2" builtinId="9" hidden="1"/>
    <cellStyle name="Followed Hyperlink" xfId="40" builtinId="9" hidden="1"/>
    <cellStyle name="Followed Hyperlink" xfId="50" builtinId="9" hidden="1"/>
    <cellStyle name="Followed Hyperlink" xfId="68" builtinId="9" hidden="1"/>
    <cellStyle name="Followed Hyperlink" xfId="80" builtinId="9" hidden="1"/>
    <cellStyle name="Followed Hyperlink" xfId="24" builtinId="9" hidden="1"/>
    <cellStyle name="Followed Hyperlink" xfId="6" builtinId="9" hidden="1"/>
    <cellStyle name="Followed Hyperlink" xfId="10" builtinId="9" hidden="1"/>
    <cellStyle name="Followed Hyperlink" xfId="38" builtinId="9" hidden="1"/>
    <cellStyle name="Followed Hyperlink" xfId="70" builtinId="9" hidden="1"/>
    <cellStyle name="Followed Hyperlink" xfId="46" builtinId="9" hidden="1"/>
    <cellStyle name="Followed Hyperlink" xfId="30" builtinId="9" hidden="1"/>
    <cellStyle name="Followed Hyperlink" xfId="12" builtinId="9" hidden="1"/>
    <cellStyle name="Hyperlink" xfId="13" builtinId="8" hidden="1"/>
    <cellStyle name="Hyperlink" xfId="5" builtinId="8" hidden="1"/>
    <cellStyle name="Hyperlink" xfId="1" builtinId="8" hidden="1"/>
    <cellStyle name="Hyperlink" xfId="25" builtinId="8" hidden="1"/>
    <cellStyle name="Hyperlink" xfId="19" builtinId="8" hidden="1"/>
    <cellStyle name="Hyperlink" xfId="9" builtinId="8" hidden="1"/>
    <cellStyle name="Hyperlink" xfId="15" builtinId="8" hidden="1"/>
    <cellStyle name="Hyperlink" xfId="47" builtinId="8" hidden="1"/>
    <cellStyle name="Hyperlink" xfId="81" builtinId="8" hidden="1"/>
    <cellStyle name="Hyperlink" xfId="83" builtinId="8" hidden="1"/>
    <cellStyle name="Hyperlink" xfId="87" builtinId="8" hidden="1"/>
    <cellStyle name="Hyperlink" xfId="89" builtinId="8" hidden="1"/>
    <cellStyle name="Hyperlink" xfId="91" builtinId="8" hidden="1"/>
    <cellStyle name="Hyperlink" xfId="95" builtinId="8" hidden="1"/>
    <cellStyle name="Hyperlink" xfId="97" builtinId="8" hidden="1"/>
    <cellStyle name="Hyperlink" xfId="99" builtinId="8" hidden="1"/>
    <cellStyle name="Hyperlink" xfId="93" builtinId="8" hidden="1"/>
    <cellStyle name="Hyperlink" xfId="85" builtinId="8" hidden="1"/>
    <cellStyle name="Hyperlink" xfId="41" builtinId="8" hidden="1"/>
    <cellStyle name="Hyperlink" xfId="61" builtinId="8" hidden="1"/>
    <cellStyle name="Hyperlink" xfId="27" builtinId="8" hidden="1"/>
    <cellStyle name="Hyperlink" xfId="55" builtinId="8" hidden="1"/>
    <cellStyle name="Hyperlink" xfId="33" builtinId="8" hidden="1"/>
    <cellStyle name="Hyperlink" xfId="11" builtinId="8" hidden="1"/>
    <cellStyle name="Hyperlink" xfId="67" builtinId="8" hidden="1"/>
    <cellStyle name="Hyperlink" xfId="63" builtinId="8" hidden="1"/>
    <cellStyle name="Hyperlink" xfId="75" builtinId="8" hidden="1"/>
    <cellStyle name="Hyperlink" xfId="17" builtinId="8" hidden="1"/>
    <cellStyle name="Hyperlink" xfId="3" builtinId="8" hidden="1"/>
    <cellStyle name="Hyperlink" xfId="73" builtinId="8" hidden="1"/>
    <cellStyle name="Hyperlink" xfId="51" builtinId="8" hidden="1"/>
    <cellStyle name="Hyperlink" xfId="21" builtinId="8" hidden="1"/>
    <cellStyle name="Hyperlink" xfId="29" builtinId="8" hidden="1"/>
    <cellStyle name="Hyperlink" xfId="35" builtinId="8" hidden="1"/>
    <cellStyle name="Hyperlink" xfId="31" builtinId="8" hidden="1"/>
    <cellStyle name="Hyperlink" xfId="23" builtinId="8" hidden="1"/>
    <cellStyle name="Hyperlink" xfId="57" builtinId="8" hidden="1"/>
    <cellStyle name="Hyperlink" xfId="7" builtinId="8" hidden="1"/>
    <cellStyle name="Hyperlink" xfId="69" builtinId="8" hidden="1"/>
    <cellStyle name="Hyperlink" xfId="53" builtinId="8" hidden="1"/>
    <cellStyle name="Hyperlink" xfId="71" builtinId="8" hidden="1"/>
    <cellStyle name="Hyperlink" xfId="43" builtinId="8" hidden="1"/>
    <cellStyle name="Hyperlink" xfId="45" builtinId="8" hidden="1"/>
    <cellStyle name="Hyperlink" xfId="49" builtinId="8" hidden="1"/>
    <cellStyle name="Hyperlink" xfId="65" builtinId="8" hidden="1"/>
    <cellStyle name="Hyperlink" xfId="77" builtinId="8" hidden="1"/>
    <cellStyle name="Hyperlink" xfId="79" builtinId="8" hidden="1"/>
    <cellStyle name="Hyperlink" xfId="59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9"/>
  <sheetViews>
    <sheetView tabSelected="1" zoomScale="118" zoomScaleNormal="70" workbookViewId="0">
      <selection activeCell="H5" sqref="H5"/>
    </sheetView>
  </sheetViews>
  <sheetFormatPr baseColWidth="10" defaultColWidth="13.33203125" defaultRowHeight="16" x14ac:dyDescent="0.2"/>
  <cols>
    <col min="1" max="1" width="17.83203125" customWidth="1"/>
    <col min="2" max="2" width="13.33203125" style="15"/>
    <col min="3" max="3" width="10.83203125" style="1" customWidth="1"/>
    <col min="4" max="4" width="15" bestFit="1" customWidth="1"/>
    <col min="5" max="5" width="17.1640625" customWidth="1"/>
    <col min="6" max="6" width="13.6640625" bestFit="1" customWidth="1"/>
    <col min="7" max="7" width="11.83203125" bestFit="1" customWidth="1"/>
    <col min="8" max="8" width="12.33203125" bestFit="1" customWidth="1"/>
    <col min="9" max="9" width="9.5" hidden="1" customWidth="1"/>
  </cols>
  <sheetData>
    <row r="1" spans="1:11" x14ac:dyDescent="0.2">
      <c r="A1" s="27" t="s">
        <v>13</v>
      </c>
      <c r="B1" s="27"/>
    </row>
    <row r="3" spans="1:11" x14ac:dyDescent="0.2">
      <c r="A3" s="2"/>
    </row>
    <row r="4" spans="1:11" s="7" customFormat="1" ht="14" customHeight="1" x14ac:dyDescent="0.2">
      <c r="A4" s="3" t="s">
        <v>0</v>
      </c>
      <c r="B4" s="5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6" t="s">
        <v>6</v>
      </c>
      <c r="H4" s="6" t="s">
        <v>7</v>
      </c>
      <c r="I4" s="6" t="s">
        <v>8</v>
      </c>
      <c r="J4" s="7" t="s">
        <v>63</v>
      </c>
      <c r="K4" s="7" t="s">
        <v>64</v>
      </c>
    </row>
    <row r="5" spans="1:11" ht="29" customHeight="1" x14ac:dyDescent="0.2">
      <c r="A5" s="8" t="s">
        <v>14</v>
      </c>
      <c r="B5" s="16"/>
      <c r="C5" s="9">
        <v>55</v>
      </c>
      <c r="D5" s="10">
        <v>1.25</v>
      </c>
      <c r="E5" s="10">
        <v>12.48</v>
      </c>
      <c r="F5" s="10">
        <v>11.88</v>
      </c>
      <c r="G5" s="11">
        <f>(5*(E5-D5)/(F5-D5))</f>
        <v>5.2822201317027284</v>
      </c>
      <c r="H5" s="11">
        <f t="shared" ref="H5" si="0">G5*2</f>
        <v>10.564440263405457</v>
      </c>
      <c r="I5" s="11">
        <f t="shared" ref="I5" si="1">((E5-F5)/(F5-D5))*100</f>
        <v>5.6444026340545586</v>
      </c>
      <c r="J5" s="11">
        <f>(3*(E5-D5)/(F5-D5))</f>
        <v>3.1693320790216366</v>
      </c>
      <c r="K5" s="28">
        <f>(E5-F5)/(F5-D5)</f>
        <v>5.6444026340545586E-2</v>
      </c>
    </row>
    <row r="6" spans="1:11" ht="29" customHeight="1" x14ac:dyDescent="0.2">
      <c r="A6" s="8" t="s">
        <v>15</v>
      </c>
      <c r="B6" s="16"/>
      <c r="C6" s="9">
        <v>202</v>
      </c>
      <c r="D6" s="10">
        <v>1.1399999999999999</v>
      </c>
      <c r="E6" s="10">
        <v>12.16</v>
      </c>
      <c r="F6" s="10">
        <v>11.3</v>
      </c>
      <c r="G6" s="11">
        <f>(5*(E6-D6)/(F6-D6))</f>
        <v>5.4232283464566926</v>
      </c>
      <c r="H6" s="11">
        <f t="shared" ref="H6:H28" si="2">G6*2</f>
        <v>10.846456692913385</v>
      </c>
      <c r="I6" s="11">
        <f t="shared" ref="I6:I24" si="3">((E6-F6)/(F6-D6))*100</f>
        <v>8.4645669291338521</v>
      </c>
      <c r="J6" s="11">
        <f t="shared" ref="J6:J52" si="4">(3*(E6-D6)/(F6-D6))</f>
        <v>3.2539370078740157</v>
      </c>
      <c r="K6" s="28">
        <f t="shared" ref="K6:K52" si="5">(E6-F6)/(F6-D6)</f>
        <v>8.4645669291338529E-2</v>
      </c>
    </row>
    <row r="7" spans="1:11" ht="29" customHeight="1" x14ac:dyDescent="0.2">
      <c r="A7" s="8" t="s">
        <v>16</v>
      </c>
      <c r="B7" s="16"/>
      <c r="C7" s="9">
        <v>70</v>
      </c>
      <c r="D7" s="10">
        <v>1.1399999999999999</v>
      </c>
      <c r="E7" s="10">
        <v>12.3</v>
      </c>
      <c r="F7" s="10">
        <v>11.76</v>
      </c>
      <c r="G7" s="11">
        <f t="shared" ref="G7:G28" si="6">(5*(E7-D7)/(F7-D7))</f>
        <v>5.2542372881355934</v>
      </c>
      <c r="H7" s="11">
        <f t="shared" si="2"/>
        <v>10.508474576271187</v>
      </c>
      <c r="I7" s="11">
        <f t="shared" si="3"/>
        <v>5.084745762711874</v>
      </c>
      <c r="J7" s="11">
        <f t="shared" si="4"/>
        <v>3.1525423728813564</v>
      </c>
      <c r="K7" s="28">
        <f t="shared" si="5"/>
        <v>5.0847457627118738E-2</v>
      </c>
    </row>
    <row r="8" spans="1:11" ht="29" customHeight="1" x14ac:dyDescent="0.2">
      <c r="A8" s="8" t="s">
        <v>17</v>
      </c>
      <c r="B8" s="16"/>
      <c r="C8" s="9">
        <v>4</v>
      </c>
      <c r="D8" s="10">
        <v>1.31</v>
      </c>
      <c r="E8" s="10">
        <v>12.75</v>
      </c>
      <c r="F8" s="10">
        <v>11.91</v>
      </c>
      <c r="G8" s="11">
        <f t="shared" si="6"/>
        <v>5.3962264150943398</v>
      </c>
      <c r="H8" s="11">
        <f t="shared" si="2"/>
        <v>10.79245283018868</v>
      </c>
      <c r="I8" s="11">
        <f t="shared" si="3"/>
        <v>7.9245283018867907</v>
      </c>
      <c r="J8" s="11">
        <f t="shared" si="4"/>
        <v>3.2377358490566039</v>
      </c>
      <c r="K8" s="28">
        <f t="shared" si="5"/>
        <v>7.9245283018867907E-2</v>
      </c>
    </row>
    <row r="9" spans="1:11" ht="29" customHeight="1" x14ac:dyDescent="0.2">
      <c r="A9" s="8" t="s">
        <v>22</v>
      </c>
      <c r="B9" s="16"/>
      <c r="C9" s="9">
        <v>94</v>
      </c>
      <c r="D9" s="10">
        <v>1.1399999999999999</v>
      </c>
      <c r="E9" s="10">
        <v>12.57</v>
      </c>
      <c r="F9" s="10">
        <v>11.96</v>
      </c>
      <c r="G9" s="11">
        <f t="shared" si="6"/>
        <v>5.2818853974121991</v>
      </c>
      <c r="H9" s="11">
        <f t="shared" si="2"/>
        <v>10.563770794824398</v>
      </c>
      <c r="I9" s="11">
        <f t="shared" si="3"/>
        <v>5.6377079482439871</v>
      </c>
      <c r="J9" s="11">
        <f t="shared" si="4"/>
        <v>3.1691312384473198</v>
      </c>
      <c r="K9" s="28">
        <f t="shared" si="5"/>
        <v>5.6377079482439869E-2</v>
      </c>
    </row>
    <row r="10" spans="1:11" ht="29" customHeight="1" x14ac:dyDescent="0.2">
      <c r="A10" s="8" t="s">
        <v>19</v>
      </c>
      <c r="B10" s="16"/>
      <c r="C10" s="9">
        <v>30</v>
      </c>
      <c r="D10" s="10">
        <v>1.1599999999999999</v>
      </c>
      <c r="E10" s="10">
        <v>12.17</v>
      </c>
      <c r="F10" s="10">
        <v>11.32</v>
      </c>
      <c r="G10" s="11">
        <f t="shared" si="6"/>
        <v>5.4183070866141732</v>
      </c>
      <c r="H10" s="11">
        <f t="shared" si="2"/>
        <v>10.836614173228346</v>
      </c>
      <c r="I10" s="11">
        <f t="shared" si="3"/>
        <v>8.3661417322834613</v>
      </c>
      <c r="J10" s="11">
        <f t="shared" si="4"/>
        <v>3.2509842519685042</v>
      </c>
      <c r="K10" s="28">
        <f t="shared" si="5"/>
        <v>8.3661417322834608E-2</v>
      </c>
    </row>
    <row r="11" spans="1:11" ht="29" customHeight="1" x14ac:dyDescent="0.2">
      <c r="A11" s="8" t="s">
        <v>20</v>
      </c>
      <c r="B11" s="16"/>
      <c r="C11" s="9">
        <v>69</v>
      </c>
      <c r="D11" s="10">
        <v>1.1499999999999999</v>
      </c>
      <c r="E11" s="10">
        <v>12.48</v>
      </c>
      <c r="F11" s="10">
        <v>11.91</v>
      </c>
      <c r="G11" s="11">
        <f t="shared" si="6"/>
        <v>5.264869888475836</v>
      </c>
      <c r="H11" s="11">
        <f t="shared" si="2"/>
        <v>10.529739776951672</v>
      </c>
      <c r="I11" s="11">
        <f t="shared" si="3"/>
        <v>5.2973977695167314</v>
      </c>
      <c r="J11" s="11">
        <f t="shared" si="4"/>
        <v>3.1589219330855021</v>
      </c>
      <c r="K11" s="28">
        <f t="shared" si="5"/>
        <v>5.2973977695167311E-2</v>
      </c>
    </row>
    <row r="12" spans="1:11" ht="29" customHeight="1" x14ac:dyDescent="0.2">
      <c r="A12" s="8" t="s">
        <v>21</v>
      </c>
      <c r="B12" s="16"/>
      <c r="C12" s="9">
        <v>290</v>
      </c>
      <c r="D12" s="10">
        <v>1.1399999999999999</v>
      </c>
      <c r="E12" s="8">
        <v>12.02</v>
      </c>
      <c r="F12" s="10">
        <v>11.29</v>
      </c>
      <c r="G12" s="11">
        <f t="shared" si="6"/>
        <v>5.3596059113300489</v>
      </c>
      <c r="H12" s="11">
        <f t="shared" si="2"/>
        <v>10.719211822660098</v>
      </c>
      <c r="I12" s="11">
        <f t="shared" si="3"/>
        <v>7.1921182266009911</v>
      </c>
      <c r="J12" s="11">
        <f t="shared" si="4"/>
        <v>3.2157635467980299</v>
      </c>
      <c r="K12" s="28">
        <f t="shared" si="5"/>
        <v>7.1921182266009909E-2</v>
      </c>
    </row>
    <row r="13" spans="1:11" ht="29" customHeight="1" x14ac:dyDescent="0.2">
      <c r="A13" s="8" t="s">
        <v>23</v>
      </c>
      <c r="B13" s="16"/>
      <c r="C13" s="9">
        <v>113</v>
      </c>
      <c r="D13" s="10">
        <v>1.1399999999999999</v>
      </c>
      <c r="E13" s="8">
        <v>14.46</v>
      </c>
      <c r="F13" s="10">
        <v>13.77</v>
      </c>
      <c r="G13" s="11">
        <f t="shared" si="6"/>
        <v>5.2731591448931114</v>
      </c>
      <c r="H13" s="11">
        <f t="shared" si="2"/>
        <v>10.546318289786223</v>
      </c>
      <c r="I13" s="11">
        <f t="shared" si="3"/>
        <v>5.463182897862243</v>
      </c>
      <c r="J13" s="11">
        <f t="shared" si="4"/>
        <v>3.1638954869358673</v>
      </c>
      <c r="K13" s="28">
        <f t="shared" si="5"/>
        <v>5.4631828978622433E-2</v>
      </c>
    </row>
    <row r="14" spans="1:11" ht="29" customHeight="1" x14ac:dyDescent="0.2">
      <c r="A14" s="8" t="s">
        <v>24</v>
      </c>
      <c r="B14" s="16"/>
      <c r="C14" s="9">
        <v>263</v>
      </c>
      <c r="D14" s="10">
        <v>1.1299999999999999</v>
      </c>
      <c r="E14" s="8">
        <v>12.36</v>
      </c>
      <c r="F14" s="10">
        <v>11.51</v>
      </c>
      <c r="G14" s="11">
        <f t="shared" si="6"/>
        <v>5.4094412331406563</v>
      </c>
      <c r="H14" s="11">
        <f t="shared" si="2"/>
        <v>10.818882466281313</v>
      </c>
      <c r="I14" s="11">
        <f t="shared" si="3"/>
        <v>8.188824662813099</v>
      </c>
      <c r="J14" s="11">
        <f t="shared" si="4"/>
        <v>3.245664739884393</v>
      </c>
      <c r="K14" s="28">
        <f t="shared" si="5"/>
        <v>8.188824662813099E-2</v>
      </c>
    </row>
    <row r="15" spans="1:11" ht="29" customHeight="1" x14ac:dyDescent="0.2">
      <c r="A15" s="8" t="s">
        <v>25</v>
      </c>
      <c r="B15" s="16"/>
      <c r="C15" s="9">
        <v>46</v>
      </c>
      <c r="D15" s="8">
        <v>1.3</v>
      </c>
      <c r="E15" s="8">
        <v>14.83</v>
      </c>
      <c r="F15" s="10">
        <v>14.08</v>
      </c>
      <c r="G15" s="11">
        <f t="shared" si="6"/>
        <v>5.293427230046948</v>
      </c>
      <c r="H15" s="11">
        <f t="shared" si="2"/>
        <v>10.586854460093896</v>
      </c>
      <c r="I15" s="11">
        <f t="shared" si="3"/>
        <v>5.868544600938967</v>
      </c>
      <c r="J15" s="11">
        <f t="shared" si="4"/>
        <v>3.176056338028169</v>
      </c>
      <c r="K15" s="28">
        <f t="shared" si="5"/>
        <v>5.8685446009389672E-2</v>
      </c>
    </row>
    <row r="16" spans="1:11" ht="29" customHeight="1" x14ac:dyDescent="0.2">
      <c r="A16" s="8" t="s">
        <v>26</v>
      </c>
      <c r="B16" s="16"/>
      <c r="C16" s="9">
        <v>2</v>
      </c>
      <c r="D16" s="8">
        <v>1.3</v>
      </c>
      <c r="E16" s="8">
        <v>13.47</v>
      </c>
      <c r="F16" s="10">
        <v>12.59</v>
      </c>
      <c r="G16" s="11">
        <f t="shared" si="6"/>
        <v>5.3897254207263066</v>
      </c>
      <c r="H16" s="11">
        <f t="shared" si="2"/>
        <v>10.779450841452613</v>
      </c>
      <c r="I16" s="11">
        <f t="shared" si="3"/>
        <v>7.7945084145261374</v>
      </c>
      <c r="J16" s="11">
        <f t="shared" si="4"/>
        <v>3.2338352524357838</v>
      </c>
      <c r="K16" s="28">
        <f t="shared" si="5"/>
        <v>7.794508414526137E-2</v>
      </c>
    </row>
    <row r="17" spans="1:11" ht="29" customHeight="1" x14ac:dyDescent="0.2">
      <c r="A17" s="8" t="s">
        <v>18</v>
      </c>
      <c r="B17" s="16"/>
      <c r="C17" s="9">
        <v>232</v>
      </c>
      <c r="D17" s="8">
        <v>1.1399999999999999</v>
      </c>
      <c r="E17" s="8">
        <v>14.97</v>
      </c>
      <c r="F17" s="10">
        <v>14.42</v>
      </c>
      <c r="G17" s="11">
        <f t="shared" si="6"/>
        <v>5.207078313253013</v>
      </c>
      <c r="H17" s="11">
        <f t="shared" si="2"/>
        <v>10.414156626506026</v>
      </c>
      <c r="I17" s="11">
        <f t="shared" si="3"/>
        <v>4.1415662650602467</v>
      </c>
      <c r="J17" s="11">
        <f t="shared" si="4"/>
        <v>3.1242469879518073</v>
      </c>
      <c r="K17" s="28">
        <f t="shared" si="5"/>
        <v>4.1415662650602467E-2</v>
      </c>
    </row>
    <row r="18" spans="1:11" ht="29" customHeight="1" x14ac:dyDescent="0.2">
      <c r="A18" s="8" t="s">
        <v>27</v>
      </c>
      <c r="B18" s="16"/>
      <c r="C18" s="9">
        <v>237</v>
      </c>
      <c r="D18" s="8">
        <v>1.1399999999999999</v>
      </c>
      <c r="E18" s="10">
        <v>14.58</v>
      </c>
      <c r="F18" s="10">
        <v>13.82</v>
      </c>
      <c r="G18" s="11">
        <f t="shared" si="6"/>
        <v>5.2996845425867507</v>
      </c>
      <c r="H18" s="11">
        <f t="shared" si="2"/>
        <v>10.599369085173501</v>
      </c>
      <c r="I18" s="11">
        <f t="shared" si="3"/>
        <v>5.993690851735014</v>
      </c>
      <c r="J18" s="11">
        <f t="shared" si="4"/>
        <v>3.1798107255520507</v>
      </c>
      <c r="K18" s="28">
        <f t="shared" si="5"/>
        <v>5.9936908517350139E-2</v>
      </c>
    </row>
    <row r="19" spans="1:11" ht="29" customHeight="1" x14ac:dyDescent="0.2">
      <c r="A19" s="8" t="s">
        <v>28</v>
      </c>
      <c r="B19" s="16"/>
      <c r="C19" s="9">
        <v>9</v>
      </c>
      <c r="D19" s="8">
        <v>1.1299999999999999</v>
      </c>
      <c r="E19" s="10">
        <v>14.12</v>
      </c>
      <c r="F19" s="10">
        <v>13.62</v>
      </c>
      <c r="G19" s="11">
        <f t="shared" si="6"/>
        <v>5.2001601281024818</v>
      </c>
      <c r="H19" s="11">
        <f t="shared" si="2"/>
        <v>10.400320256204964</v>
      </c>
      <c r="I19" s="11">
        <f t="shared" si="3"/>
        <v>4.0032025620496405</v>
      </c>
      <c r="J19" s="11">
        <f t="shared" si="4"/>
        <v>3.1200960768614894</v>
      </c>
      <c r="K19" s="28">
        <f t="shared" si="5"/>
        <v>4.0032025620496403E-2</v>
      </c>
    </row>
    <row r="20" spans="1:11" ht="29" customHeight="1" x14ac:dyDescent="0.2">
      <c r="A20" s="8" t="s">
        <v>29</v>
      </c>
      <c r="B20" s="16"/>
      <c r="C20" s="9">
        <v>36</v>
      </c>
      <c r="D20" s="10">
        <v>1.1399999999999999</v>
      </c>
      <c r="E20" s="10">
        <v>14.38</v>
      </c>
      <c r="F20" s="10">
        <v>13.59</v>
      </c>
      <c r="G20" s="11">
        <f t="shared" si="6"/>
        <v>5.3172690763052213</v>
      </c>
      <c r="H20" s="11">
        <f t="shared" si="2"/>
        <v>10.634538152610443</v>
      </c>
      <c r="I20" s="11">
        <f t="shared" si="3"/>
        <v>6.3453815261044255</v>
      </c>
      <c r="J20" s="11">
        <f t="shared" si="4"/>
        <v>3.1903614457831324</v>
      </c>
      <c r="K20" s="28">
        <f t="shared" si="5"/>
        <v>6.3453815261044252E-2</v>
      </c>
    </row>
    <row r="21" spans="1:11" ht="29" customHeight="1" x14ac:dyDescent="0.2">
      <c r="A21" s="8" t="s">
        <v>30</v>
      </c>
      <c r="B21" s="16"/>
      <c r="C21" s="9">
        <v>5</v>
      </c>
      <c r="D21" s="10">
        <v>1.1299999999999999</v>
      </c>
      <c r="E21" s="10">
        <v>13.07</v>
      </c>
      <c r="F21" s="10">
        <v>12.62</v>
      </c>
      <c r="G21" s="11">
        <f t="shared" si="6"/>
        <v>5.1958224543080949</v>
      </c>
      <c r="H21" s="11">
        <f t="shared" si="2"/>
        <v>10.39164490861619</v>
      </c>
      <c r="I21" s="11">
        <f t="shared" si="3"/>
        <v>3.9164490861618897</v>
      </c>
      <c r="J21" s="11">
        <f t="shared" si="4"/>
        <v>3.1174934725848575</v>
      </c>
      <c r="K21" s="28">
        <f t="shared" si="5"/>
        <v>3.9164490861618897E-2</v>
      </c>
    </row>
    <row r="22" spans="1:11" ht="22" customHeight="1" x14ac:dyDescent="0.2">
      <c r="A22" s="8" t="s">
        <v>31</v>
      </c>
      <c r="B22" s="16"/>
      <c r="C22" s="9">
        <v>19</v>
      </c>
      <c r="D22" s="10">
        <v>1.1399999999999999</v>
      </c>
      <c r="E22" s="10">
        <v>11.69</v>
      </c>
      <c r="F22" s="10">
        <v>11.31</v>
      </c>
      <c r="G22" s="11">
        <f t="shared" si="6"/>
        <v>5.1868239921337258</v>
      </c>
      <c r="H22" s="11">
        <f t="shared" si="2"/>
        <v>10.373647984267452</v>
      </c>
      <c r="I22" s="11">
        <f t="shared" si="3"/>
        <v>3.7364798426745236</v>
      </c>
      <c r="J22" s="11">
        <f t="shared" si="4"/>
        <v>3.112094395280236</v>
      </c>
      <c r="K22" s="28">
        <f t="shared" si="5"/>
        <v>3.7364798426745234E-2</v>
      </c>
    </row>
    <row r="23" spans="1:11" ht="27" customHeight="1" x14ac:dyDescent="0.2">
      <c r="A23" s="8" t="s">
        <v>32</v>
      </c>
      <c r="B23" s="16"/>
      <c r="C23" s="9">
        <v>64</v>
      </c>
      <c r="D23" s="10">
        <v>1.1200000000000001</v>
      </c>
      <c r="E23" s="10">
        <v>12.36</v>
      </c>
      <c r="F23" s="10">
        <v>11.95</v>
      </c>
      <c r="G23" s="11">
        <f t="shared" si="6"/>
        <v>5.1892890120036936</v>
      </c>
      <c r="H23" s="11">
        <f t="shared" si="2"/>
        <v>10.378578024007387</v>
      </c>
      <c r="I23" s="11">
        <f t="shared" si="3"/>
        <v>3.7857802400738709</v>
      </c>
      <c r="J23" s="11">
        <f t="shared" si="4"/>
        <v>3.1135734072022165</v>
      </c>
      <c r="K23" s="28">
        <f t="shared" si="5"/>
        <v>3.7857802400738709E-2</v>
      </c>
    </row>
    <row r="24" spans="1:11" ht="23" customHeight="1" x14ac:dyDescent="0.2">
      <c r="A24" s="8" t="s">
        <v>33</v>
      </c>
      <c r="B24" s="16"/>
      <c r="C24" s="9">
        <v>117</v>
      </c>
      <c r="D24" s="10">
        <v>1.1399999999999999</v>
      </c>
      <c r="E24" s="10">
        <v>14.81</v>
      </c>
      <c r="F24" s="10">
        <v>14.06</v>
      </c>
      <c r="G24" s="11">
        <f t="shared" si="6"/>
        <v>5.2902476780185754</v>
      </c>
      <c r="H24" s="11">
        <f t="shared" si="2"/>
        <v>10.580495356037151</v>
      </c>
      <c r="I24" s="11">
        <f t="shared" si="3"/>
        <v>5.8049535603715166</v>
      </c>
      <c r="J24" s="11">
        <f t="shared" si="4"/>
        <v>3.1741486068111455</v>
      </c>
      <c r="K24" s="28">
        <f t="shared" si="5"/>
        <v>5.8049535603715167E-2</v>
      </c>
    </row>
    <row r="25" spans="1:11" ht="25" customHeight="1" x14ac:dyDescent="0.2">
      <c r="A25" s="8" t="s">
        <v>34</v>
      </c>
      <c r="B25" s="16"/>
      <c r="C25" s="9">
        <v>226</v>
      </c>
      <c r="D25" s="10">
        <v>1.1299999999999999</v>
      </c>
      <c r="E25" s="10">
        <v>14.25</v>
      </c>
      <c r="F25" s="10">
        <v>13.7</v>
      </c>
      <c r="G25" s="11">
        <f t="shared" ref="G25:G27" si="7">(5*(E25-D25)/(F25-D25))</f>
        <v>5.2187748607796349</v>
      </c>
      <c r="H25" s="11">
        <f t="shared" ref="H25:H27" si="8">G25*2</f>
        <v>10.43754972155927</v>
      </c>
      <c r="I25" s="11">
        <f t="shared" ref="I25:I52" si="9">((E25-F25)/(F25-D25))*100</f>
        <v>4.3754972155926861</v>
      </c>
      <c r="J25" s="11">
        <f t="shared" si="4"/>
        <v>3.1312649164677802</v>
      </c>
      <c r="K25" s="28">
        <f t="shared" si="5"/>
        <v>4.3754972155926865E-2</v>
      </c>
    </row>
    <row r="26" spans="1:11" ht="25" customHeight="1" x14ac:dyDescent="0.2">
      <c r="A26" s="8" t="s">
        <v>35</v>
      </c>
      <c r="B26" s="16"/>
      <c r="C26" s="9">
        <v>212</v>
      </c>
      <c r="D26" s="10">
        <v>1.1299999999999999</v>
      </c>
      <c r="E26" s="10">
        <v>13.21</v>
      </c>
      <c r="F26" s="10">
        <v>12.56</v>
      </c>
      <c r="G26" s="11">
        <f t="shared" si="6"/>
        <v>5.2843394575678042</v>
      </c>
      <c r="H26" s="11">
        <f t="shared" si="2"/>
        <v>10.568678915135608</v>
      </c>
      <c r="I26" s="11">
        <f t="shared" si="9"/>
        <v>5.6867891513560833</v>
      </c>
      <c r="J26" s="11">
        <f t="shared" si="4"/>
        <v>3.1706036745406831</v>
      </c>
      <c r="K26" s="28">
        <f t="shared" si="5"/>
        <v>5.6867891513560836E-2</v>
      </c>
    </row>
    <row r="27" spans="1:11" ht="25" customHeight="1" x14ac:dyDescent="0.2">
      <c r="A27" s="8" t="s">
        <v>36</v>
      </c>
      <c r="B27" s="16"/>
      <c r="C27" s="9">
        <v>94</v>
      </c>
      <c r="D27" s="10">
        <v>1.29</v>
      </c>
      <c r="E27" s="10">
        <v>14.2</v>
      </c>
      <c r="F27" s="10">
        <v>13.72</v>
      </c>
      <c r="G27" s="11">
        <f t="shared" si="7"/>
        <v>5.193081255028158</v>
      </c>
      <c r="H27" s="11">
        <f t="shared" si="8"/>
        <v>10.386162510056316</v>
      </c>
      <c r="I27" s="11">
        <f t="shared" si="9"/>
        <v>3.8616251005631428</v>
      </c>
      <c r="J27" s="11">
        <f t="shared" si="4"/>
        <v>3.1158487530168948</v>
      </c>
      <c r="K27" s="28">
        <f t="shared" si="5"/>
        <v>3.861625100563143E-2</v>
      </c>
    </row>
    <row r="28" spans="1:11" ht="25" customHeight="1" x14ac:dyDescent="0.2">
      <c r="A28" s="8" t="s">
        <v>37</v>
      </c>
      <c r="B28" s="16"/>
      <c r="C28" s="9">
        <v>110</v>
      </c>
      <c r="D28" s="10">
        <v>1.1499999999999999</v>
      </c>
      <c r="E28" s="10">
        <v>11.4</v>
      </c>
      <c r="F28" s="10">
        <v>10.88</v>
      </c>
      <c r="G28" s="11">
        <f t="shared" si="6"/>
        <v>5.2672147995889</v>
      </c>
      <c r="H28" s="11">
        <f t="shared" si="2"/>
        <v>10.5344295991778</v>
      </c>
      <c r="I28" s="11">
        <f t="shared" si="9"/>
        <v>5.3442959917780017</v>
      </c>
      <c r="J28" s="11">
        <f t="shared" si="4"/>
        <v>3.1603288797533402</v>
      </c>
      <c r="K28" s="28">
        <f t="shared" si="5"/>
        <v>5.3442959917780017E-2</v>
      </c>
    </row>
    <row r="29" spans="1:11" ht="25" customHeight="1" x14ac:dyDescent="0.2">
      <c r="A29" s="8" t="s">
        <v>38</v>
      </c>
      <c r="B29" s="16"/>
      <c r="C29" s="9">
        <v>55</v>
      </c>
      <c r="D29" s="10">
        <v>1.25</v>
      </c>
      <c r="E29" s="10">
        <v>12.12</v>
      </c>
      <c r="F29" s="10">
        <v>11.76</v>
      </c>
      <c r="G29" s="11">
        <f>(5*(E29-D29)/(F29-D29))</f>
        <v>5.1712654614652704</v>
      </c>
      <c r="H29" s="11">
        <f t="shared" ref="H29:H52" si="10">G29*2</f>
        <v>10.342530922930541</v>
      </c>
      <c r="I29" s="11">
        <f t="shared" si="9"/>
        <v>3.4253092293054186</v>
      </c>
      <c r="J29" s="11">
        <f t="shared" si="4"/>
        <v>3.1027592768791625</v>
      </c>
      <c r="K29" s="28">
        <f t="shared" si="5"/>
        <v>3.4253092293054184E-2</v>
      </c>
    </row>
    <row r="30" spans="1:11" ht="25" customHeight="1" x14ac:dyDescent="0.2">
      <c r="A30" s="8" t="s">
        <v>39</v>
      </c>
      <c r="B30" s="16"/>
      <c r="C30" s="9">
        <v>202</v>
      </c>
      <c r="D30" s="10">
        <v>1.1399999999999999</v>
      </c>
      <c r="E30" s="10">
        <v>11.09</v>
      </c>
      <c r="F30" s="10">
        <v>10.74</v>
      </c>
      <c r="G30" s="11">
        <f>(5*(E30-D30)/(F30-D30))</f>
        <v>5.182291666666667</v>
      </c>
      <c r="H30" s="11">
        <f t="shared" si="10"/>
        <v>10.364583333333334</v>
      </c>
      <c r="I30" s="11">
        <f t="shared" si="9"/>
        <v>3.6458333333333299</v>
      </c>
      <c r="J30" s="11">
        <f t="shared" si="4"/>
        <v>3.109375</v>
      </c>
      <c r="K30" s="28">
        <f t="shared" si="5"/>
        <v>3.6458333333333301E-2</v>
      </c>
    </row>
    <row r="31" spans="1:11" ht="25" customHeight="1" x14ac:dyDescent="0.2">
      <c r="A31" s="8" t="s">
        <v>40</v>
      </c>
      <c r="B31" s="16"/>
      <c r="C31" s="9">
        <v>70</v>
      </c>
      <c r="D31" s="10">
        <v>1.1399999999999999</v>
      </c>
      <c r="E31" s="10">
        <v>11.55</v>
      </c>
      <c r="F31" s="10">
        <v>11.24</v>
      </c>
      <c r="G31" s="11">
        <f t="shared" ref="G31:G52" si="11">(5*(E31-D31)/(F31-D31))</f>
        <v>5.1534653465346532</v>
      </c>
      <c r="H31" s="11">
        <f t="shared" si="10"/>
        <v>10.306930693069306</v>
      </c>
      <c r="I31" s="11">
        <f t="shared" si="9"/>
        <v>3.0693069306930743</v>
      </c>
      <c r="J31" s="11">
        <f t="shared" si="4"/>
        <v>3.0920792079207922</v>
      </c>
      <c r="K31" s="28">
        <f t="shared" si="5"/>
        <v>3.0693069306930745E-2</v>
      </c>
    </row>
    <row r="32" spans="1:11" ht="25" customHeight="1" x14ac:dyDescent="0.2">
      <c r="A32" s="8" t="s">
        <v>41</v>
      </c>
      <c r="B32" s="16"/>
      <c r="C32" s="9">
        <v>4</v>
      </c>
      <c r="D32" s="10">
        <v>1.31</v>
      </c>
      <c r="E32" s="10">
        <v>11.92</v>
      </c>
      <c r="F32" s="10">
        <v>11.44</v>
      </c>
      <c r="G32" s="11">
        <f t="shared" si="11"/>
        <v>5.2369200394866731</v>
      </c>
      <c r="H32" s="11">
        <f t="shared" si="10"/>
        <v>10.473840078973346</v>
      </c>
      <c r="I32" s="11">
        <f t="shared" si="9"/>
        <v>4.7384007897334701</v>
      </c>
      <c r="J32" s="11">
        <f t="shared" si="4"/>
        <v>3.1421520236920042</v>
      </c>
      <c r="K32" s="28">
        <f t="shared" si="5"/>
        <v>4.7384007897334698E-2</v>
      </c>
    </row>
    <row r="33" spans="1:12" ht="25" customHeight="1" x14ac:dyDescent="0.2">
      <c r="A33" s="8" t="s">
        <v>42</v>
      </c>
      <c r="B33" s="16"/>
      <c r="C33" s="9">
        <v>94</v>
      </c>
      <c r="D33" s="10">
        <v>1.1399999999999999</v>
      </c>
      <c r="E33" s="10">
        <v>12.73</v>
      </c>
      <c r="F33" s="10">
        <v>12.27</v>
      </c>
      <c r="G33" s="11">
        <f t="shared" si="11"/>
        <v>5.2066486972147361</v>
      </c>
      <c r="H33" s="11">
        <f t="shared" si="10"/>
        <v>10.413297394429472</v>
      </c>
      <c r="I33" s="11">
        <f t="shared" si="9"/>
        <v>4.1329739442947071</v>
      </c>
      <c r="J33" s="11">
        <f t="shared" si="4"/>
        <v>3.1239892183288407</v>
      </c>
      <c r="K33" s="28">
        <f t="shared" si="5"/>
        <v>4.1329739442947072E-2</v>
      </c>
    </row>
    <row r="34" spans="1:12" ht="25" customHeight="1" x14ac:dyDescent="0.2">
      <c r="A34" s="8" t="s">
        <v>43</v>
      </c>
      <c r="B34" s="16"/>
      <c r="C34" s="9">
        <v>30</v>
      </c>
      <c r="D34" s="10">
        <v>1.1599999999999999</v>
      </c>
      <c r="E34" s="10">
        <v>11.36</v>
      </c>
      <c r="F34" s="10">
        <v>10.93</v>
      </c>
      <c r="G34" s="11">
        <f t="shared" si="11"/>
        <v>5.2200614124872056</v>
      </c>
      <c r="H34" s="11">
        <f t="shared" si="10"/>
        <v>10.440122824974411</v>
      </c>
      <c r="I34" s="11">
        <f t="shared" si="9"/>
        <v>4.4012282497441113</v>
      </c>
      <c r="J34" s="11">
        <f t="shared" si="4"/>
        <v>3.1320368474923233</v>
      </c>
      <c r="K34" s="28">
        <f t="shared" si="5"/>
        <v>4.4012282497441116E-2</v>
      </c>
    </row>
    <row r="35" spans="1:12" ht="25" customHeight="1" x14ac:dyDescent="0.2">
      <c r="A35" s="8" t="s">
        <v>44</v>
      </c>
      <c r="B35" s="16"/>
      <c r="C35" s="9">
        <v>69</v>
      </c>
      <c r="D35" s="10">
        <v>1.1499999999999999</v>
      </c>
      <c r="E35" s="10">
        <v>11.75</v>
      </c>
      <c r="F35" s="10">
        <v>11.38</v>
      </c>
      <c r="G35" s="11">
        <f t="shared" si="11"/>
        <v>5.1808406647116323</v>
      </c>
      <c r="H35" s="11">
        <f t="shared" si="10"/>
        <v>10.361681329423265</v>
      </c>
      <c r="I35" s="11">
        <f t="shared" si="9"/>
        <v>3.616813294232641</v>
      </c>
      <c r="J35" s="11">
        <f t="shared" si="4"/>
        <v>3.1085043988269789</v>
      </c>
      <c r="K35" s="28">
        <f t="shared" si="5"/>
        <v>3.616813294232641E-2</v>
      </c>
    </row>
    <row r="36" spans="1:12" ht="25" customHeight="1" x14ac:dyDescent="0.2">
      <c r="A36" s="8" t="s">
        <v>45</v>
      </c>
      <c r="B36" s="16"/>
      <c r="C36" s="9">
        <v>290</v>
      </c>
      <c r="D36" s="10">
        <v>1.1399999999999999</v>
      </c>
      <c r="E36" s="8">
        <v>12.34</v>
      </c>
      <c r="F36" s="10">
        <v>11.87</v>
      </c>
      <c r="G36" s="11">
        <f t="shared" si="11"/>
        <v>5.2190121155638405</v>
      </c>
      <c r="H36" s="11">
        <f t="shared" si="10"/>
        <v>10.438024231127681</v>
      </c>
      <c r="I36" s="11">
        <f t="shared" si="9"/>
        <v>4.3802423112768007</v>
      </c>
      <c r="J36" s="11">
        <f t="shared" si="4"/>
        <v>3.1314072693383035</v>
      </c>
      <c r="K36" s="28">
        <f t="shared" si="5"/>
        <v>4.3802423112768003E-2</v>
      </c>
    </row>
    <row r="37" spans="1:12" ht="25" customHeight="1" x14ac:dyDescent="0.2">
      <c r="A37" s="8" t="s">
        <v>46</v>
      </c>
      <c r="B37" s="16"/>
      <c r="C37" s="9">
        <v>113</v>
      </c>
      <c r="D37" s="10">
        <v>1.1399999999999999</v>
      </c>
      <c r="E37" s="8">
        <v>12.74</v>
      </c>
      <c r="F37" s="10">
        <v>12.23</v>
      </c>
      <c r="G37" s="11">
        <f t="shared" si="11"/>
        <v>5.2299368800721373</v>
      </c>
      <c r="H37" s="11">
        <f t="shared" si="10"/>
        <v>10.459873760144275</v>
      </c>
      <c r="I37" s="11">
        <f t="shared" si="9"/>
        <v>4.598737601442739</v>
      </c>
      <c r="J37" s="11">
        <f t="shared" si="4"/>
        <v>3.1379621280432821</v>
      </c>
      <c r="K37" s="28">
        <f t="shared" si="5"/>
        <v>4.5987376014427393E-2</v>
      </c>
    </row>
    <row r="38" spans="1:12" ht="25" customHeight="1" x14ac:dyDescent="0.2">
      <c r="A38" s="8" t="s">
        <v>47</v>
      </c>
      <c r="B38" s="16"/>
      <c r="C38" s="9">
        <v>263</v>
      </c>
      <c r="D38" s="10">
        <v>1.1299999999999999</v>
      </c>
      <c r="E38" s="8">
        <v>11.66</v>
      </c>
      <c r="F38" s="10">
        <v>11.15</v>
      </c>
      <c r="G38" s="11">
        <f t="shared" si="11"/>
        <v>5.2544910179640727</v>
      </c>
      <c r="H38" s="11">
        <f t="shared" si="10"/>
        <v>10.508982035928145</v>
      </c>
      <c r="I38" s="11">
        <f t="shared" si="9"/>
        <v>5.0898203592814353</v>
      </c>
      <c r="J38" s="11">
        <f t="shared" si="4"/>
        <v>3.1526946107784437</v>
      </c>
      <c r="K38" s="28">
        <f t="shared" si="5"/>
        <v>5.0898203592814349E-2</v>
      </c>
    </row>
    <row r="39" spans="1:12" ht="25" customHeight="1" x14ac:dyDescent="0.2">
      <c r="A39" s="8" t="s">
        <v>48</v>
      </c>
      <c r="B39" s="16"/>
      <c r="C39" s="9">
        <v>46</v>
      </c>
      <c r="D39" s="8">
        <v>1.3</v>
      </c>
      <c r="E39" s="8">
        <v>12.24</v>
      </c>
      <c r="F39" s="10">
        <v>11.83</v>
      </c>
      <c r="G39" s="11">
        <f t="shared" si="11"/>
        <v>5.1946818613485277</v>
      </c>
      <c r="H39" s="11">
        <f t="shared" si="10"/>
        <v>10.389363722697055</v>
      </c>
      <c r="I39" s="11">
        <f t="shared" si="9"/>
        <v>3.8936372269705615</v>
      </c>
      <c r="J39" s="11">
        <f t="shared" si="4"/>
        <v>3.116809116809117</v>
      </c>
      <c r="K39" s="28">
        <f t="shared" si="5"/>
        <v>3.8936372269705616E-2</v>
      </c>
    </row>
    <row r="40" spans="1:12" ht="25" customHeight="1" x14ac:dyDescent="0.2">
      <c r="A40" s="8" t="s">
        <v>49</v>
      </c>
      <c r="B40" s="16"/>
      <c r="C40" s="9">
        <v>2</v>
      </c>
      <c r="D40" s="8">
        <v>1.3</v>
      </c>
      <c r="E40" s="8">
        <v>11.33</v>
      </c>
      <c r="F40" s="10">
        <v>10.76</v>
      </c>
      <c r="G40" s="11">
        <f t="shared" si="11"/>
        <v>5.3012684989429175</v>
      </c>
      <c r="H40" s="11">
        <f t="shared" si="10"/>
        <v>10.602536997885835</v>
      </c>
      <c r="I40" s="11">
        <f t="shared" si="9"/>
        <v>6.0253699788583548</v>
      </c>
      <c r="J40" s="11">
        <f t="shared" si="4"/>
        <v>3.1807610993657502</v>
      </c>
      <c r="K40" s="28">
        <f t="shared" si="5"/>
        <v>6.0253699788583547E-2</v>
      </c>
    </row>
    <row r="41" spans="1:12" ht="25" customHeight="1" x14ac:dyDescent="0.2">
      <c r="A41" s="8" t="s">
        <v>50</v>
      </c>
      <c r="B41" s="16"/>
      <c r="C41" s="9">
        <v>232</v>
      </c>
      <c r="D41" s="8">
        <v>1.1399999999999999</v>
      </c>
      <c r="E41" s="8">
        <v>12.73</v>
      </c>
      <c r="F41" s="10">
        <v>12.28</v>
      </c>
      <c r="G41" s="11">
        <f t="shared" si="11"/>
        <v>5.201974865350091</v>
      </c>
      <c r="H41" s="11">
        <f t="shared" si="10"/>
        <v>10.403949730700182</v>
      </c>
      <c r="I41" s="11">
        <f t="shared" si="9"/>
        <v>4.0394973070018052</v>
      </c>
      <c r="J41" s="11">
        <f t="shared" si="4"/>
        <v>3.1211849192100538</v>
      </c>
      <c r="K41" s="28">
        <f t="shared" si="5"/>
        <v>4.0394973070018055E-2</v>
      </c>
    </row>
    <row r="42" spans="1:12" ht="25" customHeight="1" x14ac:dyDescent="0.2">
      <c r="A42" s="8" t="s">
        <v>51</v>
      </c>
      <c r="B42" s="16"/>
      <c r="C42" s="9">
        <v>237</v>
      </c>
      <c r="D42" s="8">
        <v>1.1399999999999999</v>
      </c>
      <c r="E42" s="10">
        <v>12.88</v>
      </c>
      <c r="F42" s="10">
        <v>12.21</v>
      </c>
      <c r="G42" s="11">
        <f t="shared" si="11"/>
        <v>5.3026196928635958</v>
      </c>
      <c r="H42" s="11">
        <f t="shared" si="10"/>
        <v>10.605239385727192</v>
      </c>
      <c r="I42" s="11">
        <f t="shared" si="9"/>
        <v>6.0523938572719054</v>
      </c>
      <c r="J42" s="11">
        <f t="shared" si="4"/>
        <v>3.1815718157181569</v>
      </c>
      <c r="K42" s="28">
        <f t="shared" si="5"/>
        <v>6.0523938572719052E-2</v>
      </c>
    </row>
    <row r="43" spans="1:12" ht="25" customHeight="1" x14ac:dyDescent="0.2">
      <c r="A43" s="8" t="s">
        <v>52</v>
      </c>
      <c r="B43" s="16"/>
      <c r="C43" s="9">
        <v>9</v>
      </c>
      <c r="D43" s="8">
        <v>1.1299999999999999</v>
      </c>
      <c r="E43" s="10">
        <v>12.6</v>
      </c>
      <c r="F43" s="10">
        <v>12.15</v>
      </c>
      <c r="G43" s="11">
        <f t="shared" si="11"/>
        <v>5.2041742286751358</v>
      </c>
      <c r="H43" s="11">
        <f t="shared" si="10"/>
        <v>10.408348457350272</v>
      </c>
      <c r="I43" s="11">
        <f t="shared" si="9"/>
        <v>4.0834845735027159</v>
      </c>
      <c r="J43" s="11">
        <f t="shared" si="4"/>
        <v>3.1225045372050815</v>
      </c>
      <c r="K43" s="28">
        <f t="shared" si="5"/>
        <v>4.0834845735027159E-2</v>
      </c>
      <c r="L43" t="s">
        <v>62</v>
      </c>
    </row>
    <row r="44" spans="1:12" ht="25" customHeight="1" x14ac:dyDescent="0.2">
      <c r="A44" s="8" t="s">
        <v>53</v>
      </c>
      <c r="B44" s="16"/>
      <c r="C44" s="9">
        <v>36</v>
      </c>
      <c r="D44" s="10">
        <v>1.1399999999999999</v>
      </c>
      <c r="E44" s="10">
        <v>11.48</v>
      </c>
      <c r="F44" s="10">
        <v>10.96</v>
      </c>
      <c r="G44" s="11">
        <f t="shared" si="11"/>
        <v>5.2647657841140534</v>
      </c>
      <c r="H44" s="11">
        <f>G44*2</f>
        <v>10.529531568228107</v>
      </c>
      <c r="I44" s="11">
        <f t="shared" si="9"/>
        <v>5.2953156822810543</v>
      </c>
      <c r="J44" s="11">
        <f t="shared" si="4"/>
        <v>3.1588594704684319</v>
      </c>
      <c r="K44" s="28">
        <f t="shared" si="5"/>
        <v>5.2953156822810543E-2</v>
      </c>
    </row>
    <row r="45" spans="1:12" ht="25" customHeight="1" x14ac:dyDescent="0.2">
      <c r="A45" s="8" t="s">
        <v>54</v>
      </c>
      <c r="B45" s="16"/>
      <c r="C45" s="9">
        <v>5</v>
      </c>
      <c r="D45" s="10">
        <v>1.1299999999999999</v>
      </c>
      <c r="E45" s="10">
        <v>12.62</v>
      </c>
      <c r="F45" s="10">
        <v>12.14</v>
      </c>
      <c r="G45" s="11">
        <f t="shared" si="11"/>
        <v>5.2179836512261559</v>
      </c>
      <c r="H45" s="11">
        <f t="shared" si="10"/>
        <v>10.435967302452312</v>
      </c>
      <c r="I45" s="11">
        <f t="shared" si="9"/>
        <v>4.3596730245231479</v>
      </c>
      <c r="J45" s="11">
        <f t="shared" si="4"/>
        <v>3.1307901907356941</v>
      </c>
      <c r="K45" s="28">
        <f t="shared" si="5"/>
        <v>4.3596730245231481E-2</v>
      </c>
    </row>
    <row r="46" spans="1:12" ht="25" customHeight="1" x14ac:dyDescent="0.2">
      <c r="A46" s="8" t="s">
        <v>55</v>
      </c>
      <c r="B46" s="16"/>
      <c r="C46" s="9">
        <v>19</v>
      </c>
      <c r="D46" s="10">
        <v>1.1399999999999999</v>
      </c>
      <c r="E46" s="10">
        <v>11.3</v>
      </c>
      <c r="F46" s="10">
        <v>10.75</v>
      </c>
      <c r="G46" s="11">
        <f t="shared" si="11"/>
        <v>5.2861602497398543</v>
      </c>
      <c r="H46" s="11">
        <f t="shared" si="10"/>
        <v>10.572320499479709</v>
      </c>
      <c r="I46" s="11">
        <f t="shared" si="9"/>
        <v>5.7232049947970935</v>
      </c>
      <c r="J46" s="11">
        <f>(3*(E46-D46)/(F46-D46))</f>
        <v>3.1716961498439127</v>
      </c>
      <c r="K46" s="28">
        <f t="shared" si="5"/>
        <v>5.7232049947970938E-2</v>
      </c>
    </row>
    <row r="47" spans="1:12" ht="25" customHeight="1" x14ac:dyDescent="0.2">
      <c r="A47" s="8" t="s">
        <v>56</v>
      </c>
      <c r="B47" s="16"/>
      <c r="C47" s="9">
        <v>64</v>
      </c>
      <c r="D47" s="10">
        <v>1.1200000000000001</v>
      </c>
      <c r="E47" s="10">
        <v>12.29</v>
      </c>
      <c r="F47" s="10">
        <v>11.85</v>
      </c>
      <c r="G47" s="11">
        <f t="shared" si="11"/>
        <v>5.2050326188257214</v>
      </c>
      <c r="H47" s="11">
        <f t="shared" si="10"/>
        <v>10.410065237651443</v>
      </c>
      <c r="I47" s="11">
        <f t="shared" si="9"/>
        <v>4.1006523765144411</v>
      </c>
      <c r="J47" s="11">
        <f t="shared" si="4"/>
        <v>3.1230195712954325</v>
      </c>
      <c r="K47" s="28">
        <f t="shared" si="5"/>
        <v>4.1006523765144409E-2</v>
      </c>
    </row>
    <row r="48" spans="1:12" x14ac:dyDescent="0.2">
      <c r="A48" s="8" t="s">
        <v>57</v>
      </c>
      <c r="B48" s="16"/>
      <c r="C48" s="9">
        <v>117</v>
      </c>
      <c r="D48" s="10">
        <v>1.1399999999999999</v>
      </c>
      <c r="E48" s="10">
        <v>12.16</v>
      </c>
      <c r="F48" s="10">
        <v>11.54</v>
      </c>
      <c r="G48" s="11">
        <f t="shared" si="11"/>
        <v>5.2980769230769234</v>
      </c>
      <c r="H48" s="11">
        <f t="shared" si="10"/>
        <v>10.596153846153847</v>
      </c>
      <c r="I48" s="11">
        <f t="shared" si="9"/>
        <v>5.9615384615384714</v>
      </c>
      <c r="J48" s="11">
        <f t="shared" si="4"/>
        <v>3.1788461538461545</v>
      </c>
      <c r="K48" s="28">
        <f t="shared" si="5"/>
        <v>5.9615384615384716E-2</v>
      </c>
    </row>
    <row r="49" spans="1:11" ht="15" customHeight="1" x14ac:dyDescent="0.2">
      <c r="A49" s="8" t="s">
        <v>58</v>
      </c>
      <c r="B49" s="16"/>
      <c r="C49" s="9">
        <v>226</v>
      </c>
      <c r="D49" s="10">
        <v>1.1299999999999999</v>
      </c>
      <c r="E49" s="10">
        <v>11.65</v>
      </c>
      <c r="F49" s="10">
        <v>11.59</v>
      </c>
      <c r="G49" s="11">
        <f t="shared" si="11"/>
        <v>5.0286806883365189</v>
      </c>
      <c r="H49" s="11">
        <f t="shared" si="10"/>
        <v>10.057361376673038</v>
      </c>
      <c r="I49" s="11">
        <f t="shared" si="9"/>
        <v>0.5736137667304062</v>
      </c>
      <c r="J49" s="11">
        <f t="shared" si="4"/>
        <v>3.0172084130019119</v>
      </c>
      <c r="K49" s="28">
        <f t="shared" si="5"/>
        <v>5.7361376673040624E-3</v>
      </c>
    </row>
    <row r="50" spans="1:11" s="7" customFormat="1" ht="27" customHeight="1" x14ac:dyDescent="0.2">
      <c r="A50" s="8" t="s">
        <v>59</v>
      </c>
      <c r="B50" s="16"/>
      <c r="C50" s="9">
        <v>212</v>
      </c>
      <c r="D50" s="10">
        <v>1.1299999999999999</v>
      </c>
      <c r="E50" s="10">
        <v>13.54</v>
      </c>
      <c r="F50" s="10">
        <v>11.24</v>
      </c>
      <c r="G50" s="11">
        <f t="shared" si="11"/>
        <v>6.1374876360039563</v>
      </c>
      <c r="H50" s="11">
        <f t="shared" si="10"/>
        <v>12.274975272007913</v>
      </c>
      <c r="I50" s="6">
        <f t="shared" si="9"/>
        <v>22.749752720079119</v>
      </c>
      <c r="J50" s="11">
        <f t="shared" si="4"/>
        <v>3.6824925816023746</v>
      </c>
      <c r="K50" s="28">
        <f t="shared" si="5"/>
        <v>0.22749752720079119</v>
      </c>
    </row>
    <row r="51" spans="1:11" ht="28.5" customHeight="1" x14ac:dyDescent="0.2">
      <c r="A51" s="8" t="s">
        <v>60</v>
      </c>
      <c r="B51" s="16"/>
      <c r="C51" s="9">
        <v>94</v>
      </c>
      <c r="D51" s="10">
        <v>1.29</v>
      </c>
      <c r="E51" s="10">
        <v>12.86</v>
      </c>
      <c r="F51" s="10">
        <v>11.69</v>
      </c>
      <c r="G51" s="11">
        <f t="shared" si="11"/>
        <v>5.5625000000000009</v>
      </c>
      <c r="H51" s="11">
        <f t="shared" si="10"/>
        <v>11.125000000000002</v>
      </c>
      <c r="I51" s="11">
        <f t="shared" si="9"/>
        <v>11.25</v>
      </c>
      <c r="J51" s="11">
        <f t="shared" si="4"/>
        <v>3.3375000000000004</v>
      </c>
      <c r="K51" s="28">
        <f t="shared" si="5"/>
        <v>0.1125</v>
      </c>
    </row>
    <row r="52" spans="1:11" ht="28.5" customHeight="1" x14ac:dyDescent="0.2">
      <c r="A52" s="8" t="s">
        <v>61</v>
      </c>
      <c r="B52" s="16"/>
      <c r="C52" s="9">
        <v>110</v>
      </c>
      <c r="D52" s="10">
        <v>1.1499999999999999</v>
      </c>
      <c r="E52" s="10">
        <v>12.2</v>
      </c>
      <c r="F52" s="10">
        <v>11.17</v>
      </c>
      <c r="G52" s="11">
        <f t="shared" si="11"/>
        <v>5.5139720558882228</v>
      </c>
      <c r="H52" s="11">
        <f t="shared" si="10"/>
        <v>11.027944111776446</v>
      </c>
      <c r="I52" s="11">
        <f t="shared" si="9"/>
        <v>10.279441117764465</v>
      </c>
      <c r="J52" s="11">
        <f t="shared" si="4"/>
        <v>3.308383233532934</v>
      </c>
      <c r="K52" s="28">
        <f t="shared" si="5"/>
        <v>0.10279441117764465</v>
      </c>
    </row>
    <row r="53" spans="1:11" ht="28.5" customHeight="1" x14ac:dyDescent="0.2">
      <c r="A53" s="8"/>
      <c r="B53" s="16"/>
      <c r="C53" s="9"/>
      <c r="D53" s="10"/>
      <c r="E53" s="10"/>
      <c r="F53" s="10"/>
      <c r="G53" s="11"/>
      <c r="H53" s="11"/>
      <c r="I53" s="11"/>
    </row>
    <row r="54" spans="1:11" ht="28.5" customHeight="1" x14ac:dyDescent="0.2">
      <c r="A54" s="8"/>
      <c r="B54" s="16"/>
      <c r="C54" s="9"/>
      <c r="D54" s="10"/>
      <c r="E54" s="10"/>
      <c r="F54" s="10"/>
      <c r="G54" s="11"/>
      <c r="H54" s="11"/>
      <c r="I54" s="11"/>
    </row>
    <row r="55" spans="1:11" ht="28.5" customHeight="1" x14ac:dyDescent="0.2">
      <c r="A55" s="8"/>
      <c r="B55" s="16"/>
      <c r="C55" s="9"/>
      <c r="D55" s="10"/>
      <c r="E55" s="10"/>
      <c r="F55" s="10"/>
      <c r="G55" s="11"/>
      <c r="H55" s="11"/>
      <c r="I55" s="11"/>
    </row>
    <row r="56" spans="1:11" ht="28.5" customHeight="1" x14ac:dyDescent="0.2">
      <c r="A56" s="8"/>
      <c r="B56" s="16"/>
      <c r="C56" s="9"/>
      <c r="D56" s="10"/>
      <c r="E56" s="10"/>
      <c r="F56" s="10"/>
      <c r="G56" s="11"/>
      <c r="H56" s="11"/>
      <c r="I56" s="11"/>
    </row>
    <row r="57" spans="1:11" ht="28.5" customHeight="1" x14ac:dyDescent="0.2">
      <c r="A57" s="8"/>
      <c r="B57" s="16"/>
      <c r="C57" s="9"/>
      <c r="D57" s="10"/>
      <c r="E57" s="10"/>
      <c r="F57" s="10"/>
      <c r="G57" s="11"/>
      <c r="H57" s="11"/>
      <c r="I57" s="11"/>
    </row>
    <row r="58" spans="1:11" ht="28.5" customHeight="1" x14ac:dyDescent="0.2">
      <c r="A58" s="8"/>
      <c r="B58" s="16"/>
      <c r="C58" s="9"/>
      <c r="D58" s="10"/>
      <c r="E58" s="10"/>
      <c r="F58" s="10"/>
      <c r="G58" s="11"/>
      <c r="H58" s="11"/>
      <c r="I58" s="11"/>
    </row>
    <row r="59" spans="1:11" ht="28.5" customHeight="1" x14ac:dyDescent="0.2">
      <c r="A59" s="8"/>
      <c r="B59" s="16"/>
      <c r="C59" s="9"/>
      <c r="D59" s="10"/>
      <c r="E59" s="10"/>
      <c r="F59" s="10"/>
      <c r="G59" s="11"/>
      <c r="H59" s="11"/>
      <c r="I59" s="11"/>
    </row>
    <row r="60" spans="1:11" ht="28.5" customHeight="1" x14ac:dyDescent="0.2">
      <c r="A60" s="8"/>
      <c r="B60" s="16"/>
      <c r="C60" s="9"/>
      <c r="D60" s="10"/>
      <c r="E60" s="10"/>
      <c r="F60" s="10"/>
      <c r="G60" s="11"/>
      <c r="H60" s="11"/>
      <c r="I60" s="11"/>
    </row>
    <row r="61" spans="1:11" ht="28.5" customHeight="1" x14ac:dyDescent="0.2">
      <c r="A61" s="8"/>
      <c r="B61" s="16"/>
      <c r="C61" s="9"/>
      <c r="D61" s="10"/>
      <c r="E61" s="10"/>
      <c r="F61" s="10"/>
      <c r="G61" s="11"/>
      <c r="H61" s="11"/>
      <c r="I61" s="11"/>
    </row>
    <row r="62" spans="1:11" ht="28.5" customHeight="1" x14ac:dyDescent="0.2">
      <c r="A62" s="8"/>
      <c r="B62" s="16"/>
      <c r="C62" s="9"/>
      <c r="D62" s="10"/>
      <c r="E62" s="10"/>
      <c r="F62" s="10"/>
      <c r="G62" s="11"/>
      <c r="H62" s="11"/>
      <c r="I62" s="11"/>
    </row>
    <row r="63" spans="1:11" ht="28.5" customHeight="1" x14ac:dyDescent="0.2">
      <c r="A63" s="19"/>
      <c r="B63" s="16"/>
      <c r="C63" s="9"/>
      <c r="D63" s="10"/>
      <c r="E63" s="10"/>
      <c r="F63" s="10"/>
      <c r="G63" s="11"/>
      <c r="H63" s="11"/>
      <c r="I63" s="11"/>
    </row>
    <row r="65" spans="1:9" ht="22" customHeight="1" x14ac:dyDescent="0.2">
      <c r="A65" s="29"/>
      <c r="B65" s="29"/>
      <c r="G65" s="11"/>
      <c r="H65" s="11"/>
      <c r="I65" s="11"/>
    </row>
    <row r="66" spans="1:9" s="7" customFormat="1" ht="30" customHeight="1" x14ac:dyDescent="0.2">
      <c r="A66" s="5"/>
      <c r="B66" s="5"/>
      <c r="C66" s="4"/>
      <c r="D66" s="5"/>
      <c r="E66" s="5"/>
      <c r="F66" s="5"/>
      <c r="G66" s="6"/>
      <c r="H66" s="6"/>
      <c r="I66" s="6"/>
    </row>
    <row r="67" spans="1:9" ht="28.5" customHeight="1" x14ac:dyDescent="0.2">
      <c r="A67" s="8"/>
      <c r="B67" s="16"/>
      <c r="C67" s="9"/>
      <c r="D67" s="10"/>
      <c r="E67" s="10"/>
      <c r="F67" s="10"/>
      <c r="G67" s="11"/>
      <c r="H67" s="11"/>
      <c r="I67" s="11"/>
    </row>
    <row r="68" spans="1:9" ht="28.5" customHeight="1" x14ac:dyDescent="0.2">
      <c r="A68" s="8"/>
      <c r="B68" s="16"/>
      <c r="C68" s="9"/>
      <c r="D68" s="10"/>
      <c r="E68" s="10"/>
      <c r="F68" s="10"/>
      <c r="G68" s="11"/>
      <c r="H68" s="11"/>
      <c r="I68" s="11"/>
    </row>
    <row r="69" spans="1:9" ht="28.5" customHeight="1" x14ac:dyDescent="0.2">
      <c r="A69" s="8"/>
      <c r="B69" s="16"/>
      <c r="C69" s="9"/>
      <c r="D69" s="10"/>
      <c r="E69" s="10"/>
      <c r="F69" s="10"/>
      <c r="G69" s="11"/>
      <c r="H69" s="11"/>
      <c r="I69" s="11"/>
    </row>
    <row r="70" spans="1:9" ht="28.5" customHeight="1" x14ac:dyDescent="0.2">
      <c r="A70" s="8"/>
      <c r="B70" s="16"/>
      <c r="C70" s="9"/>
      <c r="D70" s="8"/>
      <c r="E70" s="8"/>
      <c r="F70" s="11"/>
      <c r="G70" s="11"/>
      <c r="H70" s="11"/>
      <c r="I70" s="11"/>
    </row>
    <row r="71" spans="1:9" ht="28.5" customHeight="1" x14ac:dyDescent="0.2">
      <c r="A71" s="8"/>
      <c r="B71" s="16"/>
      <c r="C71" s="9"/>
      <c r="D71" s="8"/>
      <c r="E71" s="8"/>
      <c r="F71" s="8"/>
      <c r="G71" s="11"/>
      <c r="H71" s="11"/>
      <c r="I71" s="11"/>
    </row>
    <row r="72" spans="1:9" ht="28.5" customHeight="1" x14ac:dyDescent="0.2">
      <c r="A72" s="8"/>
      <c r="B72" s="16"/>
      <c r="C72" s="9"/>
      <c r="D72" s="8"/>
      <c r="E72" s="8"/>
      <c r="F72" s="8"/>
      <c r="G72" s="11"/>
      <c r="H72" s="11"/>
      <c r="I72" s="11"/>
    </row>
    <row r="73" spans="1:9" ht="28.5" customHeight="1" x14ac:dyDescent="0.2">
      <c r="A73" s="8"/>
      <c r="B73" s="16"/>
      <c r="C73" s="9"/>
      <c r="D73" s="8"/>
      <c r="E73" s="8"/>
      <c r="F73" s="8"/>
      <c r="G73" s="11"/>
      <c r="H73" s="11"/>
      <c r="I73" s="11"/>
    </row>
    <row r="74" spans="1:9" ht="28.5" customHeight="1" x14ac:dyDescent="0.2">
      <c r="A74" s="8"/>
      <c r="B74" s="16"/>
      <c r="C74" s="9"/>
      <c r="D74" s="8"/>
      <c r="E74" s="8"/>
      <c r="F74" s="8"/>
      <c r="G74" s="11"/>
      <c r="H74" s="11"/>
      <c r="I74" s="11"/>
    </row>
    <row r="75" spans="1:9" ht="28.5" customHeight="1" x14ac:dyDescent="0.2">
      <c r="A75" s="8"/>
      <c r="B75" s="16"/>
      <c r="C75" s="9"/>
      <c r="D75" s="8"/>
      <c r="E75" s="8"/>
      <c r="F75" s="8"/>
      <c r="G75" s="11"/>
      <c r="H75" s="11"/>
      <c r="I75" s="11"/>
    </row>
    <row r="76" spans="1:9" ht="28.5" customHeight="1" x14ac:dyDescent="0.2">
      <c r="A76" s="8"/>
      <c r="B76" s="16"/>
      <c r="C76" s="9"/>
      <c r="D76" s="8"/>
      <c r="E76" s="8"/>
      <c r="F76" s="8"/>
      <c r="G76" s="11"/>
      <c r="H76" s="11"/>
      <c r="I76" s="11"/>
    </row>
    <row r="77" spans="1:9" ht="28.5" customHeight="1" x14ac:dyDescent="0.2">
      <c r="A77" s="8"/>
      <c r="B77" s="16"/>
      <c r="C77" s="9"/>
      <c r="D77" s="8"/>
      <c r="E77" s="8"/>
      <c r="F77" s="8"/>
      <c r="G77" s="11"/>
      <c r="H77" s="11"/>
      <c r="I77" s="11"/>
    </row>
    <row r="78" spans="1:9" ht="28.5" customHeight="1" x14ac:dyDescent="0.2">
      <c r="A78" s="8"/>
      <c r="B78" s="16"/>
      <c r="C78" s="9"/>
      <c r="D78" s="8"/>
      <c r="E78" s="8"/>
      <c r="F78" s="8"/>
      <c r="G78" s="11"/>
      <c r="H78" s="11"/>
      <c r="I78" s="11"/>
    </row>
    <row r="79" spans="1:9" ht="27" customHeight="1" x14ac:dyDescent="0.2">
      <c r="G79" s="11"/>
      <c r="H79" s="11"/>
      <c r="I79" s="11"/>
    </row>
    <row r="80" spans="1:9" ht="24" customHeight="1" x14ac:dyDescent="0.2">
      <c r="A80" s="29"/>
      <c r="B80" s="29"/>
      <c r="G80" s="11"/>
      <c r="H80" s="11"/>
      <c r="I80" s="11"/>
    </row>
    <row r="81" spans="1:9" ht="29" customHeight="1" x14ac:dyDescent="0.2">
      <c r="G81" s="11"/>
      <c r="H81" s="11"/>
      <c r="I81" s="11"/>
    </row>
    <row r="82" spans="1:9" ht="28.5" customHeight="1" x14ac:dyDescent="0.2">
      <c r="A82" s="8"/>
      <c r="B82" s="16"/>
      <c r="C82" s="9"/>
      <c r="D82" s="10"/>
      <c r="E82" s="10"/>
      <c r="F82" s="10"/>
      <c r="G82" s="11"/>
      <c r="H82" s="11"/>
      <c r="I82" s="11"/>
    </row>
    <row r="83" spans="1:9" ht="28.5" customHeight="1" x14ac:dyDescent="0.2">
      <c r="A83" s="8"/>
      <c r="B83" s="16"/>
      <c r="C83" s="9"/>
      <c r="D83" s="10"/>
      <c r="E83" s="10"/>
      <c r="F83" s="10"/>
      <c r="G83" s="11"/>
      <c r="H83" s="11"/>
      <c r="I83" s="11"/>
    </row>
    <row r="84" spans="1:9" ht="28.5" customHeight="1" x14ac:dyDescent="0.2">
      <c r="A84" s="8"/>
      <c r="B84" s="16"/>
      <c r="C84" s="9"/>
      <c r="D84" s="10"/>
      <c r="E84" s="10"/>
      <c r="F84" s="10"/>
      <c r="G84" s="11"/>
      <c r="H84" s="11"/>
      <c r="I84" s="11"/>
    </row>
    <row r="85" spans="1:9" ht="28.5" customHeight="1" x14ac:dyDescent="0.2">
      <c r="A85" s="8"/>
      <c r="B85" s="16"/>
      <c r="C85" s="9"/>
      <c r="D85" s="10"/>
      <c r="E85" s="8"/>
      <c r="F85" s="10"/>
      <c r="G85" s="11"/>
      <c r="H85" s="11"/>
      <c r="I85" s="11"/>
    </row>
    <row r="86" spans="1:9" ht="28.5" customHeight="1" x14ac:dyDescent="0.2">
      <c r="A86" s="8"/>
      <c r="B86" s="16"/>
      <c r="C86" s="9"/>
      <c r="D86" s="10"/>
      <c r="E86" s="8"/>
      <c r="F86" s="10"/>
      <c r="G86" s="11"/>
      <c r="H86" s="11"/>
      <c r="I86" s="11"/>
    </row>
    <row r="87" spans="1:9" ht="28.5" customHeight="1" x14ac:dyDescent="0.2">
      <c r="A87" s="8"/>
      <c r="B87" s="16"/>
      <c r="C87" s="9"/>
      <c r="D87" s="10"/>
      <c r="E87" s="8"/>
      <c r="F87" s="10"/>
      <c r="G87" s="11"/>
      <c r="H87" s="11"/>
      <c r="I87" s="11"/>
    </row>
    <row r="88" spans="1:9" ht="28.5" customHeight="1" x14ac:dyDescent="0.2">
      <c r="A88" s="8"/>
      <c r="B88" s="16"/>
      <c r="C88" s="9"/>
      <c r="D88" s="10"/>
      <c r="E88" s="8"/>
      <c r="F88" s="10"/>
      <c r="G88" s="11"/>
      <c r="H88" s="11"/>
      <c r="I88" s="11"/>
    </row>
    <row r="89" spans="1:9" ht="28.5" customHeight="1" x14ac:dyDescent="0.2">
      <c r="A89" s="8"/>
      <c r="B89" s="16"/>
      <c r="C89" s="18"/>
      <c r="D89" s="10"/>
      <c r="E89" s="10"/>
      <c r="F89" s="10"/>
      <c r="G89" s="11"/>
      <c r="H89" s="11"/>
      <c r="I89" s="11"/>
    </row>
    <row r="90" spans="1:9" ht="28.5" customHeight="1" x14ac:dyDescent="0.2">
      <c r="A90" s="8"/>
      <c r="B90" s="16"/>
      <c r="C90" s="9"/>
      <c r="D90" s="10"/>
      <c r="E90" s="10"/>
      <c r="F90" s="10"/>
      <c r="G90" s="11"/>
      <c r="H90" s="11"/>
      <c r="I90" s="11"/>
    </row>
    <row r="91" spans="1:9" ht="29" customHeight="1" x14ac:dyDescent="0.2">
      <c r="D91" s="11"/>
      <c r="E91" s="11"/>
      <c r="F91" s="11"/>
      <c r="G91" s="11"/>
      <c r="H91" s="11"/>
      <c r="I91" s="11"/>
    </row>
    <row r="92" spans="1:9" ht="26" customHeight="1" x14ac:dyDescent="0.2">
      <c r="A92" s="29"/>
      <c r="B92" s="29"/>
      <c r="D92" s="11"/>
      <c r="E92" s="11"/>
      <c r="F92" s="11"/>
      <c r="G92" s="11"/>
      <c r="H92" s="11"/>
      <c r="I92" s="11"/>
    </row>
    <row r="93" spans="1:9" ht="26" customHeight="1" x14ac:dyDescent="0.2">
      <c r="D93" s="11"/>
      <c r="E93" s="11"/>
      <c r="F93" s="11"/>
      <c r="G93" s="11"/>
      <c r="H93" s="11"/>
      <c r="I93" s="11"/>
    </row>
    <row r="94" spans="1:9" ht="28" customHeight="1" x14ac:dyDescent="0.2">
      <c r="A94" s="8"/>
      <c r="B94" s="16"/>
      <c r="C94" s="9"/>
      <c r="D94" s="10"/>
      <c r="E94" s="10"/>
      <c r="F94" s="10"/>
      <c r="G94" s="11"/>
      <c r="H94" s="11"/>
      <c r="I94" s="11"/>
    </row>
    <row r="95" spans="1:9" ht="27" customHeight="1" x14ac:dyDescent="0.2">
      <c r="A95" s="19"/>
      <c r="B95" s="20"/>
      <c r="C95" s="21"/>
      <c r="D95" s="22"/>
      <c r="E95" s="22"/>
      <c r="F95" s="22"/>
      <c r="G95" s="11"/>
      <c r="H95" s="11"/>
      <c r="I95" s="11"/>
    </row>
    <row r="96" spans="1:9" ht="28.5" customHeight="1" x14ac:dyDescent="0.2">
      <c r="A96" s="8"/>
      <c r="B96" s="16"/>
      <c r="C96" s="9"/>
      <c r="D96" s="10"/>
      <c r="E96" s="10"/>
      <c r="F96" s="10"/>
      <c r="G96" s="11"/>
      <c r="H96" s="11"/>
      <c r="I96" s="11"/>
    </row>
    <row r="97" spans="1:9" ht="28" customHeight="1" x14ac:dyDescent="0.2">
      <c r="A97" s="8"/>
      <c r="B97" s="20"/>
      <c r="C97" s="9"/>
      <c r="D97" s="8"/>
      <c r="E97" s="8"/>
      <c r="F97" s="8"/>
      <c r="G97" s="11"/>
      <c r="H97" s="11"/>
      <c r="I97" s="11"/>
    </row>
    <row r="98" spans="1:9" ht="28.5" customHeight="1" x14ac:dyDescent="0.2">
      <c r="A98" s="8"/>
      <c r="B98" s="16"/>
      <c r="C98" s="9"/>
      <c r="D98" s="8"/>
      <c r="E98" s="8"/>
      <c r="F98" s="8"/>
      <c r="G98" s="11"/>
      <c r="H98" s="11"/>
      <c r="I98" s="11"/>
    </row>
    <row r="99" spans="1:9" ht="28.5" customHeight="1" x14ac:dyDescent="0.2">
      <c r="A99" s="8"/>
      <c r="B99" s="20"/>
      <c r="C99" s="9"/>
      <c r="D99" s="8"/>
      <c r="E99" s="8"/>
      <c r="F99" s="8"/>
      <c r="G99" s="11"/>
      <c r="H99" s="11"/>
      <c r="I99" s="11"/>
    </row>
    <row r="100" spans="1:9" ht="28.5" customHeight="1" x14ac:dyDescent="0.2">
      <c r="A100" s="8"/>
      <c r="B100" s="16"/>
      <c r="C100" s="9"/>
      <c r="D100" s="8"/>
      <c r="E100" s="8"/>
      <c r="F100" s="8"/>
      <c r="G100" s="11"/>
      <c r="H100" s="11"/>
      <c r="I100" s="11"/>
    </row>
    <row r="101" spans="1:9" ht="28.5" customHeight="1" x14ac:dyDescent="0.2">
      <c r="A101" s="8"/>
      <c r="B101" s="20"/>
      <c r="C101" s="9"/>
      <c r="D101" s="8"/>
      <c r="E101" s="8"/>
      <c r="F101" s="8"/>
      <c r="G101" s="11"/>
      <c r="H101" s="11"/>
      <c r="I101" s="11"/>
    </row>
    <row r="102" spans="1:9" ht="28.5" customHeight="1" x14ac:dyDescent="0.2">
      <c r="A102" s="8"/>
      <c r="B102" s="16"/>
      <c r="C102" s="9"/>
      <c r="D102" s="8"/>
      <c r="E102" s="8"/>
      <c r="F102" s="8"/>
      <c r="G102" s="11"/>
      <c r="H102" s="11"/>
      <c r="I102" s="11"/>
    </row>
    <row r="103" spans="1:9" ht="26" customHeight="1" x14ac:dyDescent="0.2">
      <c r="G103" s="11"/>
      <c r="H103" s="11"/>
      <c r="I103" s="11"/>
    </row>
    <row r="104" spans="1:9" ht="27" customHeight="1" x14ac:dyDescent="0.2">
      <c r="A104" s="29"/>
      <c r="B104" s="29"/>
      <c r="G104" s="11"/>
      <c r="H104" s="11"/>
      <c r="I104" s="11"/>
    </row>
    <row r="105" spans="1:9" ht="29" customHeight="1" x14ac:dyDescent="0.2">
      <c r="G105" s="11"/>
      <c r="H105" s="11"/>
      <c r="I105" s="11"/>
    </row>
    <row r="106" spans="1:9" ht="28.5" customHeight="1" x14ac:dyDescent="0.2">
      <c r="A106" s="8"/>
      <c r="B106" s="16"/>
      <c r="C106" s="9"/>
      <c r="D106" s="8"/>
      <c r="E106" s="8"/>
      <c r="F106" s="8"/>
      <c r="G106" s="11"/>
      <c r="H106" s="11"/>
      <c r="I106" s="11"/>
    </row>
    <row r="107" spans="1:9" ht="28.5" customHeight="1" x14ac:dyDescent="0.2">
      <c r="A107" s="8"/>
      <c r="B107" s="16"/>
      <c r="C107" s="9"/>
      <c r="D107" s="8"/>
      <c r="E107" s="8"/>
      <c r="F107" s="8"/>
      <c r="G107" s="11"/>
      <c r="H107" s="11"/>
      <c r="I107" s="11"/>
    </row>
    <row r="108" spans="1:9" ht="28.5" customHeight="1" x14ac:dyDescent="0.2">
      <c r="A108" s="8"/>
      <c r="B108" s="16"/>
      <c r="C108" s="9"/>
      <c r="D108" s="8"/>
      <c r="E108" s="8"/>
      <c r="F108" s="8"/>
      <c r="G108" s="11"/>
      <c r="H108" s="11"/>
      <c r="I108" s="11"/>
    </row>
    <row r="109" spans="1:9" ht="28.5" customHeight="1" x14ac:dyDescent="0.2">
      <c r="A109" s="8"/>
      <c r="B109" s="16"/>
      <c r="C109" s="9"/>
      <c r="D109" s="8"/>
      <c r="E109" s="8"/>
      <c r="F109" s="8"/>
      <c r="G109" s="11"/>
      <c r="H109" s="11"/>
      <c r="I109" s="11"/>
    </row>
    <row r="110" spans="1:9" ht="28.5" customHeight="1" x14ac:dyDescent="0.2">
      <c r="A110" s="8"/>
      <c r="B110" s="16"/>
      <c r="C110" s="9"/>
      <c r="D110" s="8"/>
      <c r="E110" s="8"/>
      <c r="F110" s="8"/>
      <c r="G110" s="11"/>
      <c r="H110" s="11"/>
      <c r="I110" s="11"/>
    </row>
    <row r="111" spans="1:9" ht="28.5" customHeight="1" x14ac:dyDescent="0.2">
      <c r="A111" s="8"/>
      <c r="B111" s="16"/>
      <c r="C111" s="9"/>
      <c r="D111" s="8"/>
      <c r="E111" s="8"/>
      <c r="F111" s="8"/>
      <c r="G111" s="11"/>
      <c r="H111" s="11"/>
      <c r="I111" s="11"/>
    </row>
    <row r="112" spans="1:9" ht="28.5" customHeight="1" x14ac:dyDescent="0.2">
      <c r="A112" s="8"/>
      <c r="B112" s="16"/>
      <c r="C112" s="9"/>
      <c r="D112" s="8"/>
      <c r="E112" s="8"/>
      <c r="F112" s="8"/>
      <c r="G112" s="11"/>
      <c r="H112" s="11"/>
      <c r="I112" s="11"/>
    </row>
    <row r="113" spans="1:9" ht="28.5" customHeight="1" x14ac:dyDescent="0.2">
      <c r="A113" s="8"/>
      <c r="B113" s="16"/>
      <c r="C113" s="9"/>
      <c r="D113" s="8"/>
      <c r="E113" s="8"/>
      <c r="F113" s="8"/>
      <c r="G113" s="11"/>
      <c r="H113" s="11"/>
      <c r="I113" s="11"/>
    </row>
    <row r="114" spans="1:9" ht="28.5" customHeight="1" x14ac:dyDescent="0.2">
      <c r="A114" s="8"/>
      <c r="B114" s="16"/>
      <c r="C114" s="9"/>
      <c r="D114" s="8"/>
      <c r="E114" s="8"/>
      <c r="F114" s="8"/>
      <c r="G114" s="11"/>
      <c r="H114" s="11"/>
      <c r="I114" s="11"/>
    </row>
    <row r="115" spans="1:9" ht="28.5" customHeight="1" x14ac:dyDescent="0.2">
      <c r="G115" s="11"/>
      <c r="H115" s="11"/>
      <c r="I115" s="11"/>
    </row>
    <row r="116" spans="1:9" ht="27" customHeight="1" x14ac:dyDescent="0.2">
      <c r="A116" s="29"/>
      <c r="B116" s="29"/>
      <c r="G116" s="11"/>
      <c r="H116" s="11"/>
      <c r="I116" s="11"/>
    </row>
    <row r="117" spans="1:9" s="7" customFormat="1" ht="25" customHeight="1" x14ac:dyDescent="0.2">
      <c r="A117" s="5"/>
      <c r="B117" s="5"/>
      <c r="C117" s="4"/>
      <c r="D117" s="5"/>
      <c r="E117" s="5"/>
      <c r="F117" s="5"/>
      <c r="G117" s="6"/>
      <c r="H117" s="6"/>
      <c r="I117" s="6"/>
    </row>
    <row r="118" spans="1:9" ht="21" customHeight="1" x14ac:dyDescent="0.2">
      <c r="G118" s="11"/>
      <c r="H118" s="11"/>
      <c r="I118" s="11"/>
    </row>
    <row r="119" spans="1:9" ht="29" customHeight="1" x14ac:dyDescent="0.2">
      <c r="A119" s="8"/>
      <c r="B119" s="16"/>
      <c r="C119" s="9"/>
      <c r="D119" s="8"/>
      <c r="E119" s="8"/>
      <c r="F119" s="8"/>
      <c r="G119" s="11"/>
      <c r="H119" s="11"/>
      <c r="I119" s="11"/>
    </row>
    <row r="120" spans="1:9" ht="25" customHeight="1" x14ac:dyDescent="0.2">
      <c r="A120" s="8"/>
      <c r="B120" s="16"/>
      <c r="C120" s="9"/>
      <c r="D120" s="8"/>
      <c r="E120" s="8"/>
      <c r="F120" s="8"/>
      <c r="G120" s="11"/>
      <c r="H120" s="11"/>
      <c r="I120" s="11"/>
    </row>
    <row r="121" spans="1:9" ht="29" customHeight="1" x14ac:dyDescent="0.2">
      <c r="A121" s="8"/>
      <c r="B121" s="16"/>
      <c r="C121" s="9"/>
      <c r="D121" s="8"/>
      <c r="E121" s="8"/>
      <c r="F121" s="8"/>
      <c r="G121" s="11"/>
      <c r="H121" s="11"/>
      <c r="I121" s="11"/>
    </row>
    <row r="122" spans="1:9" ht="28.5" customHeight="1" x14ac:dyDescent="0.2">
      <c r="A122" s="8"/>
      <c r="B122" s="16"/>
      <c r="C122" s="9"/>
      <c r="D122" s="8"/>
      <c r="E122" s="8"/>
      <c r="F122" s="8"/>
      <c r="G122" s="11"/>
      <c r="H122" s="11"/>
      <c r="I122" s="11"/>
    </row>
    <row r="123" spans="1:9" ht="31" customHeight="1" x14ac:dyDescent="0.2">
      <c r="A123" s="8"/>
      <c r="B123" s="16"/>
      <c r="C123" s="9"/>
      <c r="D123" s="8"/>
      <c r="E123" s="8"/>
      <c r="F123" s="8"/>
      <c r="G123" s="11"/>
      <c r="H123" s="11"/>
      <c r="I123" s="11"/>
    </row>
    <row r="124" spans="1:9" ht="27" customHeight="1" x14ac:dyDescent="0.2">
      <c r="A124" s="8"/>
      <c r="B124" s="16"/>
      <c r="C124" s="9"/>
      <c r="D124" s="8"/>
      <c r="E124" s="8"/>
      <c r="F124" s="8"/>
      <c r="G124" s="11"/>
      <c r="H124" s="11"/>
      <c r="I124" s="11"/>
    </row>
    <row r="125" spans="1:9" ht="31" customHeight="1" x14ac:dyDescent="0.2">
      <c r="A125" s="8"/>
      <c r="B125" s="16"/>
      <c r="C125" s="9"/>
      <c r="D125" s="8"/>
      <c r="E125" s="8"/>
      <c r="F125" s="8"/>
      <c r="G125" s="11"/>
      <c r="H125" s="11"/>
      <c r="I125" s="11"/>
    </row>
    <row r="126" spans="1:9" ht="28" customHeight="1" x14ac:dyDescent="0.2">
      <c r="A126" s="8"/>
      <c r="B126" s="16"/>
      <c r="C126" s="9"/>
      <c r="D126" s="8"/>
      <c r="E126" s="8"/>
      <c r="F126" s="8"/>
      <c r="G126" s="11"/>
      <c r="H126" s="11"/>
      <c r="I126" s="11"/>
    </row>
    <row r="127" spans="1:9" ht="28.5" customHeight="1" x14ac:dyDescent="0.2">
      <c r="A127" s="8"/>
      <c r="B127" s="16"/>
      <c r="C127" s="9"/>
      <c r="D127" s="8"/>
      <c r="E127" s="8"/>
      <c r="F127" s="8"/>
      <c r="G127" s="11"/>
      <c r="H127" s="11"/>
      <c r="I127" s="11"/>
    </row>
    <row r="128" spans="1:9" ht="28.5" customHeight="1" x14ac:dyDescent="0.2">
      <c r="G128" s="11"/>
      <c r="H128" s="11"/>
      <c r="I128" s="11"/>
    </row>
    <row r="129" spans="1:9" ht="25" customHeight="1" x14ac:dyDescent="0.2">
      <c r="A129" s="29"/>
      <c r="B129" s="29"/>
      <c r="G129" s="11"/>
      <c r="H129" s="11"/>
      <c r="I129" s="11"/>
    </row>
    <row r="130" spans="1:9" ht="21" customHeight="1" x14ac:dyDescent="0.2">
      <c r="G130" s="11"/>
      <c r="H130" s="11"/>
      <c r="I130" s="11"/>
    </row>
    <row r="131" spans="1:9" ht="28" customHeight="1" x14ac:dyDescent="0.2">
      <c r="A131" s="8"/>
      <c r="B131" s="16"/>
      <c r="C131" s="9"/>
      <c r="D131" s="8"/>
      <c r="E131" s="8"/>
      <c r="F131" s="8"/>
      <c r="G131" s="11"/>
      <c r="H131" s="11"/>
      <c r="I131" s="11"/>
    </row>
    <row r="132" spans="1:9" ht="28.5" customHeight="1" x14ac:dyDescent="0.2">
      <c r="A132" s="8"/>
      <c r="B132" s="16"/>
      <c r="C132" s="9"/>
      <c r="D132" s="8"/>
      <c r="E132" s="8"/>
      <c r="F132" s="8"/>
      <c r="G132" s="11"/>
      <c r="H132" s="11"/>
      <c r="I132" s="11"/>
    </row>
    <row r="133" spans="1:9" ht="32" customHeight="1" x14ac:dyDescent="0.2">
      <c r="A133" s="8"/>
      <c r="B133" s="16"/>
      <c r="C133" s="9"/>
      <c r="D133" s="8"/>
      <c r="E133" s="8"/>
      <c r="F133" s="8"/>
      <c r="G133" s="11"/>
      <c r="H133" s="11"/>
      <c r="I133" s="11"/>
    </row>
    <row r="134" spans="1:9" ht="25" customHeight="1" x14ac:dyDescent="0.2">
      <c r="A134" s="8"/>
      <c r="B134" s="16"/>
      <c r="C134" s="9"/>
      <c r="D134" s="8"/>
      <c r="E134" s="8"/>
      <c r="F134" s="8"/>
      <c r="G134" s="11"/>
      <c r="H134" s="11"/>
      <c r="I134" s="11"/>
    </row>
    <row r="135" spans="1:9" ht="27" customHeight="1" x14ac:dyDescent="0.2">
      <c r="A135" s="8"/>
      <c r="B135" s="16"/>
      <c r="C135" s="9"/>
      <c r="D135" s="8"/>
      <c r="E135" s="8"/>
      <c r="F135" s="8"/>
      <c r="G135" s="11"/>
      <c r="H135" s="11"/>
      <c r="I135" s="11"/>
    </row>
    <row r="136" spans="1:9" ht="30" customHeight="1" x14ac:dyDescent="0.2">
      <c r="A136" s="8"/>
      <c r="B136" s="16"/>
      <c r="C136" s="9"/>
      <c r="D136" s="8"/>
      <c r="E136" s="8"/>
      <c r="F136" s="8"/>
      <c r="G136" s="11"/>
      <c r="H136" s="11"/>
      <c r="I136" s="11"/>
    </row>
    <row r="137" spans="1:9" ht="28.5" customHeight="1" x14ac:dyDescent="0.2">
      <c r="A137" s="8"/>
      <c r="B137" s="16"/>
      <c r="C137" s="9"/>
      <c r="D137" s="8"/>
      <c r="E137" s="8"/>
      <c r="F137" s="8"/>
      <c r="G137" s="11"/>
      <c r="H137" s="11"/>
      <c r="I137" s="11"/>
    </row>
    <row r="138" spans="1:9" ht="28.5" customHeight="1" x14ac:dyDescent="0.2">
      <c r="A138" s="8"/>
      <c r="B138" s="16"/>
      <c r="C138" s="9"/>
      <c r="D138" s="8"/>
      <c r="E138" s="8"/>
      <c r="F138" s="8"/>
      <c r="G138" s="11"/>
      <c r="H138" s="11"/>
      <c r="I138" s="11"/>
    </row>
    <row r="139" spans="1:9" ht="28.5" customHeight="1" x14ac:dyDescent="0.2">
      <c r="A139" s="8"/>
      <c r="B139" s="16"/>
      <c r="C139" s="9"/>
      <c r="D139" s="8"/>
      <c r="E139" s="8"/>
      <c r="F139" s="8"/>
      <c r="G139" s="11"/>
      <c r="H139" s="11"/>
      <c r="I139" s="11"/>
    </row>
    <row r="140" spans="1:9" ht="28.5" customHeight="1" x14ac:dyDescent="0.2">
      <c r="A140" s="8"/>
      <c r="B140" s="16"/>
      <c r="C140" s="9"/>
      <c r="D140" s="8"/>
      <c r="E140" s="8"/>
      <c r="F140" s="8"/>
      <c r="G140" s="11"/>
      <c r="H140" s="11"/>
      <c r="I140" s="11"/>
    </row>
    <row r="141" spans="1:9" ht="28.5" customHeight="1" x14ac:dyDescent="0.2">
      <c r="A141" s="8"/>
      <c r="B141" s="16"/>
      <c r="C141" s="9"/>
      <c r="D141" s="8"/>
      <c r="E141" s="8"/>
      <c r="F141" s="8"/>
      <c r="G141" s="11"/>
      <c r="H141" s="11"/>
      <c r="I141" s="11"/>
    </row>
    <row r="142" spans="1:9" ht="28.5" customHeight="1" x14ac:dyDescent="0.2">
      <c r="A142" s="8"/>
      <c r="B142" s="16"/>
      <c r="C142" s="18"/>
      <c r="D142" s="8"/>
      <c r="E142" s="8"/>
      <c r="F142" s="8"/>
      <c r="G142" s="11"/>
      <c r="H142" s="11"/>
      <c r="I142" s="11"/>
    </row>
    <row r="143" spans="1:9" ht="28.5" customHeight="1" x14ac:dyDescent="0.2">
      <c r="G143" s="11"/>
      <c r="H143" s="11"/>
      <c r="I143" s="11"/>
    </row>
    <row r="144" spans="1:9" ht="28.5" customHeight="1" x14ac:dyDescent="0.2">
      <c r="A144" s="29"/>
      <c r="B144" s="29"/>
      <c r="G144" s="11"/>
      <c r="H144" s="11"/>
      <c r="I144" s="11"/>
    </row>
    <row r="145" spans="1:9" s="7" customFormat="1" ht="25" customHeight="1" x14ac:dyDescent="0.2">
      <c r="A145" s="5"/>
      <c r="B145" s="5"/>
      <c r="C145" s="4"/>
      <c r="D145" s="5"/>
      <c r="E145" s="5"/>
      <c r="F145" s="5"/>
      <c r="G145" s="6"/>
      <c r="H145" s="6"/>
      <c r="I145" s="6"/>
    </row>
    <row r="146" spans="1:9" ht="28.5" customHeight="1" x14ac:dyDescent="0.2">
      <c r="A146" s="8"/>
      <c r="B146" s="16"/>
      <c r="C146" s="9"/>
      <c r="D146" s="8"/>
      <c r="E146" s="8"/>
      <c r="F146" s="8"/>
      <c r="G146" s="11"/>
      <c r="H146" s="11"/>
      <c r="I146" s="11"/>
    </row>
    <row r="147" spans="1:9" ht="28.5" customHeight="1" x14ac:dyDescent="0.2">
      <c r="A147" s="8"/>
      <c r="B147" s="16"/>
      <c r="C147" s="9"/>
      <c r="D147" s="8"/>
      <c r="E147" s="8"/>
      <c r="F147" s="8"/>
      <c r="G147" s="11"/>
      <c r="H147" s="11"/>
      <c r="I147" s="11"/>
    </row>
    <row r="148" spans="1:9" ht="28.5" customHeight="1" x14ac:dyDescent="0.2">
      <c r="A148" s="8"/>
      <c r="B148" s="16"/>
      <c r="C148" s="9"/>
      <c r="D148" s="8"/>
      <c r="E148" s="8"/>
      <c r="F148" s="8"/>
      <c r="G148" s="11"/>
      <c r="H148" s="11"/>
      <c r="I148" s="11"/>
    </row>
    <row r="149" spans="1:9" ht="28.5" customHeight="1" x14ac:dyDescent="0.2">
      <c r="A149" s="8"/>
      <c r="B149" s="16"/>
      <c r="C149" s="9"/>
      <c r="D149" s="8"/>
      <c r="E149" s="8"/>
      <c r="F149" s="8"/>
      <c r="G149" s="11"/>
      <c r="H149" s="11"/>
      <c r="I149" s="11"/>
    </row>
    <row r="150" spans="1:9" ht="28.5" customHeight="1" x14ac:dyDescent="0.2">
      <c r="A150" s="8"/>
      <c r="B150" s="16"/>
      <c r="C150" s="9"/>
      <c r="D150" s="8"/>
      <c r="E150" s="8"/>
      <c r="F150" s="8"/>
      <c r="G150" s="11"/>
      <c r="H150" s="11"/>
      <c r="I150" s="11"/>
    </row>
    <row r="151" spans="1:9" ht="28.5" customHeight="1" x14ac:dyDescent="0.2">
      <c r="A151" s="8"/>
      <c r="B151" s="16"/>
      <c r="C151" s="9"/>
      <c r="D151" s="8"/>
      <c r="E151" s="8"/>
      <c r="F151" s="8"/>
      <c r="G151" s="11"/>
      <c r="H151" s="11"/>
      <c r="I151" s="11"/>
    </row>
    <row r="152" spans="1:9" ht="28.5" customHeight="1" x14ac:dyDescent="0.2">
      <c r="A152" s="8"/>
      <c r="B152" s="16"/>
      <c r="C152" s="9"/>
      <c r="D152" s="8"/>
      <c r="E152" s="8"/>
      <c r="F152" s="8"/>
      <c r="G152" s="11"/>
      <c r="H152" s="11"/>
      <c r="I152" s="11"/>
    </row>
    <row r="153" spans="1:9" ht="28.5" customHeight="1" x14ac:dyDescent="0.2">
      <c r="A153" s="8"/>
      <c r="B153" s="16"/>
      <c r="C153" s="9"/>
      <c r="D153" s="8"/>
      <c r="E153" s="8"/>
      <c r="F153" s="8"/>
      <c r="G153" s="11"/>
      <c r="H153" s="11"/>
      <c r="I153" s="11"/>
    </row>
    <row r="154" spans="1:9" ht="28.5" customHeight="1" x14ac:dyDescent="0.2">
      <c r="A154" s="8"/>
      <c r="B154" s="16"/>
      <c r="C154" s="9"/>
      <c r="D154" s="8"/>
      <c r="E154" s="8"/>
      <c r="F154" s="8"/>
      <c r="G154" s="11"/>
      <c r="H154" s="11"/>
      <c r="I154" s="11"/>
    </row>
    <row r="155" spans="1:9" ht="28.5" customHeight="1" x14ac:dyDescent="0.2">
      <c r="A155" s="8"/>
      <c r="B155" s="16"/>
      <c r="C155" s="9"/>
      <c r="D155" s="8"/>
      <c r="E155" s="8"/>
      <c r="F155" s="8"/>
      <c r="G155" s="11"/>
      <c r="H155" s="11"/>
      <c r="I155" s="11"/>
    </row>
    <row r="156" spans="1:9" ht="28.5" customHeight="1" x14ac:dyDescent="0.2">
      <c r="A156" s="8"/>
      <c r="B156" s="16"/>
      <c r="C156" s="9"/>
      <c r="D156" s="8"/>
      <c r="E156" s="8"/>
      <c r="F156" s="8"/>
      <c r="G156" s="11"/>
      <c r="H156" s="11"/>
      <c r="I156" s="11"/>
    </row>
    <row r="157" spans="1:9" ht="28.5" customHeight="1" x14ac:dyDescent="0.2">
      <c r="A157" s="8"/>
      <c r="B157" s="16"/>
      <c r="C157" s="9"/>
      <c r="D157" s="8"/>
      <c r="E157" s="8"/>
      <c r="F157" s="8"/>
      <c r="G157" s="11"/>
      <c r="H157" s="11"/>
      <c r="I157" s="11"/>
    </row>
    <row r="158" spans="1:9" ht="28.5" customHeight="1" x14ac:dyDescent="0.2">
      <c r="A158" s="8"/>
      <c r="B158" s="16"/>
      <c r="C158" s="9"/>
      <c r="D158" s="8"/>
      <c r="E158" s="8"/>
      <c r="F158" s="8"/>
      <c r="G158" s="11"/>
      <c r="H158" s="11"/>
      <c r="I158" s="11"/>
    </row>
    <row r="159" spans="1:9" ht="28.5" customHeight="1" x14ac:dyDescent="0.2">
      <c r="A159" s="8"/>
      <c r="B159" s="16"/>
      <c r="C159" s="9"/>
      <c r="D159" s="8"/>
      <c r="E159" s="8"/>
      <c r="F159" s="8"/>
      <c r="G159" s="11"/>
      <c r="H159" s="11"/>
      <c r="I159" s="11"/>
    </row>
    <row r="160" spans="1:9" ht="28.5" customHeight="1" x14ac:dyDescent="0.2">
      <c r="A160" s="8"/>
      <c r="B160" s="16"/>
      <c r="C160" s="9"/>
      <c r="D160" s="8"/>
      <c r="E160" s="8"/>
      <c r="F160" s="8"/>
      <c r="G160" s="11"/>
      <c r="H160" s="11"/>
      <c r="I160" s="11"/>
    </row>
    <row r="161" spans="1:9" ht="28.5" customHeight="1" x14ac:dyDescent="0.2">
      <c r="A161" s="8"/>
      <c r="B161" s="16"/>
      <c r="C161" s="9"/>
      <c r="D161" s="8"/>
      <c r="E161" s="8"/>
      <c r="F161" s="8"/>
      <c r="G161" s="11"/>
      <c r="H161" s="11"/>
      <c r="I161" s="11"/>
    </row>
    <row r="162" spans="1:9" ht="28.5" customHeight="1" x14ac:dyDescent="0.2">
      <c r="A162" s="8"/>
      <c r="B162" s="16"/>
      <c r="C162" s="9"/>
      <c r="D162" s="8"/>
      <c r="E162" s="8"/>
      <c r="F162" s="8"/>
      <c r="G162" s="11"/>
      <c r="H162" s="11"/>
      <c r="I162" s="11"/>
    </row>
    <row r="163" spans="1:9" ht="28.5" customHeight="1" x14ac:dyDescent="0.2">
      <c r="A163" s="8"/>
      <c r="B163" s="16"/>
      <c r="C163" s="9"/>
      <c r="D163" s="8"/>
      <c r="E163" s="8"/>
      <c r="F163" s="8"/>
      <c r="G163" s="11"/>
      <c r="H163" s="11"/>
      <c r="I163" s="11"/>
    </row>
    <row r="164" spans="1:9" ht="28.5" customHeight="1" x14ac:dyDescent="0.2">
      <c r="G164" s="11"/>
      <c r="H164" s="11"/>
      <c r="I164" s="11"/>
    </row>
    <row r="165" spans="1:9" ht="28.5" customHeight="1" x14ac:dyDescent="0.2">
      <c r="A165" s="29"/>
      <c r="B165" s="29"/>
      <c r="G165" s="11"/>
      <c r="H165" s="11"/>
      <c r="I165" s="11"/>
    </row>
    <row r="166" spans="1:9" ht="28.5" customHeight="1" x14ac:dyDescent="0.2">
      <c r="A166" s="3"/>
      <c r="B166" s="5"/>
      <c r="C166" s="4"/>
      <c r="D166" s="5"/>
      <c r="E166" s="5"/>
      <c r="F166" s="5"/>
      <c r="G166" s="6"/>
      <c r="H166" s="6"/>
      <c r="I166" s="11"/>
    </row>
    <row r="167" spans="1:9" ht="28.5" customHeight="1" x14ac:dyDescent="0.2">
      <c r="A167" s="8"/>
      <c r="B167" s="16"/>
      <c r="C167" s="9"/>
      <c r="D167" s="8"/>
      <c r="E167" s="8"/>
      <c r="F167" s="8"/>
      <c r="G167" s="11"/>
      <c r="H167" s="11"/>
      <c r="I167" s="11"/>
    </row>
    <row r="168" spans="1:9" ht="28.5" customHeight="1" x14ac:dyDescent="0.2">
      <c r="A168" s="8"/>
      <c r="B168" s="16"/>
      <c r="C168" s="9"/>
      <c r="D168" s="8"/>
      <c r="E168" s="8"/>
      <c r="F168" s="8"/>
      <c r="G168" s="11"/>
      <c r="H168" s="11"/>
      <c r="I168" s="11"/>
    </row>
    <row r="169" spans="1:9" ht="28.5" customHeight="1" x14ac:dyDescent="0.2">
      <c r="A169" s="8"/>
      <c r="B169" s="16"/>
      <c r="C169" s="9"/>
      <c r="D169" s="8"/>
      <c r="E169" s="8"/>
      <c r="F169" s="8"/>
      <c r="G169" s="11"/>
      <c r="H169" s="11"/>
      <c r="I169" s="11"/>
    </row>
    <row r="170" spans="1:9" ht="28.5" customHeight="1" x14ac:dyDescent="0.2">
      <c r="A170" s="8"/>
      <c r="B170" s="16"/>
      <c r="C170" s="9"/>
      <c r="D170" s="8"/>
      <c r="E170" s="8"/>
      <c r="F170" s="8"/>
      <c r="G170" s="11"/>
      <c r="H170" s="11"/>
      <c r="I170" s="11"/>
    </row>
    <row r="171" spans="1:9" ht="28.5" customHeight="1" x14ac:dyDescent="0.2">
      <c r="A171" s="8"/>
      <c r="B171" s="16"/>
      <c r="C171" s="9"/>
      <c r="D171" s="8"/>
      <c r="E171" s="8"/>
      <c r="F171" s="8"/>
      <c r="G171" s="11"/>
      <c r="H171" s="11"/>
      <c r="I171" s="11"/>
    </row>
    <row r="172" spans="1:9" ht="28.5" customHeight="1" x14ac:dyDescent="0.2">
      <c r="A172" s="8"/>
      <c r="B172" s="16"/>
      <c r="C172" s="9"/>
      <c r="D172" s="8"/>
      <c r="E172" s="8"/>
      <c r="F172" s="8"/>
      <c r="G172" s="11"/>
      <c r="H172" s="11"/>
      <c r="I172" s="11"/>
    </row>
    <row r="173" spans="1:9" ht="28.5" customHeight="1" x14ac:dyDescent="0.2">
      <c r="A173" s="8"/>
      <c r="B173" s="16"/>
      <c r="C173" s="9"/>
      <c r="D173" s="8"/>
      <c r="E173" s="8"/>
      <c r="F173" s="8"/>
      <c r="G173" s="11"/>
      <c r="H173" s="11"/>
      <c r="I173" s="11"/>
    </row>
    <row r="174" spans="1:9" ht="28.5" customHeight="1" x14ac:dyDescent="0.2">
      <c r="A174" s="8"/>
      <c r="B174" s="16"/>
      <c r="C174" s="9"/>
      <c r="D174" s="8"/>
      <c r="E174" s="8"/>
      <c r="F174" s="8"/>
      <c r="G174" s="11"/>
      <c r="H174" s="11"/>
      <c r="I174" s="11"/>
    </row>
    <row r="175" spans="1:9" ht="28.5" customHeight="1" x14ac:dyDescent="0.2">
      <c r="A175" s="8"/>
      <c r="B175" s="16"/>
      <c r="C175" s="9"/>
      <c r="D175" s="8"/>
      <c r="E175" s="8"/>
      <c r="F175" s="8"/>
      <c r="G175" s="11"/>
      <c r="H175" s="11"/>
      <c r="I175" s="11"/>
    </row>
    <row r="176" spans="1:9" ht="28.5" customHeight="1" x14ac:dyDescent="0.2">
      <c r="A176" s="8"/>
      <c r="B176" s="16"/>
      <c r="C176" s="9"/>
      <c r="D176" s="8"/>
      <c r="E176" s="8"/>
      <c r="F176" s="8"/>
      <c r="G176" s="11"/>
      <c r="H176" s="11"/>
      <c r="I176" s="11"/>
    </row>
    <row r="177" spans="1:9" ht="28.5" customHeight="1" x14ac:dyDescent="0.2">
      <c r="A177" s="8"/>
      <c r="B177" s="16"/>
      <c r="C177" s="9"/>
      <c r="D177" s="8"/>
      <c r="E177" s="8"/>
      <c r="F177" s="8"/>
      <c r="G177" s="11"/>
      <c r="H177" s="11"/>
      <c r="I177" s="11"/>
    </row>
    <row r="178" spans="1:9" ht="28.5" customHeight="1" x14ac:dyDescent="0.2">
      <c r="A178" s="8"/>
      <c r="B178" s="16"/>
      <c r="C178" s="9"/>
      <c r="D178" s="8"/>
      <c r="E178" s="8"/>
      <c r="F178" s="8"/>
      <c r="G178" s="11"/>
      <c r="H178" s="11"/>
      <c r="I178" s="11"/>
    </row>
    <row r="179" spans="1:9" ht="28.5" customHeight="1" x14ac:dyDescent="0.2">
      <c r="A179" s="8"/>
      <c r="B179" s="16"/>
      <c r="C179" s="9"/>
      <c r="D179" s="8"/>
      <c r="E179" s="8"/>
      <c r="F179" s="8"/>
      <c r="G179" s="11"/>
      <c r="H179" s="11"/>
      <c r="I179" s="11"/>
    </row>
  </sheetData>
  <mergeCells count="8">
    <mergeCell ref="A65:B65"/>
    <mergeCell ref="A116:B116"/>
    <mergeCell ref="A165:B165"/>
    <mergeCell ref="A144:B144"/>
    <mergeCell ref="A80:B80"/>
    <mergeCell ref="A92:B92"/>
    <mergeCell ref="A104:B104"/>
    <mergeCell ref="A129:B129"/>
  </mergeCells>
  <phoneticPr fontId="2" type="noConversion"/>
  <pageMargins left="0.25" right="0.25" top="0.75" bottom="0.75" header="0.3" footer="0.3"/>
  <pageSetup scale="17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2"/>
  <sheetViews>
    <sheetView topLeftCell="A4" workbookViewId="0">
      <selection activeCell="H10" sqref="H10"/>
    </sheetView>
  </sheetViews>
  <sheetFormatPr baseColWidth="10" defaultColWidth="13.33203125" defaultRowHeight="16" x14ac:dyDescent="0.2"/>
  <cols>
    <col min="1" max="1" width="16.83203125" customWidth="1"/>
    <col min="2" max="2" width="11.83203125" bestFit="1" customWidth="1"/>
    <col min="3" max="3" width="12.33203125" bestFit="1" customWidth="1"/>
    <col min="4" max="4" width="9.5" customWidth="1"/>
    <col min="5" max="5" width="14.33203125" customWidth="1"/>
    <col min="6" max="6" width="14" customWidth="1"/>
    <col min="7" max="10" width="10.1640625" customWidth="1"/>
  </cols>
  <sheetData>
    <row r="1" spans="1:8" x14ac:dyDescent="0.2">
      <c r="A1" t="str">
        <f>'July 2019'!A1</f>
        <v>Soils collected on: 05/27/21</v>
      </c>
    </row>
    <row r="3" spans="1:8" x14ac:dyDescent="0.2">
      <c r="A3" s="2"/>
    </row>
    <row r="4" spans="1:8" s="7" customFormat="1" ht="22" customHeight="1" x14ac:dyDescent="0.2">
      <c r="A4" s="3" t="s">
        <v>0</v>
      </c>
      <c r="B4" s="5" t="s">
        <v>6</v>
      </c>
      <c r="C4" s="5" t="s">
        <v>7</v>
      </c>
      <c r="D4" s="6"/>
      <c r="E4" s="6"/>
      <c r="F4" s="6"/>
      <c r="G4" s="6"/>
    </row>
    <row r="5" spans="1:8" ht="22" customHeight="1" x14ac:dyDescent="0.25">
      <c r="A5" s="13" t="str">
        <f>'July 2019'!A5</f>
        <v>D1C1-2</v>
      </c>
      <c r="B5" s="14">
        <f>(5*('July 2019'!E5-'July 2019'!D5)/('July 2019'!F5-'July 2019'!D5))</f>
        <v>5.2822201317027284</v>
      </c>
      <c r="C5" s="14">
        <f>B5*2</f>
        <v>10.564440263405457</v>
      </c>
      <c r="D5" s="11"/>
      <c r="F5" s="1"/>
      <c r="H5" s="12"/>
    </row>
    <row r="6" spans="1:8" ht="22" customHeight="1" x14ac:dyDescent="0.25">
      <c r="A6" s="13" t="str">
        <f>'July 2019'!A6</f>
        <v>D1R1-2</v>
      </c>
      <c r="B6" s="14">
        <f>(5*('July 2019'!E6-'July 2019'!D6)/('July 2019'!F6-'July 2019'!D6))</f>
        <v>5.4232283464566926</v>
      </c>
      <c r="C6" s="14">
        <f t="shared" ref="C6:C25" si="0">B6*2</f>
        <v>10.846456692913385</v>
      </c>
      <c r="D6" s="11"/>
      <c r="F6" s="1"/>
      <c r="G6" s="11"/>
      <c r="H6" s="11"/>
    </row>
    <row r="7" spans="1:8" ht="22" customHeight="1" x14ac:dyDescent="0.25">
      <c r="A7" s="13" t="str">
        <f>'July 2019'!A7</f>
        <v>D1W1-2</v>
      </c>
      <c r="B7" s="14">
        <f>(5*('July 2019'!E7-'July 2019'!D7)/('July 2019'!F7-'July 2019'!D7))</f>
        <v>5.2542372881355934</v>
      </c>
      <c r="C7" s="14">
        <f t="shared" si="0"/>
        <v>10.508474576271187</v>
      </c>
      <c r="D7" s="11"/>
      <c r="F7" s="1"/>
      <c r="G7" s="11"/>
      <c r="H7" s="11"/>
    </row>
    <row r="8" spans="1:8" ht="22" customHeight="1" x14ac:dyDescent="0.25">
      <c r="A8" s="13" t="str">
        <f>'July 2019'!A8</f>
        <v>D1WR1-2</v>
      </c>
      <c r="B8" s="14">
        <f>(5*('July 2019'!E8-'July 2019'!D8)/('July 2019'!F8-'July 2019'!D8))</f>
        <v>5.3962264150943398</v>
      </c>
      <c r="C8" s="14">
        <f t="shared" si="0"/>
        <v>10.79245283018868</v>
      </c>
      <c r="D8" s="11"/>
      <c r="F8" s="1"/>
      <c r="G8" s="11"/>
      <c r="H8" s="11"/>
    </row>
    <row r="9" spans="1:8" ht="22" customHeight="1" x14ac:dyDescent="0.25">
      <c r="A9" s="13" t="str">
        <f>'July 2019'!A9</f>
        <v>D1C2-2</v>
      </c>
      <c r="B9" s="14">
        <f>(5*('July 2019'!E9-'July 2019'!D9)/('July 2019'!F9-'July 2019'!D9))</f>
        <v>5.2818853974121991</v>
      </c>
      <c r="C9" s="14">
        <f t="shared" si="0"/>
        <v>10.563770794824398</v>
      </c>
      <c r="D9" s="11"/>
    </row>
    <row r="10" spans="1:8" ht="22" customHeight="1" x14ac:dyDescent="0.25">
      <c r="A10" s="13" t="str">
        <f>'July 2019'!A10</f>
        <v>D1R2-2</v>
      </c>
      <c r="B10" s="14">
        <f>(5*('July 2019'!E10-'July 2019'!D10)/('July 2019'!F10-'July 2019'!D10))</f>
        <v>5.4183070866141732</v>
      </c>
      <c r="C10" s="14">
        <f t="shared" si="0"/>
        <v>10.836614173228346</v>
      </c>
      <c r="D10" s="11"/>
    </row>
    <row r="11" spans="1:8" ht="22" customHeight="1" x14ac:dyDescent="0.25">
      <c r="A11" s="13" t="str">
        <f>'July 2019'!A11</f>
        <v>D1W2-2</v>
      </c>
      <c r="B11" s="14">
        <f>(5*('July 2019'!E11-'July 2019'!D11)/('July 2019'!F11-'July 2019'!D11))</f>
        <v>5.264869888475836</v>
      </c>
      <c r="C11" s="14">
        <f t="shared" si="0"/>
        <v>10.529739776951672</v>
      </c>
      <c r="D11" s="11"/>
    </row>
    <row r="12" spans="1:8" ht="22" customHeight="1" x14ac:dyDescent="0.25">
      <c r="A12" s="13" t="str">
        <f>'July 2019'!A12</f>
        <v>D1WR2-2</v>
      </c>
      <c r="B12" s="14">
        <f>(5*('July 2019'!E12-'July 2019'!D12)/('July 2019'!F12-'July 2019'!D12))</f>
        <v>5.3596059113300489</v>
      </c>
      <c r="C12" s="14">
        <f t="shared" si="0"/>
        <v>10.719211822660098</v>
      </c>
      <c r="D12" s="11"/>
    </row>
    <row r="13" spans="1:8" ht="22" customHeight="1" x14ac:dyDescent="0.25">
      <c r="A13" s="13" t="str">
        <f>'July 2019'!A13</f>
        <v>D2C1-2</v>
      </c>
      <c r="B13" s="14">
        <f>(5*('July 2019'!E13-'July 2019'!D13)/('July 2019'!F13-'July 2019'!D13))</f>
        <v>5.2731591448931114</v>
      </c>
      <c r="C13" s="14">
        <f t="shared" si="0"/>
        <v>10.546318289786223</v>
      </c>
      <c r="D13" s="11"/>
    </row>
    <row r="14" spans="1:8" ht="22" customHeight="1" x14ac:dyDescent="0.25">
      <c r="A14" s="13" t="str">
        <f>'July 2019'!A14</f>
        <v>D2R1-2</v>
      </c>
      <c r="B14" s="14">
        <f>(5*('July 2019'!E14-'July 2019'!D14)/('July 2019'!F14-'July 2019'!D14))</f>
        <v>5.4094412331406563</v>
      </c>
      <c r="C14" s="14">
        <f t="shared" si="0"/>
        <v>10.818882466281313</v>
      </c>
      <c r="D14" s="11"/>
    </row>
    <row r="15" spans="1:8" ht="22" customHeight="1" x14ac:dyDescent="0.25">
      <c r="A15" s="13" t="str">
        <f>'July 2019'!A15</f>
        <v>D2W1-2</v>
      </c>
      <c r="B15" s="14">
        <f>(5*('July 2019'!E15-'July 2019'!D15)/('July 2019'!F15-'July 2019'!D15))</f>
        <v>5.293427230046948</v>
      </c>
      <c r="C15" s="14">
        <f t="shared" si="0"/>
        <v>10.586854460093896</v>
      </c>
      <c r="D15" s="11"/>
    </row>
    <row r="16" spans="1:8" ht="22" customHeight="1" x14ac:dyDescent="0.25">
      <c r="A16" s="13" t="str">
        <f>'July 2019'!A16</f>
        <v>D2WR1-2</v>
      </c>
      <c r="B16" s="14">
        <f>(5*('July 2019'!E16-'July 2019'!D16)/('July 2019'!F16-'July 2019'!D16))</f>
        <v>5.3897254207263066</v>
      </c>
      <c r="C16" s="14">
        <f t="shared" si="0"/>
        <v>10.779450841452613</v>
      </c>
      <c r="D16" s="11"/>
    </row>
    <row r="17" spans="1:4" ht="22" customHeight="1" x14ac:dyDescent="0.25">
      <c r="A17" s="13" t="str">
        <f>'July 2019'!A17</f>
        <v>D2C2-2</v>
      </c>
      <c r="B17" s="14">
        <f>(5*('July 2019'!E17-'July 2019'!D17)/('July 2019'!F17-'July 2019'!D17))</f>
        <v>5.207078313253013</v>
      </c>
      <c r="C17" s="14">
        <f t="shared" si="0"/>
        <v>10.414156626506026</v>
      </c>
      <c r="D17" s="11"/>
    </row>
    <row r="18" spans="1:4" ht="22" customHeight="1" x14ac:dyDescent="0.25">
      <c r="A18" s="13" t="str">
        <f>'July 2019'!A18</f>
        <v>D2R2-2</v>
      </c>
      <c r="B18" s="14">
        <f>(5*('July 2019'!E18-'July 2019'!D18)/('July 2019'!F18-'July 2019'!D18))</f>
        <v>5.2996845425867507</v>
      </c>
      <c r="C18" s="14">
        <f t="shared" si="0"/>
        <v>10.599369085173501</v>
      </c>
      <c r="D18" s="11"/>
    </row>
    <row r="19" spans="1:4" ht="22" customHeight="1" x14ac:dyDescent="0.25">
      <c r="A19" s="13" t="str">
        <f>'July 2019'!A19</f>
        <v>D2W2-2</v>
      </c>
      <c r="B19" s="14">
        <f>(5*('July 2019'!E19-'July 2019'!D19)/('July 2019'!F19-'July 2019'!D19))</f>
        <v>5.2001601281024818</v>
      </c>
      <c r="C19" s="14">
        <f t="shared" si="0"/>
        <v>10.400320256204964</v>
      </c>
      <c r="D19" s="11"/>
    </row>
    <row r="20" spans="1:4" ht="22" customHeight="1" x14ac:dyDescent="0.25">
      <c r="A20" s="13" t="str">
        <f>'July 2019'!A20</f>
        <v>D2WR2-2</v>
      </c>
      <c r="B20" s="14">
        <f>(5*('July 2019'!E20-'July 2019'!D20)/('July 2019'!F20-'July 2019'!D20))</f>
        <v>5.3172690763052213</v>
      </c>
      <c r="C20" s="14">
        <f t="shared" si="0"/>
        <v>10.634538152610443</v>
      </c>
      <c r="D20" s="11"/>
    </row>
    <row r="21" spans="1:4" ht="22" customHeight="1" x14ac:dyDescent="0.25">
      <c r="A21" s="13" t="str">
        <f>'July 2019'!A21</f>
        <v>D3C1-2</v>
      </c>
      <c r="B21" s="14">
        <f>(5*('July 2019'!E21-'July 2019'!D21)/('July 2019'!F21-'July 2019'!D21))</f>
        <v>5.1958224543080949</v>
      </c>
      <c r="C21" s="14">
        <f t="shared" si="0"/>
        <v>10.39164490861619</v>
      </c>
      <c r="D21" s="11"/>
    </row>
    <row r="22" spans="1:4" ht="22" customHeight="1" x14ac:dyDescent="0.25">
      <c r="A22" s="13" t="str">
        <f>'July 2019'!A22</f>
        <v>D3R1-2</v>
      </c>
      <c r="B22" s="14">
        <f>(5*('July 2019'!E22-'July 2019'!D22)/('July 2019'!F22-'July 2019'!D22))</f>
        <v>5.1868239921337258</v>
      </c>
      <c r="C22" s="14">
        <f t="shared" si="0"/>
        <v>10.373647984267452</v>
      </c>
      <c r="D22" s="11"/>
    </row>
    <row r="23" spans="1:4" ht="22" customHeight="1" x14ac:dyDescent="0.25">
      <c r="A23" s="13" t="str">
        <f>'July 2019'!A23</f>
        <v>D3W1-2</v>
      </c>
      <c r="B23" s="14">
        <f>(5*('July 2019'!E23-'July 2019'!D23)/('July 2019'!F23-'July 2019'!D23))</f>
        <v>5.1892890120036936</v>
      </c>
      <c r="C23" s="14">
        <f t="shared" si="0"/>
        <v>10.378578024007387</v>
      </c>
      <c r="D23" s="11"/>
    </row>
    <row r="24" spans="1:4" ht="22" customHeight="1" x14ac:dyDescent="0.25">
      <c r="A24" s="13" t="str">
        <f>'July 2019'!A24</f>
        <v>D3WR1-2</v>
      </c>
      <c r="B24" s="14">
        <f>(5*('July 2019'!E24-'July 2019'!D24)/('July 2019'!F24-'July 2019'!D24))</f>
        <v>5.2902476780185754</v>
      </c>
      <c r="C24" s="14">
        <f t="shared" si="0"/>
        <v>10.580495356037151</v>
      </c>
      <c r="D24" s="11"/>
    </row>
    <row r="25" spans="1:4" ht="22" customHeight="1" x14ac:dyDescent="0.25">
      <c r="A25" s="13" t="str">
        <f>'July 2019'!A25</f>
        <v>D3C2-2</v>
      </c>
      <c r="B25" s="14">
        <f>(5*('July 2019'!E25-'July 2019'!D25)/('July 2019'!F25-'July 2019'!D25))</f>
        <v>5.2187748607796349</v>
      </c>
      <c r="C25" s="14">
        <f t="shared" si="0"/>
        <v>10.43754972155927</v>
      </c>
      <c r="D25" s="11"/>
    </row>
    <row r="26" spans="1:4" x14ac:dyDescent="0.2">
      <c r="B26" s="11"/>
      <c r="C26" s="11"/>
      <c r="D26" s="11"/>
    </row>
    <row r="27" spans="1:4" ht="19" x14ac:dyDescent="0.25">
      <c r="A27" s="23" t="str">
        <f>'July 2019'!A49</f>
        <v>I3C2-2</v>
      </c>
      <c r="B27" s="11"/>
      <c r="C27" s="11"/>
      <c r="D27" s="11"/>
    </row>
    <row r="28" spans="1:4" x14ac:dyDescent="0.2">
      <c r="B28" s="11"/>
      <c r="C28" s="11"/>
      <c r="D28" s="11"/>
    </row>
    <row r="29" spans="1:4" ht="19" x14ac:dyDescent="0.25">
      <c r="A29" s="13" t="str">
        <f>'July 2019'!A51</f>
        <v>I3W2-2</v>
      </c>
      <c r="B29" s="14">
        <f>(5*('July 2019'!E51-'July 2019'!D51)/('July 2019'!F51-'July 2019'!D51))</f>
        <v>5.5625000000000009</v>
      </c>
      <c r="C29" s="14">
        <f t="shared" ref="C29" si="1">B29*2</f>
        <v>11.125000000000002</v>
      </c>
      <c r="D29" s="11"/>
    </row>
    <row r="30" spans="1:4" ht="19" x14ac:dyDescent="0.25">
      <c r="A30" s="13" t="str">
        <f>'July 2019'!A52</f>
        <v>I3WR2-2</v>
      </c>
      <c r="B30" s="14">
        <f>(5*('July 2019'!E52-'July 2019'!D52)/('July 2019'!F52-'July 2019'!D52))</f>
        <v>5.5139720558882228</v>
      </c>
      <c r="C30" s="14">
        <f t="shared" ref="C30:C80" si="2">B30*2</f>
        <v>11.027944111776446</v>
      </c>
      <c r="D30" s="11"/>
    </row>
    <row r="31" spans="1:4" ht="19" x14ac:dyDescent="0.25">
      <c r="A31" s="13">
        <f>'July 2019'!A53</f>
        <v>0</v>
      </c>
      <c r="B31" s="14" t="e">
        <f>(5*('July 2019'!E53-'July 2019'!D53)/('July 2019'!F53-'July 2019'!D53))</f>
        <v>#DIV/0!</v>
      </c>
      <c r="C31" s="14" t="e">
        <f t="shared" si="2"/>
        <v>#DIV/0!</v>
      </c>
      <c r="D31" s="11"/>
    </row>
    <row r="32" spans="1:4" ht="19" x14ac:dyDescent="0.25">
      <c r="A32" s="13">
        <f>'July 2019'!A54</f>
        <v>0</v>
      </c>
      <c r="B32" s="14" t="e">
        <f>(5*('July 2019'!E54-'July 2019'!D54)/('July 2019'!F54-'July 2019'!D54))</f>
        <v>#DIV/0!</v>
      </c>
      <c r="C32" s="14" t="e">
        <f t="shared" si="2"/>
        <v>#DIV/0!</v>
      </c>
      <c r="D32" s="11"/>
    </row>
    <row r="33" spans="1:4" ht="19" x14ac:dyDescent="0.25">
      <c r="A33" s="13">
        <f>'July 2019'!A55</f>
        <v>0</v>
      </c>
      <c r="B33" s="14" t="e">
        <f>(5*('July 2019'!E55-'July 2019'!D55)/('July 2019'!F55-'July 2019'!D55))</f>
        <v>#DIV/0!</v>
      </c>
      <c r="C33" s="14" t="e">
        <f t="shared" si="2"/>
        <v>#DIV/0!</v>
      </c>
      <c r="D33" s="11"/>
    </row>
    <row r="34" spans="1:4" ht="19" x14ac:dyDescent="0.25">
      <c r="A34" s="13">
        <f>'July 2019'!A56</f>
        <v>0</v>
      </c>
      <c r="B34" s="14" t="e">
        <f>(5*('July 2019'!E56-'July 2019'!D56)/('July 2019'!F56-'July 2019'!D56))</f>
        <v>#DIV/0!</v>
      </c>
      <c r="C34" s="14" t="e">
        <f t="shared" si="2"/>
        <v>#DIV/0!</v>
      </c>
      <c r="D34" s="11"/>
    </row>
    <row r="35" spans="1:4" ht="19" x14ac:dyDescent="0.25">
      <c r="A35" s="13">
        <f>'July 2019'!A57</f>
        <v>0</v>
      </c>
      <c r="B35" s="14" t="e">
        <f>(5*('July 2019'!E57-'July 2019'!D57)/('July 2019'!F57-'July 2019'!D57))</f>
        <v>#DIV/0!</v>
      </c>
      <c r="C35" s="14" t="e">
        <f t="shared" si="2"/>
        <v>#DIV/0!</v>
      </c>
      <c r="D35" s="11"/>
    </row>
    <row r="36" spans="1:4" ht="19" x14ac:dyDescent="0.25">
      <c r="A36" s="13">
        <f>'July 2019'!A58</f>
        <v>0</v>
      </c>
      <c r="B36" s="14" t="e">
        <f>(5*('July 2019'!E58-'July 2019'!D58)/('July 2019'!F58-'July 2019'!D58))</f>
        <v>#DIV/0!</v>
      </c>
      <c r="C36" s="14" t="e">
        <f t="shared" si="2"/>
        <v>#DIV/0!</v>
      </c>
      <c r="D36" s="11"/>
    </row>
    <row r="37" spans="1:4" ht="19" x14ac:dyDescent="0.25">
      <c r="A37" s="13">
        <f>'July 2019'!A59</f>
        <v>0</v>
      </c>
      <c r="B37" s="14" t="e">
        <f>(5*('July 2019'!E59-'July 2019'!D59)/('July 2019'!F59-'July 2019'!D59))</f>
        <v>#DIV/0!</v>
      </c>
      <c r="C37" s="14" t="e">
        <f t="shared" si="2"/>
        <v>#DIV/0!</v>
      </c>
      <c r="D37" s="11"/>
    </row>
    <row r="38" spans="1:4" ht="19" x14ac:dyDescent="0.25">
      <c r="A38" s="13">
        <f>'July 2019'!A60</f>
        <v>0</v>
      </c>
      <c r="B38" s="14" t="e">
        <f>(5*('July 2019'!E60-'July 2019'!D60)/('July 2019'!F60-'July 2019'!D60))</f>
        <v>#DIV/0!</v>
      </c>
      <c r="C38" s="14" t="e">
        <f t="shared" si="2"/>
        <v>#DIV/0!</v>
      </c>
      <c r="D38" s="11"/>
    </row>
    <row r="39" spans="1:4" ht="19" x14ac:dyDescent="0.25">
      <c r="A39" s="13">
        <f>'July 2019'!A61</f>
        <v>0</v>
      </c>
      <c r="B39" s="14" t="e">
        <f>(5*('July 2019'!E61-'July 2019'!D61)/('July 2019'!F61-'July 2019'!D61))</f>
        <v>#DIV/0!</v>
      </c>
      <c r="C39" s="14" t="e">
        <f t="shared" si="2"/>
        <v>#DIV/0!</v>
      </c>
      <c r="D39" s="11"/>
    </row>
    <row r="40" spans="1:4" ht="19" x14ac:dyDescent="0.25">
      <c r="A40" s="13">
        <f>'July 2019'!A62</f>
        <v>0</v>
      </c>
      <c r="B40" s="14" t="e">
        <f>(5*('July 2019'!E62-'July 2019'!D62)/('July 2019'!F62-'July 2019'!D62))</f>
        <v>#DIV/0!</v>
      </c>
      <c r="C40" s="14" t="e">
        <f t="shared" si="2"/>
        <v>#DIV/0!</v>
      </c>
      <c r="D40" s="11"/>
    </row>
    <row r="41" spans="1:4" ht="19" x14ac:dyDescent="0.25">
      <c r="A41" s="23"/>
      <c r="B41" s="24"/>
      <c r="C41" s="24"/>
      <c r="D41" s="11"/>
    </row>
    <row r="42" spans="1:4" ht="19" x14ac:dyDescent="0.25">
      <c r="A42" s="23"/>
      <c r="B42" s="24"/>
      <c r="C42" s="24"/>
    </row>
    <row r="43" spans="1:4" ht="19" x14ac:dyDescent="0.25">
      <c r="A43" s="23" t="s">
        <v>10</v>
      </c>
      <c r="B43" s="24"/>
      <c r="C43" s="24"/>
    </row>
    <row r="44" spans="1:4" ht="19" x14ac:dyDescent="0.25">
      <c r="A44" s="23"/>
      <c r="B44" s="24"/>
      <c r="C44" s="24"/>
    </row>
    <row r="45" spans="1:4" ht="19" x14ac:dyDescent="0.25">
      <c r="A45" s="13">
        <f>'July 2019'!A67</f>
        <v>0</v>
      </c>
      <c r="B45" s="14" t="e">
        <f>(5*('July 2019'!E67-'July 2019'!D67)/('July 2019'!F67-'July 2019'!D67))</f>
        <v>#DIV/0!</v>
      </c>
      <c r="C45" s="14" t="e">
        <f t="shared" si="2"/>
        <v>#DIV/0!</v>
      </c>
      <c r="D45" s="11"/>
    </row>
    <row r="46" spans="1:4" ht="19" x14ac:dyDescent="0.25">
      <c r="A46" s="13">
        <f>'July 2019'!A68</f>
        <v>0</v>
      </c>
      <c r="B46" s="14" t="e">
        <f>(5*('July 2019'!E68-'July 2019'!D68)/('July 2019'!F68-'July 2019'!D68))</f>
        <v>#DIV/0!</v>
      </c>
      <c r="C46" s="14" t="e">
        <f t="shared" si="2"/>
        <v>#DIV/0!</v>
      </c>
      <c r="D46" s="11"/>
    </row>
    <row r="47" spans="1:4" ht="19" x14ac:dyDescent="0.25">
      <c r="A47" s="13">
        <f>'July 2019'!A69</f>
        <v>0</v>
      </c>
      <c r="B47" s="14" t="e">
        <f>(5*('July 2019'!E69-'July 2019'!D69)/('July 2019'!F69-'July 2019'!D69))</f>
        <v>#DIV/0!</v>
      </c>
      <c r="C47" s="14" t="e">
        <f t="shared" si="2"/>
        <v>#DIV/0!</v>
      </c>
      <c r="D47" s="11"/>
    </row>
    <row r="48" spans="1:4" ht="19" x14ac:dyDescent="0.25">
      <c r="A48" s="13">
        <f>'July 2019'!A70</f>
        <v>0</v>
      </c>
      <c r="B48" s="14" t="e">
        <f>(5*('July 2019'!E70-'July 2019'!D70)/('July 2019'!F71-'July 2019'!D70))</f>
        <v>#DIV/0!</v>
      </c>
      <c r="C48" s="14" t="e">
        <f t="shared" si="2"/>
        <v>#DIV/0!</v>
      </c>
      <c r="D48" s="11"/>
    </row>
    <row r="49" spans="1:4" ht="19" x14ac:dyDescent="0.25">
      <c r="A49" s="13">
        <f>'July 2019'!A71</f>
        <v>0</v>
      </c>
      <c r="B49" s="14" t="e">
        <f>(5*('July 2019'!E71-'July 2019'!D71)/('July 2019'!F72-'July 2019'!D71))</f>
        <v>#DIV/0!</v>
      </c>
      <c r="C49" s="14" t="e">
        <f t="shared" si="2"/>
        <v>#DIV/0!</v>
      </c>
      <c r="D49" s="11"/>
    </row>
    <row r="50" spans="1:4" ht="19" x14ac:dyDescent="0.25">
      <c r="A50" s="13">
        <f>'July 2019'!A72</f>
        <v>0</v>
      </c>
      <c r="B50" s="14" t="e">
        <f>(5*('July 2019'!E72-'July 2019'!D72)/('July 2019'!F72-'July 2019'!D72))</f>
        <v>#DIV/0!</v>
      </c>
      <c r="C50" s="14" t="e">
        <f t="shared" si="2"/>
        <v>#DIV/0!</v>
      </c>
    </row>
    <row r="51" spans="1:4" ht="19" x14ac:dyDescent="0.25">
      <c r="A51" s="13">
        <f>'July 2019'!A73</f>
        <v>0</v>
      </c>
      <c r="B51" s="14" t="e">
        <f>(5*('July 2019'!E73-'July 2019'!D73)/('July 2019'!F73-'July 2019'!D73))</f>
        <v>#DIV/0!</v>
      </c>
      <c r="C51" s="14" t="e">
        <f t="shared" si="2"/>
        <v>#DIV/0!</v>
      </c>
    </row>
    <row r="52" spans="1:4" ht="19" x14ac:dyDescent="0.25">
      <c r="A52" s="13">
        <f>'July 2019'!A74</f>
        <v>0</v>
      </c>
      <c r="B52" s="14" t="e">
        <f>(5*('July 2019'!E74-'July 2019'!D74)/('July 2019'!F74-'July 2019'!D74))</f>
        <v>#DIV/0!</v>
      </c>
      <c r="C52" s="14" t="e">
        <f t="shared" si="2"/>
        <v>#DIV/0!</v>
      </c>
    </row>
    <row r="53" spans="1:4" ht="19" x14ac:dyDescent="0.25">
      <c r="A53" s="13">
        <f>'July 2019'!A75</f>
        <v>0</v>
      </c>
      <c r="B53" s="14" t="e">
        <f>(5*('July 2019'!E75-'July 2019'!D75)/('July 2019'!F75-'July 2019'!D75))</f>
        <v>#DIV/0!</v>
      </c>
      <c r="C53" s="14" t="e">
        <f t="shared" si="2"/>
        <v>#DIV/0!</v>
      </c>
    </row>
    <row r="54" spans="1:4" ht="19" x14ac:dyDescent="0.25">
      <c r="A54" s="13">
        <f>'July 2019'!A76</f>
        <v>0</v>
      </c>
      <c r="B54" s="14" t="e">
        <f>(5*('July 2019'!E76-'July 2019'!D76)/('July 2019'!F76-'July 2019'!D76))</f>
        <v>#DIV/0!</v>
      </c>
      <c r="C54" s="14" t="e">
        <f t="shared" si="2"/>
        <v>#DIV/0!</v>
      </c>
    </row>
    <row r="55" spans="1:4" ht="19" x14ac:dyDescent="0.25">
      <c r="A55" s="13">
        <f>'July 2019'!A77</f>
        <v>0</v>
      </c>
      <c r="B55" s="14" t="e">
        <f>(5*('July 2019'!E77-'July 2019'!D77)/('July 2019'!F77-'July 2019'!D77))</f>
        <v>#DIV/0!</v>
      </c>
      <c r="C55" s="14" t="e">
        <f t="shared" si="2"/>
        <v>#DIV/0!</v>
      </c>
    </row>
    <row r="56" spans="1:4" ht="19" x14ac:dyDescent="0.25">
      <c r="A56" s="13">
        <f>'July 2019'!A78</f>
        <v>0</v>
      </c>
      <c r="B56" s="14" t="e">
        <f>(5*('July 2019'!E78-'July 2019'!D78)/('July 2019'!F78-'July 2019'!D78))</f>
        <v>#DIV/0!</v>
      </c>
      <c r="C56" s="14" t="e">
        <f t="shared" si="2"/>
        <v>#DIV/0!</v>
      </c>
    </row>
    <row r="57" spans="1:4" ht="19" x14ac:dyDescent="0.25">
      <c r="A57" s="23"/>
      <c r="B57" s="24"/>
      <c r="C57" s="24"/>
    </row>
    <row r="58" spans="1:4" ht="19" x14ac:dyDescent="0.25">
      <c r="A58" s="23">
        <f>'July 2019'!A80</f>
        <v>0</v>
      </c>
      <c r="B58" s="24"/>
      <c r="C58" s="24"/>
    </row>
    <row r="59" spans="1:4" ht="19" x14ac:dyDescent="0.25">
      <c r="A59" s="23"/>
      <c r="B59" s="24"/>
      <c r="C59" s="24"/>
    </row>
    <row r="60" spans="1:4" ht="19" x14ac:dyDescent="0.25">
      <c r="A60" s="13">
        <f>'July 2019'!A82</f>
        <v>0</v>
      </c>
      <c r="B60" s="14" t="e">
        <f>(5*('July 2019'!E82-'July 2019'!D82)/('July 2019'!F82-'July 2019'!D82))</f>
        <v>#DIV/0!</v>
      </c>
      <c r="C60" s="14" t="e">
        <f t="shared" si="2"/>
        <v>#DIV/0!</v>
      </c>
    </row>
    <row r="61" spans="1:4" ht="19" x14ac:dyDescent="0.25">
      <c r="A61" s="13">
        <f>'July 2019'!A83</f>
        <v>0</v>
      </c>
      <c r="B61" s="14" t="e">
        <f>(5*('July 2019'!E83-'July 2019'!D83)/('July 2019'!F83-'July 2019'!D83))</f>
        <v>#DIV/0!</v>
      </c>
      <c r="C61" s="14" t="e">
        <f t="shared" si="2"/>
        <v>#DIV/0!</v>
      </c>
    </row>
    <row r="62" spans="1:4" ht="19" x14ac:dyDescent="0.25">
      <c r="A62" s="13">
        <f>'July 2019'!A84</f>
        <v>0</v>
      </c>
      <c r="B62" s="14" t="e">
        <f>(5*('July 2019'!E84-'July 2019'!D84)/('July 2019'!F84-'July 2019'!D84))</f>
        <v>#DIV/0!</v>
      </c>
      <c r="C62" s="14" t="e">
        <f t="shared" si="2"/>
        <v>#DIV/0!</v>
      </c>
    </row>
    <row r="63" spans="1:4" ht="19" x14ac:dyDescent="0.25">
      <c r="A63" s="13">
        <f>'July 2019'!A85</f>
        <v>0</v>
      </c>
      <c r="B63" s="14" t="e">
        <f>(5*('July 2019'!E85-'July 2019'!D85)/('July 2019'!F85-'July 2019'!D85))</f>
        <v>#DIV/0!</v>
      </c>
      <c r="C63" s="14" t="e">
        <f t="shared" si="2"/>
        <v>#DIV/0!</v>
      </c>
    </row>
    <row r="64" spans="1:4" ht="19" x14ac:dyDescent="0.25">
      <c r="A64" s="13">
        <f>'July 2019'!A86</f>
        <v>0</v>
      </c>
      <c r="B64" s="14" t="e">
        <f>(5*('July 2019'!E86-'July 2019'!D86)/('July 2019'!F86-'July 2019'!D86))</f>
        <v>#DIV/0!</v>
      </c>
      <c r="C64" s="14" t="e">
        <f t="shared" si="2"/>
        <v>#DIV/0!</v>
      </c>
    </row>
    <row r="65" spans="1:3" ht="19" x14ac:dyDescent="0.25">
      <c r="A65" s="13">
        <f>'July 2019'!A87</f>
        <v>0</v>
      </c>
      <c r="B65" s="14" t="e">
        <f>(5*('July 2019'!E87-'July 2019'!D87)/('July 2019'!F87-'July 2019'!D87))</f>
        <v>#DIV/0!</v>
      </c>
      <c r="C65" s="14" t="e">
        <f t="shared" si="2"/>
        <v>#DIV/0!</v>
      </c>
    </row>
    <row r="66" spans="1:3" ht="19" x14ac:dyDescent="0.25">
      <c r="A66" s="13">
        <f>'July 2019'!A88</f>
        <v>0</v>
      </c>
      <c r="B66" s="14" t="e">
        <f>(5*('July 2019'!E88-'July 2019'!D88)/('July 2019'!F88-'July 2019'!D88))</f>
        <v>#DIV/0!</v>
      </c>
      <c r="C66" s="14" t="e">
        <f t="shared" si="2"/>
        <v>#DIV/0!</v>
      </c>
    </row>
    <row r="67" spans="1:3" ht="19" x14ac:dyDescent="0.25">
      <c r="A67" s="13">
        <f>'July 2019'!A89</f>
        <v>0</v>
      </c>
      <c r="B67" s="14" t="e">
        <f>(5*('July 2019'!E89-'July 2019'!D89)/('July 2019'!F89-'July 2019'!D89))</f>
        <v>#DIV/0!</v>
      </c>
      <c r="C67" s="14" t="e">
        <f t="shared" si="2"/>
        <v>#DIV/0!</v>
      </c>
    </row>
    <row r="68" spans="1:3" ht="19" x14ac:dyDescent="0.25">
      <c r="A68" s="13">
        <f>'July 2019'!A90</f>
        <v>0</v>
      </c>
      <c r="B68" s="14" t="e">
        <f>(5*('July 2019'!E90-'July 2019'!D90)/('July 2019'!F90-'July 2019'!D90))</f>
        <v>#DIV/0!</v>
      </c>
      <c r="C68" s="14" t="e">
        <f t="shared" si="2"/>
        <v>#DIV/0!</v>
      </c>
    </row>
    <row r="69" spans="1:3" ht="19" x14ac:dyDescent="0.25">
      <c r="A69" s="23"/>
      <c r="B69" s="24"/>
      <c r="C69" s="24"/>
    </row>
    <row r="70" spans="1:3" ht="19" x14ac:dyDescent="0.25">
      <c r="A70" s="23">
        <f>'July 2019'!A92</f>
        <v>0</v>
      </c>
      <c r="B70" s="24"/>
      <c r="C70" s="24"/>
    </row>
    <row r="71" spans="1:3" ht="19" x14ac:dyDescent="0.25">
      <c r="A71" s="23"/>
      <c r="B71" s="24"/>
      <c r="C71" s="24"/>
    </row>
    <row r="72" spans="1:3" ht="19" x14ac:dyDescent="0.25">
      <c r="A72" s="13">
        <f>'July 2019'!A94</f>
        <v>0</v>
      </c>
      <c r="B72" s="14" t="e">
        <f>(5*('July 2019'!E94-'July 2019'!D94)/('July 2019'!F94-'July 2019'!D94))</f>
        <v>#DIV/0!</v>
      </c>
      <c r="C72" s="14" t="e">
        <f t="shared" si="2"/>
        <v>#DIV/0!</v>
      </c>
    </row>
    <row r="73" spans="1:3" ht="19" x14ac:dyDescent="0.25">
      <c r="A73" s="13">
        <f>'July 2019'!A95</f>
        <v>0</v>
      </c>
      <c r="B73" s="14" t="e">
        <f>(5*('July 2019'!E95-'July 2019'!D95)/('July 2019'!F95-'July 2019'!D95))</f>
        <v>#DIV/0!</v>
      </c>
      <c r="C73" s="14" t="e">
        <f t="shared" si="2"/>
        <v>#DIV/0!</v>
      </c>
    </row>
    <row r="74" spans="1:3" ht="19" x14ac:dyDescent="0.25">
      <c r="A74" s="13">
        <f>'July 2019'!A96</f>
        <v>0</v>
      </c>
      <c r="B74" s="14" t="e">
        <f>(5*('July 2019'!E96-'July 2019'!D96)/('July 2019'!F96-'July 2019'!D96))</f>
        <v>#DIV/0!</v>
      </c>
      <c r="C74" s="14" t="e">
        <f t="shared" si="2"/>
        <v>#DIV/0!</v>
      </c>
    </row>
    <row r="75" spans="1:3" ht="19" x14ac:dyDescent="0.25">
      <c r="A75" s="13">
        <f>'July 2019'!A97</f>
        <v>0</v>
      </c>
      <c r="B75" s="14" t="e">
        <f>(5*('July 2019'!E97-'July 2019'!D97)/('July 2019'!F97-'July 2019'!D97))</f>
        <v>#DIV/0!</v>
      </c>
      <c r="C75" s="14" t="e">
        <f t="shared" si="2"/>
        <v>#DIV/0!</v>
      </c>
    </row>
    <row r="76" spans="1:3" ht="19" x14ac:dyDescent="0.25">
      <c r="A76" s="13">
        <f>'July 2019'!A98</f>
        <v>0</v>
      </c>
      <c r="B76" s="14" t="e">
        <f>(5*('July 2019'!E98-'July 2019'!D98)/('July 2019'!F98-'July 2019'!D98))</f>
        <v>#DIV/0!</v>
      </c>
      <c r="C76" s="14" t="e">
        <f t="shared" si="2"/>
        <v>#DIV/0!</v>
      </c>
    </row>
    <row r="77" spans="1:3" ht="19" x14ac:dyDescent="0.25">
      <c r="A77" s="13">
        <f>'July 2019'!A99</f>
        <v>0</v>
      </c>
      <c r="B77" s="14" t="e">
        <f>(5*('July 2019'!E99-'July 2019'!D99)/('July 2019'!F99-'July 2019'!D99))</f>
        <v>#DIV/0!</v>
      </c>
      <c r="C77" s="14" t="e">
        <f t="shared" si="2"/>
        <v>#DIV/0!</v>
      </c>
    </row>
    <row r="78" spans="1:3" ht="19" x14ac:dyDescent="0.25">
      <c r="A78" s="13">
        <f>'July 2019'!A100</f>
        <v>0</v>
      </c>
      <c r="B78" s="14" t="e">
        <f>(5*('July 2019'!E100-'July 2019'!D100)/('July 2019'!F100-'July 2019'!D100))</f>
        <v>#DIV/0!</v>
      </c>
      <c r="C78" s="14" t="e">
        <f t="shared" si="2"/>
        <v>#DIV/0!</v>
      </c>
    </row>
    <row r="79" spans="1:3" ht="19" x14ac:dyDescent="0.25">
      <c r="A79" s="13">
        <f>'July 2019'!A101</f>
        <v>0</v>
      </c>
      <c r="B79" s="14" t="e">
        <f>(5*('July 2019'!E101-'July 2019'!D101)/('July 2019'!F101-'July 2019'!D101))</f>
        <v>#DIV/0!</v>
      </c>
      <c r="C79" s="14" t="e">
        <f t="shared" si="2"/>
        <v>#DIV/0!</v>
      </c>
    </row>
    <row r="80" spans="1:3" ht="19" x14ac:dyDescent="0.25">
      <c r="A80" s="13">
        <f>'July 2019'!A102</f>
        <v>0</v>
      </c>
      <c r="B80" s="14" t="e">
        <f>(5*('July 2019'!E102-'July 2019'!D102)/('July 2019'!F102-'July 2019'!D102))</f>
        <v>#DIV/0!</v>
      </c>
      <c r="C80" s="14" t="e">
        <f t="shared" si="2"/>
        <v>#DIV/0!</v>
      </c>
    </row>
    <row r="82" spans="1:3" ht="19" x14ac:dyDescent="0.25">
      <c r="A82" s="23">
        <f>'July 2019'!A104</f>
        <v>0</v>
      </c>
      <c r="B82" s="24"/>
      <c r="C82" s="24"/>
    </row>
    <row r="84" spans="1:3" ht="19" x14ac:dyDescent="0.25">
      <c r="A84" s="13">
        <f>'July 2019'!A106</f>
        <v>0</v>
      </c>
      <c r="B84" s="14" t="e">
        <f>(5*('July 2019'!E106-'July 2019'!D106)/('July 2019'!F106-'July 2019'!D106))</f>
        <v>#DIV/0!</v>
      </c>
      <c r="C84" s="14" t="e">
        <f t="shared" ref="C84" si="3">B84*2</f>
        <v>#DIV/0!</v>
      </c>
    </row>
    <row r="85" spans="1:3" ht="19" x14ac:dyDescent="0.25">
      <c r="A85" s="13">
        <f>'July 2019'!A107</f>
        <v>0</v>
      </c>
      <c r="B85" s="14" t="e">
        <f>(5*('July 2019'!E107-'July 2019'!D107)/('July 2019'!F107-'July 2019'!D107))</f>
        <v>#DIV/0!</v>
      </c>
      <c r="C85" s="14" t="e">
        <f t="shared" ref="C85:C152" si="4">B85*2</f>
        <v>#DIV/0!</v>
      </c>
    </row>
    <row r="86" spans="1:3" ht="19" x14ac:dyDescent="0.25">
      <c r="A86" s="13">
        <f>'July 2019'!A108</f>
        <v>0</v>
      </c>
      <c r="B86" s="14" t="e">
        <f>(5*('July 2019'!E108-'July 2019'!D108)/('July 2019'!F108-'July 2019'!D108))</f>
        <v>#DIV/0!</v>
      </c>
      <c r="C86" s="14" t="e">
        <f t="shared" si="4"/>
        <v>#DIV/0!</v>
      </c>
    </row>
    <row r="87" spans="1:3" ht="19" x14ac:dyDescent="0.25">
      <c r="A87" s="13">
        <f>'July 2019'!A109</f>
        <v>0</v>
      </c>
      <c r="B87" s="14" t="e">
        <f>(5*('July 2019'!E109-'July 2019'!D109)/('July 2019'!F109-'July 2019'!D109))</f>
        <v>#DIV/0!</v>
      </c>
      <c r="C87" s="14" t="e">
        <f t="shared" si="4"/>
        <v>#DIV/0!</v>
      </c>
    </row>
    <row r="88" spans="1:3" ht="19" x14ac:dyDescent="0.25">
      <c r="A88" s="13">
        <f>'July 2019'!A110</f>
        <v>0</v>
      </c>
      <c r="B88" s="14" t="e">
        <f>(5*('July 2019'!E110-'July 2019'!D110)/('July 2019'!F110-'July 2019'!D110))</f>
        <v>#DIV/0!</v>
      </c>
      <c r="C88" s="14" t="e">
        <f t="shared" si="4"/>
        <v>#DIV/0!</v>
      </c>
    </row>
    <row r="89" spans="1:3" ht="19" x14ac:dyDescent="0.25">
      <c r="A89" s="13">
        <f>'July 2019'!A111</f>
        <v>0</v>
      </c>
      <c r="B89" s="14" t="e">
        <f>(5*('July 2019'!E111-'July 2019'!D111)/('July 2019'!F111-'July 2019'!D111))</f>
        <v>#DIV/0!</v>
      </c>
      <c r="C89" s="14" t="e">
        <f t="shared" si="4"/>
        <v>#DIV/0!</v>
      </c>
    </row>
    <row r="90" spans="1:3" ht="19" x14ac:dyDescent="0.25">
      <c r="A90" s="13">
        <f>'July 2019'!A112</f>
        <v>0</v>
      </c>
      <c r="B90" s="14" t="e">
        <f>(5*('July 2019'!E112-'July 2019'!D112)/('July 2019'!F112-'July 2019'!D112))</f>
        <v>#DIV/0!</v>
      </c>
      <c r="C90" s="14" t="e">
        <f t="shared" si="4"/>
        <v>#DIV/0!</v>
      </c>
    </row>
    <row r="91" spans="1:3" ht="19" x14ac:dyDescent="0.25">
      <c r="A91" s="13">
        <f>'July 2019'!A113</f>
        <v>0</v>
      </c>
      <c r="B91" s="14" t="e">
        <f>(5*('July 2019'!E113-'July 2019'!D113)/('July 2019'!F113-'July 2019'!D113))</f>
        <v>#DIV/0!</v>
      </c>
      <c r="C91" s="14" t="e">
        <f t="shared" si="4"/>
        <v>#DIV/0!</v>
      </c>
    </row>
    <row r="92" spans="1:3" ht="19" x14ac:dyDescent="0.25">
      <c r="A92" s="13">
        <f>'July 2019'!A114</f>
        <v>0</v>
      </c>
      <c r="B92" s="14" t="e">
        <f>(5*('July 2019'!E114-'July 2019'!D114)/('July 2019'!F114-'July 2019'!D114))</f>
        <v>#DIV/0!</v>
      </c>
      <c r="C92" s="14" t="e">
        <f t="shared" si="4"/>
        <v>#DIV/0!</v>
      </c>
    </row>
    <row r="93" spans="1:3" ht="19" x14ac:dyDescent="0.25">
      <c r="A93" s="23"/>
      <c r="B93" s="24"/>
      <c r="C93" s="24"/>
    </row>
    <row r="94" spans="1:3" ht="19" x14ac:dyDescent="0.25">
      <c r="A94" s="23"/>
      <c r="B94" s="24"/>
      <c r="C94" s="24"/>
    </row>
    <row r="95" spans="1:3" ht="19" x14ac:dyDescent="0.25">
      <c r="A95" s="23" t="s">
        <v>12</v>
      </c>
      <c r="B95" s="24"/>
      <c r="C95" s="24"/>
    </row>
    <row r="96" spans="1:3" ht="19" x14ac:dyDescent="0.25">
      <c r="B96" s="24"/>
      <c r="C96" s="24"/>
    </row>
    <row r="97" spans="1:3" ht="19" x14ac:dyDescent="0.25">
      <c r="A97" s="13">
        <f>'July 2019'!A119</f>
        <v>0</v>
      </c>
      <c r="B97" s="14" t="e">
        <f>(5*('July 2019'!E119-'July 2019'!D119)/('July 2019'!F119-'July 2019'!D119))</f>
        <v>#DIV/0!</v>
      </c>
      <c r="C97" s="14" t="e">
        <f t="shared" ref="C97" si="5">B97*2</f>
        <v>#DIV/0!</v>
      </c>
    </row>
    <row r="98" spans="1:3" ht="19" x14ac:dyDescent="0.25">
      <c r="A98" s="13">
        <f>'July 2019'!A120</f>
        <v>0</v>
      </c>
      <c r="B98" s="14" t="e">
        <f>(5*('July 2019'!E120-'July 2019'!D120)/('July 2019'!F120-'July 2019'!D120))</f>
        <v>#DIV/0!</v>
      </c>
      <c r="C98" s="14" t="e">
        <f t="shared" ref="C98:C105" si="6">B98*2</f>
        <v>#DIV/0!</v>
      </c>
    </row>
    <row r="99" spans="1:3" ht="19" x14ac:dyDescent="0.25">
      <c r="A99" s="13">
        <f>'July 2019'!A121</f>
        <v>0</v>
      </c>
      <c r="B99" s="14" t="e">
        <f>(5*('July 2019'!E121-'July 2019'!D121)/('July 2019'!F121-'July 2019'!D121))</f>
        <v>#DIV/0!</v>
      </c>
      <c r="C99" s="14" t="e">
        <f t="shared" si="6"/>
        <v>#DIV/0!</v>
      </c>
    </row>
    <row r="100" spans="1:3" ht="19" x14ac:dyDescent="0.25">
      <c r="A100" s="13">
        <f>'July 2019'!A122</f>
        <v>0</v>
      </c>
      <c r="B100" s="14" t="e">
        <f>(5*('July 2019'!E122-'July 2019'!D122)/('July 2019'!F122-'July 2019'!D122))</f>
        <v>#DIV/0!</v>
      </c>
      <c r="C100" s="14" t="e">
        <f t="shared" si="6"/>
        <v>#DIV/0!</v>
      </c>
    </row>
    <row r="101" spans="1:3" ht="19" x14ac:dyDescent="0.25">
      <c r="A101" s="13">
        <f>'July 2019'!A123</f>
        <v>0</v>
      </c>
      <c r="B101" s="14" t="e">
        <f>(5*('July 2019'!E123-'July 2019'!D123)/('July 2019'!F123-'July 2019'!D123))</f>
        <v>#DIV/0!</v>
      </c>
      <c r="C101" s="14" t="e">
        <f t="shared" si="6"/>
        <v>#DIV/0!</v>
      </c>
    </row>
    <row r="102" spans="1:3" ht="19" x14ac:dyDescent="0.25">
      <c r="A102" s="13">
        <f>'July 2019'!A124</f>
        <v>0</v>
      </c>
      <c r="B102" s="14" t="e">
        <f>(5*('July 2019'!E124-'July 2019'!D124)/('July 2019'!F124-'July 2019'!D124))</f>
        <v>#DIV/0!</v>
      </c>
      <c r="C102" s="14" t="e">
        <f t="shared" si="6"/>
        <v>#DIV/0!</v>
      </c>
    </row>
    <row r="103" spans="1:3" ht="19" x14ac:dyDescent="0.25">
      <c r="A103" s="13">
        <f>'July 2019'!A125</f>
        <v>0</v>
      </c>
      <c r="B103" s="14" t="e">
        <f>(5*('July 2019'!E125-'July 2019'!D125)/('July 2019'!F125-'July 2019'!D125))</f>
        <v>#DIV/0!</v>
      </c>
      <c r="C103" s="14" t="e">
        <f t="shared" si="6"/>
        <v>#DIV/0!</v>
      </c>
    </row>
    <row r="104" spans="1:3" ht="19" x14ac:dyDescent="0.25">
      <c r="A104" s="13">
        <f>'July 2019'!A126</f>
        <v>0</v>
      </c>
      <c r="B104" s="14" t="e">
        <f>(5*('July 2019'!E126-'July 2019'!D126)/('July 2019'!F126-'July 2019'!D126))</f>
        <v>#DIV/0!</v>
      </c>
      <c r="C104" s="14" t="e">
        <f t="shared" si="6"/>
        <v>#DIV/0!</v>
      </c>
    </row>
    <row r="105" spans="1:3" ht="19" x14ac:dyDescent="0.25">
      <c r="A105" s="13">
        <f>'July 2019'!A127</f>
        <v>0</v>
      </c>
      <c r="B105" s="14" t="e">
        <f>(5*('July 2019'!E127-'July 2019'!D127)/('July 2019'!F127-'July 2019'!D127))</f>
        <v>#DIV/0!</v>
      </c>
      <c r="C105" s="14" t="e">
        <f t="shared" si="6"/>
        <v>#DIV/0!</v>
      </c>
    </row>
    <row r="106" spans="1:3" ht="19" x14ac:dyDescent="0.25">
      <c r="A106" s="23"/>
      <c r="B106" s="24"/>
      <c r="C106" s="24"/>
    </row>
    <row r="107" spans="1:3" ht="19" x14ac:dyDescent="0.25">
      <c r="A107" s="13">
        <f>'July 2019'!A129</f>
        <v>0</v>
      </c>
      <c r="B107" s="24"/>
      <c r="C107" s="24"/>
    </row>
    <row r="108" spans="1:3" ht="19" x14ac:dyDescent="0.25">
      <c r="A108" s="23"/>
      <c r="B108" s="24"/>
      <c r="C108" s="24"/>
    </row>
    <row r="109" spans="1:3" ht="19" x14ac:dyDescent="0.25">
      <c r="A109" s="13">
        <f>'July 2019'!A131</f>
        <v>0</v>
      </c>
      <c r="B109" s="14" t="e">
        <f>(5*('July 2019'!E131-'July 2019'!D131)/('July 2019'!F131-'July 2019'!D131))</f>
        <v>#DIV/0!</v>
      </c>
      <c r="C109" s="14" t="e">
        <f t="shared" si="4"/>
        <v>#DIV/0!</v>
      </c>
    </row>
    <row r="110" spans="1:3" ht="19" x14ac:dyDescent="0.25">
      <c r="A110" s="13">
        <f>'July 2019'!A132</f>
        <v>0</v>
      </c>
      <c r="B110" s="14" t="e">
        <f>(5*('July 2019'!E132-'July 2019'!D132)/('July 2019'!F132-'July 2019'!D132))</f>
        <v>#DIV/0!</v>
      </c>
      <c r="C110" s="14" t="e">
        <f t="shared" si="4"/>
        <v>#DIV/0!</v>
      </c>
    </row>
    <row r="111" spans="1:3" ht="19" x14ac:dyDescent="0.25">
      <c r="A111" s="13">
        <f>'July 2019'!A133</f>
        <v>0</v>
      </c>
      <c r="B111" s="14" t="e">
        <f>(5*('July 2019'!E133-'July 2019'!D133)/('July 2019'!F133-'July 2019'!D133))</f>
        <v>#DIV/0!</v>
      </c>
      <c r="C111" s="14" t="e">
        <f t="shared" si="4"/>
        <v>#DIV/0!</v>
      </c>
    </row>
    <row r="112" spans="1:3" ht="19" x14ac:dyDescent="0.25">
      <c r="A112" s="13">
        <f>'July 2019'!A134</f>
        <v>0</v>
      </c>
      <c r="B112" s="14" t="e">
        <f>(5*('July 2019'!E134-'July 2019'!D134)/('July 2019'!F134-'July 2019'!D134))</f>
        <v>#DIV/0!</v>
      </c>
      <c r="C112" s="14" t="e">
        <f t="shared" si="4"/>
        <v>#DIV/0!</v>
      </c>
    </row>
    <row r="113" spans="1:3" ht="19" x14ac:dyDescent="0.25">
      <c r="A113" s="13">
        <f>'July 2019'!A135</f>
        <v>0</v>
      </c>
      <c r="B113" s="14" t="e">
        <f>(5*('July 2019'!E135-'July 2019'!D135)/('July 2019'!F135-'July 2019'!D135))</f>
        <v>#DIV/0!</v>
      </c>
      <c r="C113" s="14" t="e">
        <f t="shared" si="4"/>
        <v>#DIV/0!</v>
      </c>
    </row>
    <row r="114" spans="1:3" ht="19" x14ac:dyDescent="0.25">
      <c r="A114" s="13">
        <f>'July 2019'!A136</f>
        <v>0</v>
      </c>
      <c r="B114" s="14" t="e">
        <f>(5*('July 2019'!E136-'July 2019'!D136)/('July 2019'!F136-'July 2019'!D136))</f>
        <v>#DIV/0!</v>
      </c>
      <c r="C114" s="14" t="e">
        <f t="shared" si="4"/>
        <v>#DIV/0!</v>
      </c>
    </row>
    <row r="115" spans="1:3" ht="19" x14ac:dyDescent="0.25">
      <c r="A115" s="13">
        <f>'July 2019'!A137</f>
        <v>0</v>
      </c>
      <c r="B115" s="14" t="e">
        <f>(5*('July 2019'!E137-'July 2019'!D137)/('July 2019'!F137-'July 2019'!D137))</f>
        <v>#DIV/0!</v>
      </c>
      <c r="C115" s="14" t="e">
        <f t="shared" si="4"/>
        <v>#DIV/0!</v>
      </c>
    </row>
    <row r="116" spans="1:3" ht="19" x14ac:dyDescent="0.25">
      <c r="A116" s="13">
        <f>'July 2019'!A138</f>
        <v>0</v>
      </c>
      <c r="B116" s="14" t="e">
        <f>(5*('July 2019'!E138-'July 2019'!D138)/('July 2019'!F138-'July 2019'!D138))</f>
        <v>#DIV/0!</v>
      </c>
      <c r="C116" s="14" t="e">
        <f t="shared" si="4"/>
        <v>#DIV/0!</v>
      </c>
    </row>
    <row r="117" spans="1:3" ht="19" x14ac:dyDescent="0.25">
      <c r="A117" s="13">
        <f>'July 2019'!A139</f>
        <v>0</v>
      </c>
      <c r="B117" s="14" t="e">
        <f>(5*('July 2019'!E139-'July 2019'!D139)/('July 2019'!F139-'July 2019'!D139))</f>
        <v>#DIV/0!</v>
      </c>
      <c r="C117" s="14" t="e">
        <f t="shared" si="4"/>
        <v>#DIV/0!</v>
      </c>
    </row>
    <row r="118" spans="1:3" ht="19" x14ac:dyDescent="0.25">
      <c r="A118" s="23"/>
      <c r="B118" s="24"/>
      <c r="C118" s="24"/>
    </row>
    <row r="119" spans="1:3" ht="19" x14ac:dyDescent="0.25">
      <c r="B119" s="24"/>
      <c r="C119" s="24"/>
    </row>
    <row r="120" spans="1:3" ht="19" x14ac:dyDescent="0.25">
      <c r="A120" s="23"/>
      <c r="B120" s="24"/>
      <c r="C120" s="24"/>
    </row>
    <row r="121" spans="1:3" ht="19" x14ac:dyDescent="0.25">
      <c r="A121" s="23">
        <f>'July 2019'!A144</f>
        <v>0</v>
      </c>
      <c r="B121" s="24"/>
      <c r="C121" s="24"/>
    </row>
    <row r="122" spans="1:3" ht="19" x14ac:dyDescent="0.25">
      <c r="A122" s="23"/>
      <c r="B122" s="24"/>
      <c r="C122" s="24"/>
    </row>
    <row r="123" spans="1:3" ht="19" x14ac:dyDescent="0.25">
      <c r="A123" s="23"/>
      <c r="B123" s="24"/>
      <c r="C123" s="24"/>
    </row>
    <row r="124" spans="1:3" ht="19" x14ac:dyDescent="0.25">
      <c r="A124" s="13">
        <f>'July 2019'!A146</f>
        <v>0</v>
      </c>
      <c r="B124" s="14" t="e">
        <f>(5*('July 2019'!E146-'July 2019'!D146)/('July 2019'!F146-'July 2019'!D146))</f>
        <v>#DIV/0!</v>
      </c>
      <c r="C124" s="14" t="e">
        <f t="shared" si="4"/>
        <v>#DIV/0!</v>
      </c>
    </row>
    <row r="125" spans="1:3" ht="19" x14ac:dyDescent="0.25">
      <c r="A125" s="13">
        <f>'July 2019'!A147</f>
        <v>0</v>
      </c>
      <c r="B125" s="14" t="e">
        <f>(5*('July 2019'!E147-'July 2019'!D147)/('July 2019'!F147-'July 2019'!D147))</f>
        <v>#DIV/0!</v>
      </c>
      <c r="C125" s="14" t="e">
        <f t="shared" si="4"/>
        <v>#DIV/0!</v>
      </c>
    </row>
    <row r="126" spans="1:3" ht="19" x14ac:dyDescent="0.25">
      <c r="A126" s="13">
        <f>'July 2019'!A148</f>
        <v>0</v>
      </c>
      <c r="B126" s="14" t="e">
        <f>(5*('July 2019'!E148-'July 2019'!D148)/('July 2019'!F148-'July 2019'!D148))</f>
        <v>#DIV/0!</v>
      </c>
      <c r="C126" s="14" t="e">
        <f t="shared" si="4"/>
        <v>#DIV/0!</v>
      </c>
    </row>
    <row r="127" spans="1:3" ht="19" x14ac:dyDescent="0.25">
      <c r="A127" s="13">
        <f>'July 2019'!A149</f>
        <v>0</v>
      </c>
      <c r="B127" s="14" t="e">
        <f>(5*('July 2019'!E149-'July 2019'!D149)/('July 2019'!F149-'July 2019'!D149))</f>
        <v>#DIV/0!</v>
      </c>
      <c r="C127" s="14" t="e">
        <f t="shared" si="4"/>
        <v>#DIV/0!</v>
      </c>
    </row>
    <row r="128" spans="1:3" ht="19" x14ac:dyDescent="0.25">
      <c r="A128" s="13">
        <f>'July 2019'!A150</f>
        <v>0</v>
      </c>
      <c r="B128" s="14" t="e">
        <f>(5*('July 2019'!E150-'July 2019'!D150)/('July 2019'!F150-'July 2019'!D150))</f>
        <v>#DIV/0!</v>
      </c>
      <c r="C128" s="14" t="e">
        <f t="shared" si="4"/>
        <v>#DIV/0!</v>
      </c>
    </row>
    <row r="129" spans="1:7" ht="19" x14ac:dyDescent="0.25">
      <c r="A129" s="13">
        <f>'July 2019'!A151</f>
        <v>0</v>
      </c>
      <c r="B129" s="14" t="e">
        <f>(5*('July 2019'!E151-'July 2019'!D151)/('July 2019'!F151-'July 2019'!D151))</f>
        <v>#DIV/0!</v>
      </c>
      <c r="C129" s="14" t="e">
        <f t="shared" si="4"/>
        <v>#DIV/0!</v>
      </c>
    </row>
    <row r="130" spans="1:7" ht="19" x14ac:dyDescent="0.25">
      <c r="A130" s="13">
        <f>'July 2019'!A152</f>
        <v>0</v>
      </c>
      <c r="B130" s="14" t="e">
        <f>(5*('July 2019'!E152-'July 2019'!D152)/('July 2019'!F152-'July 2019'!D152))</f>
        <v>#DIV/0!</v>
      </c>
      <c r="C130" s="14" t="e">
        <f t="shared" si="4"/>
        <v>#DIV/0!</v>
      </c>
    </row>
    <row r="131" spans="1:7" ht="19" x14ac:dyDescent="0.25">
      <c r="A131" s="13">
        <f>'July 2019'!A153</f>
        <v>0</v>
      </c>
      <c r="B131" s="14" t="e">
        <f>(5*('July 2019'!E153-'July 2019'!D153)/('July 2019'!F153-'July 2019'!D153))</f>
        <v>#DIV/0!</v>
      </c>
      <c r="C131" s="14" t="e">
        <f t="shared" si="4"/>
        <v>#DIV/0!</v>
      </c>
    </row>
    <row r="132" spans="1:7" ht="19" x14ac:dyDescent="0.25">
      <c r="A132" s="13">
        <f>'July 2019'!A154</f>
        <v>0</v>
      </c>
      <c r="B132" s="14" t="e">
        <f>(5*('July 2019'!E154-'July 2019'!D154)/('July 2019'!F154-'July 2019'!D154))</f>
        <v>#DIV/0!</v>
      </c>
      <c r="C132" s="14" t="e">
        <f t="shared" si="4"/>
        <v>#DIV/0!</v>
      </c>
    </row>
    <row r="133" spans="1:7" ht="19" x14ac:dyDescent="0.25">
      <c r="A133" s="13">
        <f>'July 2019'!A155</f>
        <v>0</v>
      </c>
      <c r="B133" s="14" t="e">
        <f>(5*('July 2019'!E155-'July 2019'!D155)/('July 2019'!F155-'July 2019'!D155))</f>
        <v>#DIV/0!</v>
      </c>
      <c r="C133" s="14" t="e">
        <f t="shared" si="4"/>
        <v>#DIV/0!</v>
      </c>
    </row>
    <row r="134" spans="1:7" ht="19" x14ac:dyDescent="0.25">
      <c r="A134" s="13">
        <f>'July 2019'!A156</f>
        <v>0</v>
      </c>
      <c r="B134" s="14" t="e">
        <f>(5*('July 2019'!E156-'July 2019'!D156)/('July 2019'!F156-'July 2019'!D156))</f>
        <v>#DIV/0!</v>
      </c>
      <c r="C134" s="14" t="e">
        <f t="shared" si="4"/>
        <v>#DIV/0!</v>
      </c>
    </row>
    <row r="135" spans="1:7" s="7" customFormat="1" ht="22" customHeight="1" x14ac:dyDescent="0.25">
      <c r="A135" s="13">
        <f>'July 2019'!A157</f>
        <v>0</v>
      </c>
      <c r="B135" s="14" t="e">
        <f>(5*('July 2019'!E157-'July 2019'!D157)/('July 2019'!F157-'July 2019'!D157))</f>
        <v>#DIV/0!</v>
      </c>
      <c r="C135" s="14" t="e">
        <f t="shared" si="4"/>
        <v>#DIV/0!</v>
      </c>
      <c r="D135" s="6"/>
      <c r="E135" s="6"/>
      <c r="F135" s="6"/>
      <c r="G135" s="6"/>
    </row>
    <row r="136" spans="1:7" ht="19" x14ac:dyDescent="0.25">
      <c r="A136" s="13">
        <f>'July 2019'!A158</f>
        <v>0</v>
      </c>
      <c r="B136" s="14" t="e">
        <f>(5*('July 2019'!E158-'July 2019'!D158)/('July 2019'!F158-'July 2019'!D158))</f>
        <v>#DIV/0!</v>
      </c>
      <c r="C136" s="14" t="e">
        <f t="shared" si="4"/>
        <v>#DIV/0!</v>
      </c>
    </row>
    <row r="137" spans="1:7" ht="19" x14ac:dyDescent="0.25">
      <c r="A137" s="13">
        <f>'July 2019'!A159</f>
        <v>0</v>
      </c>
      <c r="B137" s="14" t="e">
        <f>(5*('July 2019'!E159-'July 2019'!D159)/('July 2019'!F159-'July 2019'!D159))</f>
        <v>#DIV/0!</v>
      </c>
      <c r="C137" s="14" t="e">
        <f t="shared" si="4"/>
        <v>#DIV/0!</v>
      </c>
    </row>
    <row r="138" spans="1:7" ht="19" x14ac:dyDescent="0.25">
      <c r="A138" s="13">
        <f>'July 2019'!A160</f>
        <v>0</v>
      </c>
      <c r="B138" s="14" t="e">
        <f>(5*('July 2019'!E160-'July 2019'!D160)/('July 2019'!F160-'July 2019'!D160))</f>
        <v>#DIV/0!</v>
      </c>
      <c r="C138" s="14" t="e">
        <f t="shared" si="4"/>
        <v>#DIV/0!</v>
      </c>
    </row>
    <row r="139" spans="1:7" ht="19" x14ac:dyDescent="0.25">
      <c r="A139" s="13">
        <f>'July 2019'!A161</f>
        <v>0</v>
      </c>
      <c r="B139" s="14" t="e">
        <f>(5*('July 2019'!E161-'July 2019'!D161)/('July 2019'!F161-'July 2019'!D161))</f>
        <v>#DIV/0!</v>
      </c>
      <c r="C139" s="14" t="e">
        <f t="shared" si="4"/>
        <v>#DIV/0!</v>
      </c>
    </row>
    <row r="140" spans="1:7" ht="19" x14ac:dyDescent="0.25">
      <c r="A140" s="13">
        <f>'July 2019'!A162</f>
        <v>0</v>
      </c>
      <c r="B140" s="14" t="e">
        <f>(5*('July 2019'!E162-'July 2019'!D162)/('July 2019'!F162-'July 2019'!D162))</f>
        <v>#DIV/0!</v>
      </c>
      <c r="C140" s="14" t="e">
        <f t="shared" si="4"/>
        <v>#DIV/0!</v>
      </c>
    </row>
    <row r="141" spans="1:7" ht="19" x14ac:dyDescent="0.25">
      <c r="A141" s="13">
        <f>'July 2019'!A163</f>
        <v>0</v>
      </c>
      <c r="B141" s="14" t="e">
        <f>(5*('July 2019'!E163-'July 2019'!D163)/('July 2019'!F163-'July 2019'!D163))</f>
        <v>#DIV/0!</v>
      </c>
      <c r="C141" s="14" t="e">
        <f t="shared" si="4"/>
        <v>#DIV/0!</v>
      </c>
    </row>
    <row r="142" spans="1:7" ht="19" x14ac:dyDescent="0.25">
      <c r="A142" s="23"/>
      <c r="B142" s="24"/>
      <c r="C142" s="24"/>
    </row>
    <row r="143" spans="1:7" ht="19" x14ac:dyDescent="0.25">
      <c r="A143" s="23">
        <f>'July 2019'!A165</f>
        <v>0</v>
      </c>
      <c r="B143" s="24"/>
      <c r="C143" s="24"/>
    </row>
    <row r="144" spans="1:7" x14ac:dyDescent="0.2">
      <c r="A144" s="3" t="s">
        <v>0</v>
      </c>
      <c r="B144" s="5" t="s">
        <v>6</v>
      </c>
      <c r="C144" s="5" t="s">
        <v>7</v>
      </c>
    </row>
    <row r="145" spans="1:3" ht="19" x14ac:dyDescent="0.25">
      <c r="A145" s="13">
        <f>'July 2019'!A167</f>
        <v>0</v>
      </c>
      <c r="B145" s="14" t="e">
        <f>(5*('July 2019'!E167-'July 2019'!D167)/('July 2019'!F167-'July 2019'!D167))</f>
        <v>#DIV/0!</v>
      </c>
      <c r="C145" s="14" t="e">
        <f t="shared" si="4"/>
        <v>#DIV/0!</v>
      </c>
    </row>
    <row r="146" spans="1:3" ht="19" x14ac:dyDescent="0.25">
      <c r="A146" s="13">
        <f>'July 2019'!A168</f>
        <v>0</v>
      </c>
      <c r="B146" s="14" t="e">
        <f>(5*('July 2019'!E168-'July 2019'!D168)/('July 2019'!F168-'July 2019'!D168))</f>
        <v>#DIV/0!</v>
      </c>
      <c r="C146" s="14" t="e">
        <f t="shared" si="4"/>
        <v>#DIV/0!</v>
      </c>
    </row>
    <row r="147" spans="1:3" ht="19" x14ac:dyDescent="0.25">
      <c r="A147" s="13">
        <f>'July 2019'!A169</f>
        <v>0</v>
      </c>
      <c r="B147" s="14" t="e">
        <f>(5*('July 2019'!E169-'July 2019'!D169)/('July 2019'!F169-'July 2019'!D169))</f>
        <v>#DIV/0!</v>
      </c>
      <c r="C147" s="14" t="e">
        <f t="shared" si="4"/>
        <v>#DIV/0!</v>
      </c>
    </row>
    <row r="148" spans="1:3" ht="19" x14ac:dyDescent="0.25">
      <c r="A148" s="13">
        <f>'July 2019'!A170</f>
        <v>0</v>
      </c>
      <c r="B148" s="14" t="e">
        <f>(5*('July 2019'!E170-'July 2019'!D170)/('July 2019'!F170-'July 2019'!D170))</f>
        <v>#DIV/0!</v>
      </c>
      <c r="C148" s="14" t="e">
        <f t="shared" si="4"/>
        <v>#DIV/0!</v>
      </c>
    </row>
    <row r="149" spans="1:3" ht="19" x14ac:dyDescent="0.25">
      <c r="A149" s="13">
        <f>'July 2019'!A171</f>
        <v>0</v>
      </c>
      <c r="B149" s="14" t="e">
        <f>(5*('July 2019'!E171-'July 2019'!D171)/('July 2019'!F171-'July 2019'!D171))</f>
        <v>#DIV/0!</v>
      </c>
      <c r="C149" s="14" t="e">
        <f t="shared" si="4"/>
        <v>#DIV/0!</v>
      </c>
    </row>
    <row r="150" spans="1:3" ht="19" x14ac:dyDescent="0.25">
      <c r="A150" s="13">
        <f>'July 2019'!A172</f>
        <v>0</v>
      </c>
      <c r="B150" s="14" t="e">
        <f>(5*('July 2019'!E172-'July 2019'!D172)/('July 2019'!F172-'July 2019'!D172))</f>
        <v>#DIV/0!</v>
      </c>
      <c r="C150" s="14" t="e">
        <f t="shared" si="4"/>
        <v>#DIV/0!</v>
      </c>
    </row>
    <row r="151" spans="1:3" ht="19" x14ac:dyDescent="0.25">
      <c r="A151" s="13">
        <f>'July 2019'!A173</f>
        <v>0</v>
      </c>
      <c r="B151" s="14" t="e">
        <f>(5*('July 2019'!E173-'July 2019'!D173)/('July 2019'!F173-'July 2019'!D173))</f>
        <v>#DIV/0!</v>
      </c>
      <c r="C151" s="14" t="e">
        <f t="shared" si="4"/>
        <v>#DIV/0!</v>
      </c>
    </row>
    <row r="152" spans="1:3" ht="19" x14ac:dyDescent="0.25">
      <c r="A152" s="13">
        <f>'July 2019'!A174</f>
        <v>0</v>
      </c>
      <c r="B152" s="14" t="e">
        <f>(5*('July 2019'!E174-'July 2019'!D174)/('July 2019'!F174-'July 2019'!D174))</f>
        <v>#DIV/0!</v>
      </c>
      <c r="C152" s="14" t="e">
        <f t="shared" si="4"/>
        <v>#DIV/0!</v>
      </c>
    </row>
    <row r="153" spans="1:3" ht="19" x14ac:dyDescent="0.25">
      <c r="A153" s="13">
        <f>'July 2019'!A175</f>
        <v>0</v>
      </c>
      <c r="B153" s="14" t="e">
        <f>(5*('July 2019'!E175-'July 2019'!D175)/('July 2019'!F175-'July 2019'!D175))</f>
        <v>#DIV/0!</v>
      </c>
      <c r="C153" s="14" t="e">
        <f t="shared" ref="C153:C156" si="7">B153*2</f>
        <v>#DIV/0!</v>
      </c>
    </row>
    <row r="154" spans="1:3" ht="19" x14ac:dyDescent="0.25">
      <c r="A154" s="13">
        <f>'July 2019'!A176</f>
        <v>0</v>
      </c>
      <c r="B154" s="14" t="e">
        <f>(5*('July 2019'!E176-'July 2019'!D176)/('July 2019'!F176-'July 2019'!D176))</f>
        <v>#DIV/0!</v>
      </c>
      <c r="C154" s="14" t="e">
        <f t="shared" si="7"/>
        <v>#DIV/0!</v>
      </c>
    </row>
    <row r="155" spans="1:3" ht="19" x14ac:dyDescent="0.25">
      <c r="A155" s="13">
        <f>'July 2019'!A177</f>
        <v>0</v>
      </c>
      <c r="B155" s="14" t="e">
        <f>(5*('July 2019'!E177-'July 2019'!D177)/('July 2019'!F177-'July 2019'!D177))</f>
        <v>#DIV/0!</v>
      </c>
      <c r="C155" s="14" t="e">
        <f t="shared" si="7"/>
        <v>#DIV/0!</v>
      </c>
    </row>
    <row r="156" spans="1:3" ht="19" x14ac:dyDescent="0.25">
      <c r="A156" s="13">
        <f>'July 2019'!A178</f>
        <v>0</v>
      </c>
      <c r="B156" s="14" t="e">
        <f>(5*('July 2019'!E178-'July 2019'!D178)/('July 2019'!F178-'July 2019'!D178))</f>
        <v>#DIV/0!</v>
      </c>
      <c r="C156" s="14" t="e">
        <f t="shared" si="7"/>
        <v>#DIV/0!</v>
      </c>
    </row>
    <row r="158" spans="1:3" ht="19" x14ac:dyDescent="0.25">
      <c r="A158" s="23"/>
      <c r="B158" s="23"/>
      <c r="C158" s="23"/>
    </row>
    <row r="159" spans="1:3" ht="19" x14ac:dyDescent="0.25">
      <c r="A159" s="23"/>
      <c r="B159" s="23"/>
      <c r="C159" s="23"/>
    </row>
    <row r="160" spans="1:3" ht="19" x14ac:dyDescent="0.25">
      <c r="A160" s="23"/>
      <c r="B160" s="24"/>
      <c r="C160" s="24"/>
    </row>
    <row r="161" spans="1:3" ht="19" x14ac:dyDescent="0.25">
      <c r="A161" s="23"/>
      <c r="B161" s="24"/>
      <c r="C161" s="24"/>
    </row>
    <row r="162" spans="1:3" ht="19" x14ac:dyDescent="0.25">
      <c r="A162" s="23"/>
      <c r="B162" s="24"/>
      <c r="C162" s="24"/>
    </row>
    <row r="163" spans="1:3" ht="19" x14ac:dyDescent="0.25">
      <c r="A163" s="23"/>
      <c r="B163" s="24"/>
      <c r="C163" s="24"/>
    </row>
    <row r="164" spans="1:3" ht="19" x14ac:dyDescent="0.25">
      <c r="A164" s="23"/>
      <c r="B164" s="24"/>
      <c r="C164" s="24"/>
    </row>
    <row r="165" spans="1:3" ht="19" x14ac:dyDescent="0.25">
      <c r="A165" s="23"/>
      <c r="B165" s="24"/>
      <c r="C165" s="24"/>
    </row>
    <row r="166" spans="1:3" ht="19" x14ac:dyDescent="0.25">
      <c r="A166" s="23"/>
      <c r="B166" s="24"/>
      <c r="C166" s="24"/>
    </row>
    <row r="167" spans="1:3" ht="19" x14ac:dyDescent="0.25">
      <c r="A167" s="23"/>
      <c r="B167" s="24"/>
      <c r="C167" s="24"/>
    </row>
    <row r="168" spans="1:3" ht="19" x14ac:dyDescent="0.25">
      <c r="A168" s="23"/>
      <c r="B168" s="24"/>
      <c r="C168" s="24"/>
    </row>
    <row r="169" spans="1:3" ht="19" x14ac:dyDescent="0.25">
      <c r="A169" s="23"/>
      <c r="B169" s="24"/>
      <c r="C169" s="24"/>
    </row>
    <row r="170" spans="1:3" ht="19" x14ac:dyDescent="0.25">
      <c r="A170" s="23"/>
      <c r="B170" s="24"/>
      <c r="C170" s="24"/>
    </row>
    <row r="171" spans="1:3" ht="19" x14ac:dyDescent="0.25">
      <c r="A171" s="23"/>
      <c r="B171" s="24"/>
      <c r="C171" s="24"/>
    </row>
    <row r="172" spans="1:3" ht="19" x14ac:dyDescent="0.25">
      <c r="A172" s="23"/>
      <c r="B172" s="24"/>
      <c r="C172" s="24"/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1"/>
  <sheetViews>
    <sheetView workbookViewId="0">
      <selection activeCell="B110" sqref="B110"/>
    </sheetView>
  </sheetViews>
  <sheetFormatPr baseColWidth="10" defaultColWidth="13.33203125" defaultRowHeight="16" x14ac:dyDescent="0.2"/>
  <cols>
    <col min="2" max="2" width="11.83203125" bestFit="1" customWidth="1"/>
    <col min="3" max="3" width="9.5" customWidth="1"/>
    <col min="4" max="4" width="14.33203125" customWidth="1"/>
    <col min="5" max="5" width="14" customWidth="1"/>
    <col min="6" max="9" width="10.1640625" customWidth="1"/>
  </cols>
  <sheetData>
    <row r="1" spans="1:7" x14ac:dyDescent="0.2">
      <c r="A1" t="str">
        <f>'July 2019'!A1</f>
        <v>Soils collected on: 05/27/21</v>
      </c>
    </row>
    <row r="3" spans="1:7" x14ac:dyDescent="0.2">
      <c r="A3" s="2"/>
    </row>
    <row r="4" spans="1:7" s="7" customFormat="1" ht="22" customHeight="1" x14ac:dyDescent="0.2">
      <c r="A4" s="3" t="s">
        <v>0</v>
      </c>
      <c r="B4" s="5" t="s">
        <v>9</v>
      </c>
      <c r="C4" s="6"/>
      <c r="D4" s="6"/>
      <c r="E4" s="6"/>
      <c r="F4" s="6"/>
    </row>
    <row r="5" spans="1:7" ht="22" customHeight="1" x14ac:dyDescent="0.25">
      <c r="A5" s="13" t="str">
        <f>'July 2019'!A5</f>
        <v>D1C1-2</v>
      </c>
      <c r="B5" s="17">
        <f>(3*('July 2019'!E5-'July 2019'!D5)/('July 2019'!F5-'July 2019'!D5))</f>
        <v>3.1693320790216366</v>
      </c>
      <c r="C5" s="11"/>
      <c r="E5" s="1"/>
      <c r="G5" s="12"/>
    </row>
    <row r="6" spans="1:7" ht="22" customHeight="1" x14ac:dyDescent="0.25">
      <c r="A6" s="13" t="str">
        <f>'July 2019'!A6</f>
        <v>D1R1-2</v>
      </c>
      <c r="B6" s="17">
        <f>(3*('July 2019'!E6-'July 2019'!D6)/('July 2019'!F6-'July 2019'!D6))</f>
        <v>3.2539370078740157</v>
      </c>
      <c r="C6" s="11"/>
      <c r="E6" s="1"/>
      <c r="F6" s="11"/>
      <c r="G6" s="11"/>
    </row>
    <row r="7" spans="1:7" ht="22" customHeight="1" x14ac:dyDescent="0.25">
      <c r="A7" s="13" t="str">
        <f>'July 2019'!A7</f>
        <v>D1W1-2</v>
      </c>
      <c r="B7" s="17">
        <f>(3*('July 2019'!E7-'July 2019'!D7)/('July 2019'!F7-'July 2019'!D7))</f>
        <v>3.1525423728813564</v>
      </c>
      <c r="C7" s="11"/>
      <c r="E7" s="1"/>
      <c r="F7" s="11"/>
      <c r="G7" s="11"/>
    </row>
    <row r="8" spans="1:7" ht="22" customHeight="1" x14ac:dyDescent="0.25">
      <c r="A8" s="13" t="str">
        <f>'July 2019'!A8</f>
        <v>D1WR1-2</v>
      </c>
      <c r="B8" s="17">
        <f>(3*('July 2019'!E8-'July 2019'!D8)/('July 2019'!F8-'July 2019'!D8))</f>
        <v>3.2377358490566039</v>
      </c>
      <c r="C8" s="11"/>
      <c r="E8" s="1"/>
      <c r="F8" s="11"/>
      <c r="G8" s="11"/>
    </row>
    <row r="9" spans="1:7" ht="22" customHeight="1" x14ac:dyDescent="0.25">
      <c r="A9" s="13" t="str">
        <f>'July 2019'!A9</f>
        <v>D1C2-2</v>
      </c>
      <c r="B9" s="17">
        <f>(3*('July 2019'!E9-'July 2019'!D9)/('July 2019'!F9-'July 2019'!D9))</f>
        <v>3.1691312384473198</v>
      </c>
      <c r="C9" s="11"/>
    </row>
    <row r="10" spans="1:7" ht="22" customHeight="1" x14ac:dyDescent="0.25">
      <c r="A10" s="13" t="str">
        <f>'July 2019'!A10</f>
        <v>D1R2-2</v>
      </c>
      <c r="B10" s="17">
        <f>(3*('July 2019'!E10-'July 2019'!D10)/('July 2019'!F10-'July 2019'!D10))</f>
        <v>3.2509842519685042</v>
      </c>
      <c r="C10" s="11"/>
    </row>
    <row r="11" spans="1:7" ht="22" customHeight="1" x14ac:dyDescent="0.25">
      <c r="A11" s="13" t="str">
        <f>'July 2019'!A11</f>
        <v>D1W2-2</v>
      </c>
      <c r="B11" s="17">
        <f>(3*('July 2019'!E11-'July 2019'!D11)/('July 2019'!F11-'July 2019'!D11))</f>
        <v>3.1589219330855021</v>
      </c>
      <c r="C11" s="11"/>
    </row>
    <row r="12" spans="1:7" ht="22" customHeight="1" x14ac:dyDescent="0.25">
      <c r="A12" s="13" t="str">
        <f>'July 2019'!A12</f>
        <v>D1WR2-2</v>
      </c>
      <c r="B12" s="17">
        <f>(3*('July 2019'!E12-'July 2019'!D12)/('July 2019'!F12-'July 2019'!D12))</f>
        <v>3.2157635467980299</v>
      </c>
      <c r="C12" s="11"/>
    </row>
    <row r="13" spans="1:7" ht="22" customHeight="1" x14ac:dyDescent="0.25">
      <c r="A13" s="13" t="str">
        <f>'July 2019'!A13</f>
        <v>D2C1-2</v>
      </c>
      <c r="B13" s="17">
        <f>(3*('July 2019'!E13-'July 2019'!D13)/('July 2019'!F13-'July 2019'!D13))</f>
        <v>3.1638954869358673</v>
      </c>
      <c r="C13" s="11"/>
    </row>
    <row r="14" spans="1:7" ht="22" customHeight="1" x14ac:dyDescent="0.25">
      <c r="A14" s="13" t="str">
        <f>'July 2019'!A14</f>
        <v>D2R1-2</v>
      </c>
      <c r="B14" s="17">
        <f>(3*('July 2019'!E14-'July 2019'!D14)/('July 2019'!F14-'July 2019'!D14))</f>
        <v>3.245664739884393</v>
      </c>
      <c r="C14" s="11"/>
    </row>
    <row r="15" spans="1:7" ht="22" customHeight="1" x14ac:dyDescent="0.25">
      <c r="A15" s="13" t="str">
        <f>'July 2019'!A15</f>
        <v>D2W1-2</v>
      </c>
      <c r="B15" s="17">
        <f>(3*('July 2019'!E15-'July 2019'!D15)/('July 2019'!F15-'July 2019'!D15))</f>
        <v>3.176056338028169</v>
      </c>
      <c r="C15" s="11"/>
    </row>
    <row r="16" spans="1:7" ht="22" customHeight="1" x14ac:dyDescent="0.25">
      <c r="A16" s="13" t="str">
        <f>'July 2019'!A16</f>
        <v>D2WR1-2</v>
      </c>
      <c r="B16" s="17">
        <f>(3*('July 2019'!E16-'July 2019'!D16)/('July 2019'!F16-'July 2019'!D16))</f>
        <v>3.2338352524357838</v>
      </c>
      <c r="C16" s="11"/>
    </row>
    <row r="17" spans="1:3" ht="19" x14ac:dyDescent="0.25">
      <c r="A17" s="13" t="str">
        <f>'July 2019'!A17</f>
        <v>D2C2-2</v>
      </c>
      <c r="B17" s="17">
        <f>(3*('July 2019'!E17-'July 2019'!D17)/('July 2019'!F17-'July 2019'!D17))</f>
        <v>3.1242469879518073</v>
      </c>
      <c r="C17" s="11"/>
    </row>
    <row r="18" spans="1:3" ht="19" x14ac:dyDescent="0.25">
      <c r="A18" s="13" t="str">
        <f>'July 2019'!A18</f>
        <v>D2R2-2</v>
      </c>
      <c r="B18" s="17">
        <f>(3*('July 2019'!E18-'July 2019'!D18)/('July 2019'!F18-'July 2019'!D18))</f>
        <v>3.1798107255520507</v>
      </c>
      <c r="C18" s="11"/>
    </row>
    <row r="19" spans="1:3" ht="19" x14ac:dyDescent="0.25">
      <c r="A19" s="13" t="str">
        <f>'July 2019'!A19</f>
        <v>D2W2-2</v>
      </c>
      <c r="B19" s="17">
        <f>(3*('July 2019'!E19-'July 2019'!D19)/('July 2019'!F19-'July 2019'!D19))</f>
        <v>3.1200960768614894</v>
      </c>
      <c r="C19" s="11"/>
    </row>
    <row r="20" spans="1:3" ht="19" x14ac:dyDescent="0.25">
      <c r="A20" s="13" t="str">
        <f>'July 2019'!A20</f>
        <v>D2WR2-2</v>
      </c>
      <c r="B20" s="17">
        <f>(3*('July 2019'!E20-'July 2019'!D20)/('July 2019'!F20-'July 2019'!D20))</f>
        <v>3.1903614457831324</v>
      </c>
      <c r="C20" s="11"/>
    </row>
    <row r="21" spans="1:3" ht="19" x14ac:dyDescent="0.25">
      <c r="A21" s="13" t="str">
        <f>'July 2019'!A21</f>
        <v>D3C1-2</v>
      </c>
      <c r="B21" s="17">
        <f>(3*('July 2019'!E21-'July 2019'!D21)/('July 2019'!F21-'July 2019'!D21))</f>
        <v>3.1174934725848575</v>
      </c>
      <c r="C21" s="11"/>
    </row>
    <row r="22" spans="1:3" ht="19" x14ac:dyDescent="0.25">
      <c r="A22" s="13" t="str">
        <f>'July 2019'!A22</f>
        <v>D3R1-2</v>
      </c>
      <c r="B22" s="17">
        <f>(3*('July 2019'!E22-'July 2019'!D22)/('July 2019'!F22-'July 2019'!D22))</f>
        <v>3.112094395280236</v>
      </c>
      <c r="C22" s="11"/>
    </row>
    <row r="23" spans="1:3" ht="19" x14ac:dyDescent="0.25">
      <c r="A23" s="13" t="str">
        <f>'July 2019'!A23</f>
        <v>D3W1-2</v>
      </c>
      <c r="B23" s="17">
        <f>(3*('July 2019'!E23-'July 2019'!D23)/('July 2019'!F23-'July 2019'!D23))</f>
        <v>3.1135734072022165</v>
      </c>
      <c r="C23" s="11"/>
    </row>
    <row r="24" spans="1:3" ht="19" x14ac:dyDescent="0.25">
      <c r="A24" s="13" t="str">
        <f>'July 2019'!A24</f>
        <v>D3WR1-2</v>
      </c>
      <c r="B24" s="17">
        <f>(3*('July 2019'!E24-'July 2019'!D24)/('July 2019'!F24-'July 2019'!D24))</f>
        <v>3.1741486068111455</v>
      </c>
      <c r="C24" s="11"/>
    </row>
    <row r="25" spans="1:3" ht="19" x14ac:dyDescent="0.25">
      <c r="A25" s="13" t="str">
        <f>'July 2019'!A25</f>
        <v>D3C2-2</v>
      </c>
      <c r="B25" s="17">
        <f>(3*('July 2019'!E25-'July 2019'!D25)/('July 2019'!F25-'July 2019'!D25))</f>
        <v>3.1312649164677802</v>
      </c>
      <c r="C25" s="11"/>
    </row>
    <row r="26" spans="1:3" x14ac:dyDescent="0.2">
      <c r="B26" s="11"/>
      <c r="C26" s="11"/>
    </row>
    <row r="27" spans="1:3" x14ac:dyDescent="0.2">
      <c r="B27" s="11"/>
      <c r="C27" s="11"/>
    </row>
    <row r="28" spans="1:3" x14ac:dyDescent="0.2">
      <c r="A28" s="3" t="s">
        <v>0</v>
      </c>
      <c r="B28" s="5" t="s">
        <v>9</v>
      </c>
      <c r="C28" s="11"/>
    </row>
    <row r="29" spans="1:3" ht="19" x14ac:dyDescent="0.25">
      <c r="A29" s="13" t="str">
        <f>'July 2019'!A51</f>
        <v>I3W2-2</v>
      </c>
      <c r="B29" s="17">
        <f>(3*('July 2019'!E51-'July 2019'!D51)/('July 2019'!F51-'July 2019'!D51))</f>
        <v>3.3375000000000004</v>
      </c>
      <c r="C29" s="11"/>
    </row>
    <row r="30" spans="1:3" ht="19" x14ac:dyDescent="0.25">
      <c r="A30" s="13" t="str">
        <f>'July 2019'!A52</f>
        <v>I3WR2-2</v>
      </c>
      <c r="B30" s="17">
        <f>(3*('July 2019'!E52-'July 2019'!D52)/('July 2019'!F52-'July 2019'!D52))</f>
        <v>3.308383233532934</v>
      </c>
      <c r="C30" s="11"/>
    </row>
    <row r="31" spans="1:3" ht="19" x14ac:dyDescent="0.25">
      <c r="A31" s="13">
        <f>'July 2019'!A53</f>
        <v>0</v>
      </c>
      <c r="B31" s="17" t="e">
        <f>(3*('July 2019'!E53-'July 2019'!D53)/('July 2019'!F53-'July 2019'!D53))</f>
        <v>#DIV/0!</v>
      </c>
      <c r="C31" s="11"/>
    </row>
    <row r="32" spans="1:3" ht="19" x14ac:dyDescent="0.25">
      <c r="A32" s="13">
        <f>'July 2019'!A54</f>
        <v>0</v>
      </c>
      <c r="B32" s="17" t="e">
        <f>(3*('July 2019'!E54-'July 2019'!D54)/('July 2019'!F54-'July 2019'!D54))</f>
        <v>#DIV/0!</v>
      </c>
      <c r="C32" s="11"/>
    </row>
    <row r="33" spans="1:3" ht="19" x14ac:dyDescent="0.25">
      <c r="A33" s="13">
        <f>'July 2019'!A55</f>
        <v>0</v>
      </c>
      <c r="B33" s="17" t="e">
        <f>(3*('July 2019'!E55-'July 2019'!D55)/('July 2019'!F55-'July 2019'!D55))</f>
        <v>#DIV/0!</v>
      </c>
      <c r="C33" s="11"/>
    </row>
    <row r="34" spans="1:3" ht="19" x14ac:dyDescent="0.25">
      <c r="A34" s="13">
        <f>'July 2019'!A56</f>
        <v>0</v>
      </c>
      <c r="B34" s="17" t="e">
        <f>(3*('July 2019'!E56-'July 2019'!D56)/('July 2019'!F56-'July 2019'!D56))</f>
        <v>#DIV/0!</v>
      </c>
      <c r="C34" s="11"/>
    </row>
    <row r="35" spans="1:3" ht="19" x14ac:dyDescent="0.25">
      <c r="A35" s="13">
        <f>'July 2019'!A57</f>
        <v>0</v>
      </c>
      <c r="B35" s="17" t="e">
        <f>(3*('July 2019'!E57-'July 2019'!D57)/('July 2019'!F57-'July 2019'!D57))</f>
        <v>#DIV/0!</v>
      </c>
      <c r="C35" s="11"/>
    </row>
    <row r="36" spans="1:3" ht="19" x14ac:dyDescent="0.25">
      <c r="A36" s="13">
        <f>'July 2019'!A58</f>
        <v>0</v>
      </c>
      <c r="B36" s="17" t="e">
        <f>(3*('July 2019'!E58-'July 2019'!D58)/('July 2019'!F58-'July 2019'!D58))</f>
        <v>#DIV/0!</v>
      </c>
      <c r="C36" s="11"/>
    </row>
    <row r="37" spans="1:3" ht="19" x14ac:dyDescent="0.25">
      <c r="A37" s="13">
        <f>'July 2019'!A59</f>
        <v>0</v>
      </c>
      <c r="B37" s="17" t="e">
        <f>(3*('July 2019'!E59-'July 2019'!D59)/('July 2019'!F59-'July 2019'!D59))</f>
        <v>#DIV/0!</v>
      </c>
      <c r="C37" s="11"/>
    </row>
    <row r="38" spans="1:3" ht="19" x14ac:dyDescent="0.25">
      <c r="A38" s="13">
        <f>'July 2019'!A60</f>
        <v>0</v>
      </c>
      <c r="B38" s="17" t="e">
        <f>(3*('July 2019'!E60-'July 2019'!D60)/('July 2019'!F60-'July 2019'!D60))</f>
        <v>#DIV/0!</v>
      </c>
      <c r="C38" s="11"/>
    </row>
    <row r="39" spans="1:3" ht="19" x14ac:dyDescent="0.25">
      <c r="A39" s="13">
        <f>'July 2019'!A61</f>
        <v>0</v>
      </c>
      <c r="B39" s="17" t="e">
        <f>(3*('July 2019'!E61-'July 2019'!D61)/('July 2019'!F61-'July 2019'!D61))</f>
        <v>#DIV/0!</v>
      </c>
      <c r="C39" s="11"/>
    </row>
    <row r="40" spans="1:3" ht="19" x14ac:dyDescent="0.25">
      <c r="A40" s="13">
        <f>'July 2019'!A62</f>
        <v>0</v>
      </c>
      <c r="B40" s="17" t="e">
        <f>(3*('July 2019'!E62-'July 2019'!D62)/('July 2019'!F62-'July 2019'!D62))</f>
        <v>#DIV/0!</v>
      </c>
      <c r="C40" s="11"/>
    </row>
    <row r="41" spans="1:3" ht="19" x14ac:dyDescent="0.25">
      <c r="A41" s="23"/>
      <c r="B41" s="25"/>
      <c r="C41" s="11"/>
    </row>
    <row r="42" spans="1:3" ht="19" x14ac:dyDescent="0.25">
      <c r="A42" s="23"/>
      <c r="B42" s="25"/>
      <c r="C42" s="11"/>
    </row>
    <row r="43" spans="1:3" ht="19" x14ac:dyDescent="0.25">
      <c r="A43" s="23" t="s">
        <v>10</v>
      </c>
      <c r="B43" s="25"/>
      <c r="C43" s="11"/>
    </row>
    <row r="44" spans="1:3" ht="19" x14ac:dyDescent="0.25">
      <c r="A44" s="23"/>
      <c r="B44" s="25"/>
      <c r="C44" s="11"/>
    </row>
    <row r="45" spans="1:3" ht="19" x14ac:dyDescent="0.25">
      <c r="A45" s="13">
        <f>'July 2019'!A67</f>
        <v>0</v>
      </c>
      <c r="B45" s="17" t="e">
        <f>(3*('July 2019'!E67-'July 2019'!D67)/('July 2019'!F67-'July 2019'!D67))</f>
        <v>#DIV/0!</v>
      </c>
      <c r="C45" s="11"/>
    </row>
    <row r="46" spans="1:3" ht="19" x14ac:dyDescent="0.25">
      <c r="A46" s="13">
        <f>'July 2019'!A68</f>
        <v>0</v>
      </c>
      <c r="B46" s="17" t="e">
        <f>(3*('July 2019'!E68-'July 2019'!D68)/('July 2019'!F68-'July 2019'!D68))</f>
        <v>#DIV/0!</v>
      </c>
      <c r="C46" s="11"/>
    </row>
    <row r="47" spans="1:3" ht="19" x14ac:dyDescent="0.25">
      <c r="A47" s="13">
        <f>'July 2019'!A69</f>
        <v>0</v>
      </c>
      <c r="B47" s="17" t="e">
        <f>(3*('July 2019'!E69-'July 2019'!D69)/('July 2019'!F69-'July 2019'!D69))</f>
        <v>#DIV/0!</v>
      </c>
      <c r="C47" s="11"/>
    </row>
    <row r="48" spans="1:3" ht="19" x14ac:dyDescent="0.25">
      <c r="A48" s="13">
        <f>'July 2019'!A70</f>
        <v>0</v>
      </c>
      <c r="B48" s="17" t="e">
        <f>(3*('July 2019'!E70-'July 2019'!D70)/('July 2019'!F71-'July 2019'!D70))</f>
        <v>#DIV/0!</v>
      </c>
    </row>
    <row r="49" spans="1:2" ht="19" x14ac:dyDescent="0.25">
      <c r="A49" s="13">
        <f>'July 2019'!A71</f>
        <v>0</v>
      </c>
      <c r="B49" s="17" t="e">
        <f>(3*('July 2019'!E71-'July 2019'!D71)/('July 2019'!F72-'July 2019'!D71))</f>
        <v>#DIV/0!</v>
      </c>
    </row>
    <row r="50" spans="1:2" ht="19" x14ac:dyDescent="0.25">
      <c r="A50" s="13">
        <f>'July 2019'!A72</f>
        <v>0</v>
      </c>
      <c r="B50" s="17" t="e">
        <f>(3*('July 2019'!E72-'July 2019'!D72)/('July 2019'!F72-'July 2019'!D72))</f>
        <v>#DIV/0!</v>
      </c>
    </row>
    <row r="51" spans="1:2" ht="19" x14ac:dyDescent="0.25">
      <c r="A51" s="13">
        <f>'July 2019'!A73</f>
        <v>0</v>
      </c>
      <c r="B51" s="17" t="e">
        <f>(3*('July 2019'!E73-'July 2019'!D73)/('July 2019'!F73-'July 2019'!D73))</f>
        <v>#DIV/0!</v>
      </c>
    </row>
    <row r="52" spans="1:2" ht="19" x14ac:dyDescent="0.25">
      <c r="A52" s="13">
        <f>'July 2019'!A74</f>
        <v>0</v>
      </c>
      <c r="B52" s="17" t="e">
        <f>(3*('July 2019'!E74-'July 2019'!D74)/('July 2019'!F74-'July 2019'!D74))</f>
        <v>#DIV/0!</v>
      </c>
    </row>
    <row r="53" spans="1:2" ht="19" x14ac:dyDescent="0.25">
      <c r="A53" s="13">
        <f>'July 2019'!A75</f>
        <v>0</v>
      </c>
      <c r="B53" s="17" t="e">
        <f>(3*('July 2019'!E75-'July 2019'!D75)/('July 2019'!F75-'July 2019'!D75))</f>
        <v>#DIV/0!</v>
      </c>
    </row>
    <row r="54" spans="1:2" ht="19" x14ac:dyDescent="0.25">
      <c r="A54" s="13">
        <f>'July 2019'!A76</f>
        <v>0</v>
      </c>
      <c r="B54" s="17" t="e">
        <f>(3*('July 2019'!E76-'July 2019'!D76)/('July 2019'!F76-'July 2019'!D76))</f>
        <v>#DIV/0!</v>
      </c>
    </row>
    <row r="55" spans="1:2" ht="19" x14ac:dyDescent="0.25">
      <c r="A55" s="13">
        <f>'July 2019'!A77</f>
        <v>0</v>
      </c>
      <c r="B55" s="17" t="e">
        <f>(3*('July 2019'!E77-'July 2019'!D77)/('July 2019'!F77-'July 2019'!D77))</f>
        <v>#DIV/0!</v>
      </c>
    </row>
    <row r="56" spans="1:2" ht="19" x14ac:dyDescent="0.25">
      <c r="A56" s="13">
        <f>'July 2019'!A78</f>
        <v>0</v>
      </c>
      <c r="B56" s="17" t="e">
        <f>(3*('July 2019'!E78-'July 2019'!D78)/('July 2019'!F78-'July 2019'!D78))</f>
        <v>#DIV/0!</v>
      </c>
    </row>
    <row r="57" spans="1:2" ht="19" x14ac:dyDescent="0.25">
      <c r="A57" s="23"/>
      <c r="B57" s="25"/>
    </row>
    <row r="58" spans="1:2" ht="19" x14ac:dyDescent="0.25">
      <c r="A58" s="26">
        <f>'July 2019'!A80</f>
        <v>0</v>
      </c>
      <c r="B58" s="25"/>
    </row>
    <row r="59" spans="1:2" ht="19" x14ac:dyDescent="0.25">
      <c r="A59" s="23"/>
      <c r="B59" s="25"/>
    </row>
    <row r="60" spans="1:2" ht="19" x14ac:dyDescent="0.25">
      <c r="A60" s="13">
        <f>'July 2019'!A82</f>
        <v>0</v>
      </c>
      <c r="B60" s="17" t="e">
        <f>(3*('July 2019'!E82-'July 2019'!D82)/('July 2019'!F82-'July 2019'!D82))</f>
        <v>#DIV/0!</v>
      </c>
    </row>
    <row r="61" spans="1:2" ht="19" x14ac:dyDescent="0.25">
      <c r="A61" s="13">
        <f>'July 2019'!A83</f>
        <v>0</v>
      </c>
      <c r="B61" s="17" t="e">
        <f>(3*('July 2019'!E83-'July 2019'!D83)/('July 2019'!F83-'July 2019'!D83))</f>
        <v>#DIV/0!</v>
      </c>
    </row>
    <row r="62" spans="1:2" ht="19" x14ac:dyDescent="0.25">
      <c r="A62" s="13">
        <f>'July 2019'!A84</f>
        <v>0</v>
      </c>
      <c r="B62" s="17" t="e">
        <f>(3*('July 2019'!E84-'July 2019'!D84)/('July 2019'!F84-'July 2019'!D84))</f>
        <v>#DIV/0!</v>
      </c>
    </row>
    <row r="63" spans="1:2" ht="19" x14ac:dyDescent="0.25">
      <c r="A63" s="13">
        <f>'July 2019'!A85</f>
        <v>0</v>
      </c>
      <c r="B63" s="17" t="e">
        <f>(3*('July 2019'!E85-'July 2019'!D85)/('July 2019'!F85-'July 2019'!D85))</f>
        <v>#DIV/0!</v>
      </c>
    </row>
    <row r="64" spans="1:2" ht="19" x14ac:dyDescent="0.25">
      <c r="A64" s="13">
        <f>'July 2019'!A86</f>
        <v>0</v>
      </c>
      <c r="B64" s="17" t="e">
        <f>(3*('July 2019'!E86-'July 2019'!D86)/('July 2019'!F86-'July 2019'!D86))</f>
        <v>#DIV/0!</v>
      </c>
    </row>
    <row r="65" spans="1:2" ht="19" x14ac:dyDescent="0.25">
      <c r="A65" s="13">
        <f>'July 2019'!A87</f>
        <v>0</v>
      </c>
      <c r="B65" s="17" t="e">
        <f>(3*('July 2019'!E87-'July 2019'!D87)/('July 2019'!F87-'July 2019'!D87))</f>
        <v>#DIV/0!</v>
      </c>
    </row>
    <row r="66" spans="1:2" ht="19" x14ac:dyDescent="0.25">
      <c r="A66" s="13">
        <f>'July 2019'!A88</f>
        <v>0</v>
      </c>
      <c r="B66" s="17" t="e">
        <f>(3*('July 2019'!E88-'July 2019'!D88)/('July 2019'!F88-'July 2019'!D88))</f>
        <v>#DIV/0!</v>
      </c>
    </row>
    <row r="67" spans="1:2" ht="19" x14ac:dyDescent="0.25">
      <c r="A67" s="13">
        <f>'July 2019'!A89</f>
        <v>0</v>
      </c>
      <c r="B67" s="17" t="e">
        <f>(3*('July 2019'!E89-'July 2019'!D89)/('July 2019'!F89-'July 2019'!D89))</f>
        <v>#DIV/0!</v>
      </c>
    </row>
    <row r="68" spans="1:2" ht="19" x14ac:dyDescent="0.25">
      <c r="A68" s="13">
        <f>'July 2019'!A90</f>
        <v>0</v>
      </c>
      <c r="B68" s="17" t="e">
        <f>(3*('July 2019'!E90-'July 2019'!D90)/('July 2019'!F90-'July 2019'!D90))</f>
        <v>#DIV/0!</v>
      </c>
    </row>
    <row r="69" spans="1:2" ht="19" x14ac:dyDescent="0.25">
      <c r="A69" s="23"/>
      <c r="B69" s="25"/>
    </row>
    <row r="70" spans="1:2" ht="19" x14ac:dyDescent="0.25">
      <c r="A70" s="23">
        <f>'July 2019'!A92</f>
        <v>0</v>
      </c>
      <c r="B70" s="25"/>
    </row>
    <row r="72" spans="1:2" ht="19" x14ac:dyDescent="0.25">
      <c r="A72" s="13">
        <f>'July 2019'!A94</f>
        <v>0</v>
      </c>
      <c r="B72" s="17" t="e">
        <f>(3*('July 2019'!E94-'July 2019'!D94)/('July 2019'!F94-'July 2019'!D94))</f>
        <v>#DIV/0!</v>
      </c>
    </row>
    <row r="73" spans="1:2" ht="19" x14ac:dyDescent="0.25">
      <c r="A73" s="13">
        <f>'July 2019'!A95</f>
        <v>0</v>
      </c>
      <c r="B73" s="17" t="e">
        <f>(3*('July 2019'!E95-'July 2019'!D95)/('July 2019'!F95-'July 2019'!D95))</f>
        <v>#DIV/0!</v>
      </c>
    </row>
    <row r="74" spans="1:2" ht="19" x14ac:dyDescent="0.25">
      <c r="A74" s="13">
        <f>'July 2019'!A96</f>
        <v>0</v>
      </c>
      <c r="B74" s="17" t="e">
        <f>(3*('July 2019'!E96-'July 2019'!D96)/('July 2019'!F96-'July 2019'!D96))</f>
        <v>#DIV/0!</v>
      </c>
    </row>
    <row r="75" spans="1:2" ht="19" x14ac:dyDescent="0.25">
      <c r="A75" s="13">
        <f>'July 2019'!A97</f>
        <v>0</v>
      </c>
      <c r="B75" s="17" t="e">
        <f>(3*('July 2019'!E97-'July 2019'!D97)/('July 2019'!F97-'July 2019'!D97))</f>
        <v>#DIV/0!</v>
      </c>
    </row>
    <row r="76" spans="1:2" ht="19" x14ac:dyDescent="0.25">
      <c r="A76" s="13">
        <f>'July 2019'!A98</f>
        <v>0</v>
      </c>
      <c r="B76" s="17" t="e">
        <f>(3*('July 2019'!E98-'July 2019'!D98)/('July 2019'!F98-'July 2019'!D98))</f>
        <v>#DIV/0!</v>
      </c>
    </row>
    <row r="77" spans="1:2" ht="19" x14ac:dyDescent="0.25">
      <c r="A77" s="13">
        <f>'July 2019'!A99</f>
        <v>0</v>
      </c>
      <c r="B77" s="17" t="e">
        <f>(3*('July 2019'!E99-'July 2019'!D99)/('July 2019'!F99-'July 2019'!D99))</f>
        <v>#DIV/0!</v>
      </c>
    </row>
    <row r="78" spans="1:2" ht="19" x14ac:dyDescent="0.25">
      <c r="A78" s="13">
        <f>'July 2019'!A100</f>
        <v>0</v>
      </c>
      <c r="B78" s="17" t="e">
        <f>(3*('July 2019'!E100-'July 2019'!D100)/('July 2019'!F100-'July 2019'!D100))</f>
        <v>#DIV/0!</v>
      </c>
    </row>
    <row r="79" spans="1:2" ht="19" x14ac:dyDescent="0.25">
      <c r="A79" s="13">
        <f>'July 2019'!A101</f>
        <v>0</v>
      </c>
      <c r="B79" s="17" t="e">
        <f>(3*('July 2019'!E101-'July 2019'!D101)/('July 2019'!F101-'July 2019'!D101))</f>
        <v>#DIV/0!</v>
      </c>
    </row>
    <row r="80" spans="1:2" ht="19" x14ac:dyDescent="0.25">
      <c r="A80" s="13">
        <f>'July 2019'!A102</f>
        <v>0</v>
      </c>
      <c r="B80" s="17" t="e">
        <f>(3*('July 2019'!E102-'July 2019'!D102)/('July 2019'!F102-'July 2019'!D102))</f>
        <v>#DIV/0!</v>
      </c>
    </row>
    <row r="82" spans="1:2" ht="19" x14ac:dyDescent="0.25">
      <c r="A82" s="23">
        <f>'July 2019'!A104</f>
        <v>0</v>
      </c>
      <c r="B82" s="25"/>
    </row>
    <row r="83" spans="1:2" ht="19" x14ac:dyDescent="0.25">
      <c r="A83" s="23"/>
      <c r="B83" s="25"/>
    </row>
    <row r="84" spans="1:2" ht="19" x14ac:dyDescent="0.25">
      <c r="A84" s="13">
        <f>'July 2019'!A106</f>
        <v>0</v>
      </c>
      <c r="B84" s="17" t="e">
        <f>(3*('July 2019'!E106-'July 2019'!D106)/('July 2019'!F106-'July 2019'!D106))</f>
        <v>#DIV/0!</v>
      </c>
    </row>
    <row r="85" spans="1:2" ht="19" x14ac:dyDescent="0.25">
      <c r="A85" s="13">
        <f>'July 2019'!A107</f>
        <v>0</v>
      </c>
      <c r="B85" s="17" t="e">
        <f>(3*('July 2019'!E107-'July 2019'!D107)/('July 2019'!F107-'July 2019'!D107))</f>
        <v>#DIV/0!</v>
      </c>
    </row>
    <row r="86" spans="1:2" ht="19" x14ac:dyDescent="0.25">
      <c r="A86" s="13">
        <f>'July 2019'!A108</f>
        <v>0</v>
      </c>
      <c r="B86" s="17" t="e">
        <f>(3*('July 2019'!E108-'July 2019'!D108)/('July 2019'!F108-'July 2019'!D108))</f>
        <v>#DIV/0!</v>
      </c>
    </row>
    <row r="87" spans="1:2" ht="19" x14ac:dyDescent="0.25">
      <c r="A87" s="13">
        <f>'July 2019'!A109</f>
        <v>0</v>
      </c>
      <c r="B87" s="17" t="e">
        <f>(3*('July 2019'!E109-'July 2019'!D109)/('July 2019'!F109-'July 2019'!D109))</f>
        <v>#DIV/0!</v>
      </c>
    </row>
    <row r="88" spans="1:2" ht="19" x14ac:dyDescent="0.25">
      <c r="A88" s="13">
        <f>'July 2019'!A110</f>
        <v>0</v>
      </c>
      <c r="B88" s="17" t="e">
        <f>(3*('July 2019'!E110-'July 2019'!D110)/('July 2019'!F110-'July 2019'!D110))</f>
        <v>#DIV/0!</v>
      </c>
    </row>
    <row r="89" spans="1:2" ht="19" x14ac:dyDescent="0.25">
      <c r="A89" s="13">
        <f>'July 2019'!A111</f>
        <v>0</v>
      </c>
      <c r="B89" s="17" t="e">
        <f>(3*('July 2019'!E111-'July 2019'!D111)/('July 2019'!F111-'July 2019'!D111))</f>
        <v>#DIV/0!</v>
      </c>
    </row>
    <row r="90" spans="1:2" ht="19" x14ac:dyDescent="0.25">
      <c r="A90" s="13">
        <f>'July 2019'!A112</f>
        <v>0</v>
      </c>
      <c r="B90" s="17" t="e">
        <f>(3*('July 2019'!E112-'July 2019'!D112)/('July 2019'!F112-'July 2019'!D112))</f>
        <v>#DIV/0!</v>
      </c>
    </row>
    <row r="91" spans="1:2" ht="19" x14ac:dyDescent="0.25">
      <c r="A91" s="13">
        <f>'July 2019'!A113</f>
        <v>0</v>
      </c>
      <c r="B91" s="17" t="e">
        <f>(3*('July 2019'!E113-'July 2019'!D113)/('July 2019'!F113-'July 2019'!D113))</f>
        <v>#DIV/0!</v>
      </c>
    </row>
    <row r="92" spans="1:2" ht="19" x14ac:dyDescent="0.25">
      <c r="A92" s="13">
        <f>'July 2019'!A114</f>
        <v>0</v>
      </c>
      <c r="B92" s="17" t="e">
        <f>(3*('July 2019'!E114-'July 2019'!D114)/('July 2019'!F114-'July 2019'!D114))</f>
        <v>#DIV/0!</v>
      </c>
    </row>
    <row r="95" spans="1:2" ht="19" x14ac:dyDescent="0.25">
      <c r="A95" s="23" t="s">
        <v>11</v>
      </c>
    </row>
    <row r="97" spans="1:2" ht="19" x14ac:dyDescent="0.25">
      <c r="A97" s="13">
        <f>'July 2019'!A119</f>
        <v>0</v>
      </c>
      <c r="B97" s="17" t="e">
        <f>(3*('July 2019'!E119-'July 2019'!D119)/('July 2019'!F119-'July 2019'!D119))</f>
        <v>#DIV/0!</v>
      </c>
    </row>
    <row r="98" spans="1:2" ht="19" x14ac:dyDescent="0.25">
      <c r="A98" s="13">
        <f>'July 2019'!A120</f>
        <v>0</v>
      </c>
      <c r="B98" s="17" t="e">
        <f>(3*('July 2019'!E120-'July 2019'!D120)/('July 2019'!F120-'July 2019'!D120))</f>
        <v>#DIV/0!</v>
      </c>
    </row>
    <row r="99" spans="1:2" ht="19" x14ac:dyDescent="0.25">
      <c r="A99" s="13">
        <f>'July 2019'!A121</f>
        <v>0</v>
      </c>
      <c r="B99" s="17" t="e">
        <f>(3*('July 2019'!E121-'July 2019'!D121)/('July 2019'!F121-'July 2019'!D121))</f>
        <v>#DIV/0!</v>
      </c>
    </row>
    <row r="100" spans="1:2" ht="19" x14ac:dyDescent="0.25">
      <c r="A100" s="13">
        <f>'July 2019'!A122</f>
        <v>0</v>
      </c>
      <c r="B100" s="17" t="e">
        <f>(3*('July 2019'!E122-'July 2019'!D122)/('July 2019'!F122-'July 2019'!D122))</f>
        <v>#DIV/0!</v>
      </c>
    </row>
    <row r="101" spans="1:2" ht="19" x14ac:dyDescent="0.25">
      <c r="A101" s="13">
        <f>'July 2019'!A123</f>
        <v>0</v>
      </c>
      <c r="B101" s="17" t="e">
        <f>(3*('July 2019'!E123-'July 2019'!D123)/('July 2019'!F123-'July 2019'!D123))</f>
        <v>#DIV/0!</v>
      </c>
    </row>
    <row r="102" spans="1:2" ht="19" x14ac:dyDescent="0.25">
      <c r="A102" s="13">
        <f>'July 2019'!A124</f>
        <v>0</v>
      </c>
      <c r="B102" s="17" t="e">
        <f>(3*('July 2019'!E124-'July 2019'!D124)/('July 2019'!F124-'July 2019'!D124))</f>
        <v>#DIV/0!</v>
      </c>
    </row>
    <row r="103" spans="1:2" ht="19" x14ac:dyDescent="0.25">
      <c r="A103" s="13">
        <f>'July 2019'!A125</f>
        <v>0</v>
      </c>
      <c r="B103" s="17" t="e">
        <f>(3*('July 2019'!E125-'July 2019'!D125)/('July 2019'!F125-'July 2019'!D125))</f>
        <v>#DIV/0!</v>
      </c>
    </row>
    <row r="104" spans="1:2" ht="19" x14ac:dyDescent="0.25">
      <c r="A104" s="13">
        <f>'July 2019'!A126</f>
        <v>0</v>
      </c>
      <c r="B104" s="17" t="e">
        <f>(3*('July 2019'!E126-'July 2019'!D126)/('July 2019'!F126-'July 2019'!D126))</f>
        <v>#DIV/0!</v>
      </c>
    </row>
    <row r="105" spans="1:2" ht="19" x14ac:dyDescent="0.25">
      <c r="A105" s="13">
        <f>'July 2019'!A127</f>
        <v>0</v>
      </c>
      <c r="B105" s="17" t="e">
        <f>(3*('July 2019'!E127-'July 2019'!D127)/('July 2019'!F127-'July 2019'!D127))</f>
        <v>#DIV/0!</v>
      </c>
    </row>
    <row r="106" spans="1:2" ht="19" x14ac:dyDescent="0.25">
      <c r="A106" s="23"/>
      <c r="B106" s="25"/>
    </row>
    <row r="107" spans="1:2" ht="19" x14ac:dyDescent="0.25">
      <c r="A107" s="23">
        <f>'July 2019'!A129</f>
        <v>0</v>
      </c>
      <c r="B107" s="25"/>
    </row>
    <row r="108" spans="1:2" ht="19" x14ac:dyDescent="0.25">
      <c r="A108" s="23"/>
      <c r="B108" s="25"/>
    </row>
    <row r="109" spans="1:2" ht="19" x14ac:dyDescent="0.25">
      <c r="A109" s="13">
        <f>'July 2019'!A131</f>
        <v>0</v>
      </c>
      <c r="B109" s="17" t="e">
        <f>(3*('July 2019'!E131-'July 2019'!D131)/('July 2019'!F131-'July 2019'!D131))</f>
        <v>#DIV/0!</v>
      </c>
    </row>
    <row r="110" spans="1:2" ht="19" x14ac:dyDescent="0.25">
      <c r="A110" s="13">
        <f>'July 2019'!A132</f>
        <v>0</v>
      </c>
      <c r="B110" s="17" t="e">
        <f>(3*('July 2019'!E132-'July 2019'!D132)/('July 2019'!F132-'July 2019'!D132))</f>
        <v>#DIV/0!</v>
      </c>
    </row>
    <row r="111" spans="1:2" ht="19" x14ac:dyDescent="0.25">
      <c r="A111" s="13">
        <f>'July 2019'!A133</f>
        <v>0</v>
      </c>
      <c r="B111" s="17" t="e">
        <f>(3*('July 2019'!E133-'July 2019'!D133)/('July 2019'!F133-'July 2019'!D133))</f>
        <v>#DIV/0!</v>
      </c>
    </row>
    <row r="112" spans="1:2" ht="19" x14ac:dyDescent="0.25">
      <c r="A112" s="13">
        <f>'July 2019'!A134</f>
        <v>0</v>
      </c>
      <c r="B112" s="17" t="e">
        <f>(3*('July 2019'!E134-'July 2019'!D134)/('July 2019'!F134-'July 2019'!D134))</f>
        <v>#DIV/0!</v>
      </c>
    </row>
    <row r="113" spans="1:2" ht="19" x14ac:dyDescent="0.25">
      <c r="A113" s="13">
        <f>'July 2019'!A135</f>
        <v>0</v>
      </c>
      <c r="B113" s="17" t="e">
        <f>(3*('July 2019'!E135-'July 2019'!D135)/('July 2019'!F135-'July 2019'!D135))</f>
        <v>#DIV/0!</v>
      </c>
    </row>
    <row r="114" spans="1:2" ht="19" x14ac:dyDescent="0.25">
      <c r="A114" s="13">
        <f>'July 2019'!A136</f>
        <v>0</v>
      </c>
      <c r="B114" s="17" t="e">
        <f>(3*('July 2019'!E136-'July 2019'!D136)/('July 2019'!F136-'July 2019'!D136))</f>
        <v>#DIV/0!</v>
      </c>
    </row>
    <row r="115" spans="1:2" ht="19" x14ac:dyDescent="0.25">
      <c r="A115" s="13">
        <f>'July 2019'!A137</f>
        <v>0</v>
      </c>
      <c r="B115" s="17" t="e">
        <f>(3*('July 2019'!E137-'July 2019'!D137)/('July 2019'!F137-'July 2019'!D137))</f>
        <v>#DIV/0!</v>
      </c>
    </row>
    <row r="116" spans="1:2" ht="19" x14ac:dyDescent="0.25">
      <c r="A116" s="13">
        <f>'July 2019'!A138</f>
        <v>0</v>
      </c>
      <c r="B116" s="17" t="e">
        <f>(3*('July 2019'!E138-'July 2019'!D138)/('July 2019'!F138-'July 2019'!D138))</f>
        <v>#DIV/0!</v>
      </c>
    </row>
    <row r="117" spans="1:2" ht="19" x14ac:dyDescent="0.25">
      <c r="A117" s="13">
        <f>'July 2019'!A139</f>
        <v>0</v>
      </c>
      <c r="B117" s="17" t="e">
        <f>(3*('July 2019'!E139-'July 2019'!D139)/('July 2019'!F139-'July 2019'!D139))</f>
        <v>#DIV/0!</v>
      </c>
    </row>
    <row r="119" spans="1:2" ht="19" x14ac:dyDescent="0.25">
      <c r="B119" s="25"/>
    </row>
    <row r="120" spans="1:2" ht="19" x14ac:dyDescent="0.25">
      <c r="A120" s="23"/>
      <c r="B120" s="25"/>
    </row>
    <row r="121" spans="1:2" ht="19" x14ac:dyDescent="0.25">
      <c r="A121" s="23"/>
      <c r="B121" s="25"/>
    </row>
    <row r="122" spans="1:2" ht="19" x14ac:dyDescent="0.25">
      <c r="A122" s="23">
        <f>'July 2019'!A144</f>
        <v>0</v>
      </c>
      <c r="B122" s="25"/>
    </row>
    <row r="123" spans="1:2" ht="19" x14ac:dyDescent="0.25">
      <c r="A123" s="23"/>
      <c r="B123" s="25"/>
    </row>
    <row r="124" spans="1:2" ht="19" x14ac:dyDescent="0.25">
      <c r="A124" s="13">
        <f>'July 2019'!A146</f>
        <v>0</v>
      </c>
      <c r="B124" s="17" t="e">
        <f>(3*('July 2019'!E146-'July 2019'!D146)/('July 2019'!F146-'July 2019'!D146))</f>
        <v>#DIV/0!</v>
      </c>
    </row>
    <row r="125" spans="1:2" ht="19" x14ac:dyDescent="0.25">
      <c r="A125" s="13">
        <f>'July 2019'!A147</f>
        <v>0</v>
      </c>
      <c r="B125" s="17" t="e">
        <f>(3*('July 2019'!E147-'July 2019'!D147)/('July 2019'!F147-'July 2019'!D147))</f>
        <v>#DIV/0!</v>
      </c>
    </row>
    <row r="126" spans="1:2" ht="19" x14ac:dyDescent="0.25">
      <c r="A126" s="13">
        <f>'July 2019'!A148</f>
        <v>0</v>
      </c>
      <c r="B126" s="17" t="e">
        <f>(3*('July 2019'!E148-'July 2019'!D148)/('July 2019'!F148-'July 2019'!D148))</f>
        <v>#DIV/0!</v>
      </c>
    </row>
    <row r="127" spans="1:2" ht="19" x14ac:dyDescent="0.25">
      <c r="A127" s="13">
        <f>'July 2019'!A149</f>
        <v>0</v>
      </c>
      <c r="B127" s="17" t="e">
        <f>(3*('July 2019'!E149-'July 2019'!D149)/('July 2019'!F149-'July 2019'!D149))</f>
        <v>#DIV/0!</v>
      </c>
    </row>
    <row r="128" spans="1:2" ht="19" x14ac:dyDescent="0.25">
      <c r="A128" s="13">
        <f>'July 2019'!A150</f>
        <v>0</v>
      </c>
      <c r="B128" s="17" t="e">
        <f>(3*('July 2019'!E150-'July 2019'!D150)/('July 2019'!F150-'July 2019'!D150))</f>
        <v>#DIV/0!</v>
      </c>
    </row>
    <row r="129" spans="1:2" ht="19" x14ac:dyDescent="0.25">
      <c r="A129" s="13">
        <f>'July 2019'!A151</f>
        <v>0</v>
      </c>
      <c r="B129" s="17" t="e">
        <f>(3*('July 2019'!E151-'July 2019'!D151)/('July 2019'!F151-'July 2019'!D151))</f>
        <v>#DIV/0!</v>
      </c>
    </row>
    <row r="130" spans="1:2" ht="19" x14ac:dyDescent="0.25">
      <c r="A130" s="13">
        <f>'July 2019'!A152</f>
        <v>0</v>
      </c>
      <c r="B130" s="17" t="e">
        <f>(3*('July 2019'!E152-'July 2019'!D152)/('July 2019'!F152-'July 2019'!D152))</f>
        <v>#DIV/0!</v>
      </c>
    </row>
    <row r="131" spans="1:2" ht="19" x14ac:dyDescent="0.25">
      <c r="A131" s="13">
        <f>'July 2019'!A153</f>
        <v>0</v>
      </c>
      <c r="B131" s="17" t="e">
        <f>(3*('July 2019'!E153-'July 2019'!D153)/('July 2019'!F153-'July 2019'!D153))</f>
        <v>#DIV/0!</v>
      </c>
    </row>
    <row r="132" spans="1:2" ht="19" x14ac:dyDescent="0.25">
      <c r="A132" s="13">
        <f>'July 2019'!A154</f>
        <v>0</v>
      </c>
      <c r="B132" s="17" t="e">
        <f>(3*('July 2019'!E154-'July 2019'!D154)/('July 2019'!F154-'July 2019'!D154))</f>
        <v>#DIV/0!</v>
      </c>
    </row>
    <row r="133" spans="1:2" ht="19" x14ac:dyDescent="0.25">
      <c r="A133" s="13">
        <f>'July 2019'!A155</f>
        <v>0</v>
      </c>
      <c r="B133" s="17" t="e">
        <f>(3*('July 2019'!E155-'July 2019'!D155)/('July 2019'!F155-'July 2019'!D155))</f>
        <v>#DIV/0!</v>
      </c>
    </row>
    <row r="134" spans="1:2" ht="19" x14ac:dyDescent="0.25">
      <c r="A134" s="13">
        <f>'July 2019'!A156</f>
        <v>0</v>
      </c>
      <c r="B134" s="17" t="e">
        <f>(3*('July 2019'!E156-'July 2019'!D156)/('July 2019'!F156-'July 2019'!D156))</f>
        <v>#DIV/0!</v>
      </c>
    </row>
    <row r="135" spans="1:2" ht="19" x14ac:dyDescent="0.25">
      <c r="A135" s="13">
        <f>'July 2019'!A157</f>
        <v>0</v>
      </c>
      <c r="B135" s="17" t="e">
        <f>(3*('July 2019'!E157-'July 2019'!D157)/('July 2019'!F157-'July 2019'!D157))</f>
        <v>#DIV/0!</v>
      </c>
    </row>
    <row r="136" spans="1:2" ht="19" x14ac:dyDescent="0.25">
      <c r="A136" s="13">
        <f>'July 2019'!A158</f>
        <v>0</v>
      </c>
      <c r="B136" s="17" t="e">
        <f>(3*('July 2019'!E158-'July 2019'!D158)/('July 2019'!F158-'July 2019'!D158))</f>
        <v>#DIV/0!</v>
      </c>
    </row>
    <row r="137" spans="1:2" ht="19" x14ac:dyDescent="0.25">
      <c r="A137" s="13">
        <f>'July 2019'!A159</f>
        <v>0</v>
      </c>
      <c r="B137" s="17" t="e">
        <f>(3*('July 2019'!E159-'July 2019'!D159)/('July 2019'!F159-'July 2019'!D159))</f>
        <v>#DIV/0!</v>
      </c>
    </row>
    <row r="138" spans="1:2" ht="19" x14ac:dyDescent="0.25">
      <c r="A138" s="13">
        <f>'July 2019'!A160</f>
        <v>0</v>
      </c>
      <c r="B138" s="17" t="e">
        <f>(3*('July 2019'!E160-'July 2019'!D160)/('July 2019'!F160-'July 2019'!D160))</f>
        <v>#DIV/0!</v>
      </c>
    </row>
    <row r="139" spans="1:2" ht="19" x14ac:dyDescent="0.25">
      <c r="A139" s="13">
        <f>'July 2019'!A161</f>
        <v>0</v>
      </c>
      <c r="B139" s="17" t="e">
        <f>(3*('July 2019'!E161-'July 2019'!D161)/('July 2019'!F161-'July 2019'!D161))</f>
        <v>#DIV/0!</v>
      </c>
    </row>
    <row r="140" spans="1:2" ht="19" x14ac:dyDescent="0.25">
      <c r="A140" s="13">
        <f>'July 2019'!A162</f>
        <v>0</v>
      </c>
      <c r="B140" s="17" t="e">
        <f>(3*('July 2019'!E162-'July 2019'!D162)/('July 2019'!F162-'July 2019'!D162))</f>
        <v>#DIV/0!</v>
      </c>
    </row>
    <row r="141" spans="1:2" ht="19" x14ac:dyDescent="0.25">
      <c r="A141" s="13">
        <f>'July 2019'!A163</f>
        <v>0</v>
      </c>
      <c r="B141" s="17" t="e">
        <f>(3*('July 2019'!E163-'July 2019'!D163)/('July 2019'!F163-'July 2019'!D163))</f>
        <v>#DIV/0!</v>
      </c>
    </row>
    <row r="143" spans="1:2" ht="19" x14ac:dyDescent="0.25">
      <c r="A143" s="23">
        <f>'July 2019'!A165</f>
        <v>0</v>
      </c>
      <c r="B143" s="25"/>
    </row>
    <row r="144" spans="1:2" ht="19" x14ac:dyDescent="0.25">
      <c r="A144" s="23"/>
      <c r="B144" s="25"/>
    </row>
    <row r="145" spans="1:2" ht="19" x14ac:dyDescent="0.25">
      <c r="A145" s="13">
        <f>'July 2019'!A167</f>
        <v>0</v>
      </c>
      <c r="B145" s="17" t="e">
        <f>(3*('July 2019'!E167-'July 2019'!D167)/('July 2019'!F167-'July 2019'!D167))</f>
        <v>#DIV/0!</v>
      </c>
    </row>
    <row r="146" spans="1:2" ht="19" x14ac:dyDescent="0.25">
      <c r="A146" s="13">
        <f>'July 2019'!A168</f>
        <v>0</v>
      </c>
      <c r="B146" s="17" t="e">
        <f>(3*('July 2019'!E168-'July 2019'!D168)/('July 2019'!F168-'July 2019'!D168))</f>
        <v>#DIV/0!</v>
      </c>
    </row>
    <row r="147" spans="1:2" ht="19" x14ac:dyDescent="0.25">
      <c r="A147" s="13">
        <f>'July 2019'!A169</f>
        <v>0</v>
      </c>
      <c r="B147" s="17" t="e">
        <f>(3*('July 2019'!E169-'July 2019'!D169)/('July 2019'!F169-'July 2019'!D169))</f>
        <v>#DIV/0!</v>
      </c>
    </row>
    <row r="148" spans="1:2" ht="19" x14ac:dyDescent="0.25">
      <c r="A148" s="13">
        <f>'July 2019'!A170</f>
        <v>0</v>
      </c>
      <c r="B148" s="17" t="e">
        <f>(3*('July 2019'!E170-'July 2019'!D170)/('July 2019'!F170-'July 2019'!D170))</f>
        <v>#DIV/0!</v>
      </c>
    </row>
    <row r="149" spans="1:2" ht="19" x14ac:dyDescent="0.25">
      <c r="A149" s="13">
        <f>'July 2019'!A171</f>
        <v>0</v>
      </c>
      <c r="B149" s="17" t="e">
        <f>(3*('July 2019'!E171-'July 2019'!D171)/('July 2019'!F171-'July 2019'!D171))</f>
        <v>#DIV/0!</v>
      </c>
    </row>
    <row r="150" spans="1:2" ht="19" x14ac:dyDescent="0.25">
      <c r="A150" s="13">
        <f>'July 2019'!A172</f>
        <v>0</v>
      </c>
      <c r="B150" s="17" t="e">
        <f>(3*('July 2019'!E172-'July 2019'!D172)/('July 2019'!F172-'July 2019'!D172))</f>
        <v>#DIV/0!</v>
      </c>
    </row>
    <row r="151" spans="1:2" ht="19" x14ac:dyDescent="0.25">
      <c r="A151" s="13">
        <f>'July 2019'!A173</f>
        <v>0</v>
      </c>
      <c r="B151" s="17" t="e">
        <f>(3*('July 2019'!E173-'July 2019'!D173)/('July 2019'!F173-'July 2019'!D173))</f>
        <v>#DIV/0!</v>
      </c>
    </row>
    <row r="152" spans="1:2" ht="19" x14ac:dyDescent="0.25">
      <c r="A152" s="13">
        <f>'July 2019'!A174</f>
        <v>0</v>
      </c>
      <c r="B152" s="17" t="e">
        <f>(3*('July 2019'!E174-'July 2019'!D174)/('July 2019'!F174-'July 2019'!D174))</f>
        <v>#DIV/0!</v>
      </c>
    </row>
    <row r="153" spans="1:2" ht="19" x14ac:dyDescent="0.25">
      <c r="A153" s="13">
        <f>'July 2019'!A175</f>
        <v>0</v>
      </c>
      <c r="B153" s="17" t="e">
        <f>(3*('July 2019'!E175-'July 2019'!D175)/('July 2019'!F175-'July 2019'!D175))</f>
        <v>#DIV/0!</v>
      </c>
    </row>
    <row r="154" spans="1:2" ht="19" x14ac:dyDescent="0.25">
      <c r="A154" s="13">
        <f>'July 2019'!A176</f>
        <v>0</v>
      </c>
      <c r="B154" s="17" t="e">
        <f>(3*('July 2019'!E176-'July 2019'!D176)/('July 2019'!F176-'July 2019'!D176))</f>
        <v>#DIV/0!</v>
      </c>
    </row>
    <row r="155" spans="1:2" ht="19" x14ac:dyDescent="0.25">
      <c r="A155" s="13">
        <f>'July 2019'!A177</f>
        <v>0</v>
      </c>
      <c r="B155" s="17" t="e">
        <f>(3*('July 2019'!E177-'July 2019'!D177)/('July 2019'!F177-'July 2019'!D177))</f>
        <v>#DIV/0!</v>
      </c>
    </row>
    <row r="156" spans="1:2" ht="19" x14ac:dyDescent="0.25">
      <c r="A156" s="13">
        <f>'July 2019'!A178</f>
        <v>0</v>
      </c>
      <c r="B156" s="17" t="e">
        <f>(3*('July 2019'!E178-'July 2019'!D178)/('July 2019'!F178-'July 2019'!D178))</f>
        <v>#DIV/0!</v>
      </c>
    </row>
    <row r="158" spans="1:2" ht="19" x14ac:dyDescent="0.25">
      <c r="A158" s="23"/>
      <c r="B158" s="25"/>
    </row>
    <row r="160" spans="1:2" ht="19" x14ac:dyDescent="0.25">
      <c r="A160" s="23"/>
      <c r="B160" s="25"/>
    </row>
    <row r="161" spans="1:2" ht="19" x14ac:dyDescent="0.25">
      <c r="A161" s="23"/>
      <c r="B161" s="25"/>
    </row>
    <row r="162" spans="1:2" ht="19" x14ac:dyDescent="0.25">
      <c r="A162" s="23"/>
      <c r="B162" s="25"/>
    </row>
    <row r="163" spans="1:2" ht="19" x14ac:dyDescent="0.25">
      <c r="A163" s="23"/>
      <c r="B163" s="25"/>
    </row>
    <row r="164" spans="1:2" ht="19" x14ac:dyDescent="0.25">
      <c r="A164" s="23"/>
      <c r="B164" s="25"/>
    </row>
    <row r="165" spans="1:2" ht="19" x14ac:dyDescent="0.25">
      <c r="A165" s="23"/>
      <c r="B165" s="25"/>
    </row>
    <row r="166" spans="1:2" ht="19" x14ac:dyDescent="0.25">
      <c r="A166" s="23"/>
      <c r="B166" s="25"/>
    </row>
    <row r="167" spans="1:2" ht="19" x14ac:dyDescent="0.25">
      <c r="A167" s="23"/>
      <c r="B167" s="25"/>
    </row>
    <row r="168" spans="1:2" ht="19" x14ac:dyDescent="0.25">
      <c r="A168" s="23"/>
      <c r="B168" s="25"/>
    </row>
    <row r="169" spans="1:2" ht="19" x14ac:dyDescent="0.25">
      <c r="A169" s="23"/>
      <c r="B169" s="25"/>
    </row>
    <row r="170" spans="1:2" ht="19" x14ac:dyDescent="0.25">
      <c r="A170" s="23"/>
      <c r="B170" s="25"/>
    </row>
    <row r="171" spans="1:2" ht="19" x14ac:dyDescent="0.25">
      <c r="A171" s="23"/>
      <c r="B171" s="25"/>
    </row>
  </sheetData>
  <phoneticPr fontId="2" type="noConversion"/>
  <pageMargins left="0.75" right="0.75" top="1" bottom="1" header="0.5" footer="0.5"/>
  <pageSetup orientation="portrait" horizontalDpi="4294967292" verticalDpi="4294967292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2019</vt:lpstr>
      <vt:lpstr>5g</vt:lpstr>
      <vt:lpstr>3g</vt:lpstr>
    </vt:vector>
  </TitlesOfParts>
  <Manager/>
  <Company>Northern Arizona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natasja vangestel</dc:creator>
  <cp:keywords/>
  <dc:description/>
  <cp:lastModifiedBy>Devkota, Pawan</cp:lastModifiedBy>
  <cp:revision/>
  <cp:lastPrinted>2019-08-01T14:19:38Z</cp:lastPrinted>
  <dcterms:created xsi:type="dcterms:W3CDTF">2017-09-05T22:46:54Z</dcterms:created>
  <dcterms:modified xsi:type="dcterms:W3CDTF">2023-10-04T16:11:58Z</dcterms:modified>
  <cp:category/>
  <cp:contentStatus/>
</cp:coreProperties>
</file>