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E:\SUSTech Projects\Capacity estimation(SS)\郭南麟 复旦大学\Final_Revise\Figure data\"/>
    </mc:Choice>
  </mc:AlternateContent>
  <xr:revisionPtr revIDLastSave="0" documentId="13_ncr:1_{0DC2DBFF-6CD3-4C1F-8DEF-459068F67362}" xr6:coauthVersionLast="47" xr6:coauthVersionMax="47" xr10:uidLastSave="{00000000-0000-0000-0000-000000000000}"/>
  <bookViews>
    <workbookView xWindow="4520" yWindow="1260" windowWidth="19470" windowHeight="13970" activeTab="1" xr2:uid="{00000000-000D-0000-FFFF-FFFF00000000}"/>
  </bookViews>
  <sheets>
    <sheet name="Figure1" sheetId="1" r:id="rId1"/>
    <sheet name="Figure3" sheetId="2" r:id="rId2"/>
    <sheet name="Figure4" sheetId="3" r:id="rId3"/>
    <sheet name="Figure5" sheetId="4" r:id="rId4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" i="4" l="1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D26" i="3"/>
  <c r="E26" i="3" s="1"/>
  <c r="F26" i="3" s="1"/>
  <c r="D25" i="3"/>
  <c r="E25" i="3" s="1"/>
  <c r="F25" i="3" s="1"/>
  <c r="D24" i="3"/>
  <c r="E24" i="3" s="1"/>
  <c r="F24" i="3" s="1"/>
</calcChain>
</file>

<file path=xl/sharedStrings.xml><?xml version="1.0" encoding="utf-8"?>
<sst xmlns="http://schemas.openxmlformats.org/spreadsheetml/2006/main" count="150" uniqueCount="62">
  <si>
    <t>Num</t>
    <phoneticPr fontId="2" type="noConversion"/>
  </si>
  <si>
    <t>Cycles</t>
    <phoneticPr fontId="2" type="noConversion"/>
  </si>
  <si>
    <t>PBCT</t>
    <phoneticPr fontId="2" type="noConversion"/>
  </si>
  <si>
    <t>Lasso</t>
    <phoneticPr fontId="2" type="noConversion"/>
  </si>
  <si>
    <t>Elasticnet</t>
    <phoneticPr fontId="2" type="noConversion"/>
  </si>
  <si>
    <t>Figure 4a</t>
    <phoneticPr fontId="1" type="noConversion"/>
  </si>
  <si>
    <t>Figure 4b</t>
    <phoneticPr fontId="1" type="noConversion"/>
  </si>
  <si>
    <t>Figure 4c</t>
    <phoneticPr fontId="1" type="noConversion"/>
  </si>
  <si>
    <t>PBCT</t>
  </si>
  <si>
    <t>Lasso</t>
  </si>
  <si>
    <t>saved_cycle</t>
  </si>
  <si>
    <t>time_cost</t>
  </si>
  <si>
    <t>economic value</t>
  </si>
  <si>
    <t>Train</t>
  </si>
  <si>
    <t>Pri</t>
  </si>
  <si>
    <t>Sec</t>
  </si>
  <si>
    <t>Figure 4d+e</t>
    <phoneticPr fontId="1" type="noConversion"/>
  </si>
  <si>
    <t>Figure 1a</t>
    <phoneticPr fontId="1" type="noConversion"/>
  </si>
  <si>
    <t>RMSE</t>
    <phoneticPr fontId="1" type="noConversion"/>
  </si>
  <si>
    <t>Figure 1c</t>
    <phoneticPr fontId="1" type="noConversion"/>
  </si>
  <si>
    <t>Lasso</t>
    <phoneticPr fontId="1" type="noConversion"/>
  </si>
  <si>
    <t>PBCT</t>
    <phoneticPr fontId="1" type="noConversion"/>
  </si>
  <si>
    <t>Num</t>
    <phoneticPr fontId="1" type="noConversion"/>
  </si>
  <si>
    <t>HSSR</t>
    <phoneticPr fontId="2" type="noConversion"/>
  </si>
  <si>
    <t>NN</t>
    <phoneticPr fontId="1" type="noConversion"/>
  </si>
  <si>
    <t>Lasso with VAE</t>
    <phoneticPr fontId="1" type="noConversion"/>
  </si>
  <si>
    <t>ElasticNet</t>
    <phoneticPr fontId="1" type="noConversion"/>
  </si>
  <si>
    <t>Figure 3a</t>
    <phoneticPr fontId="1" type="noConversion"/>
  </si>
  <si>
    <t>Figure 3b</t>
    <phoneticPr fontId="1" type="noConversion"/>
  </si>
  <si>
    <t>Figure 3c</t>
    <phoneticPr fontId="1" type="noConversion"/>
  </si>
  <si>
    <t>Figure 3d</t>
    <phoneticPr fontId="1" type="noConversion"/>
  </si>
  <si>
    <t>Figure 3e</t>
    <phoneticPr fontId="1" type="noConversion"/>
  </si>
  <si>
    <t>Figure 3f</t>
    <phoneticPr fontId="1" type="noConversion"/>
  </si>
  <si>
    <t>C3</t>
  </si>
  <si>
    <t>C1</t>
  </si>
  <si>
    <t>C14</t>
  </si>
  <si>
    <t>C2</t>
  </si>
  <si>
    <t>C18</t>
  </si>
  <si>
    <t>C12</t>
  </si>
  <si>
    <t>C11</t>
  </si>
  <si>
    <t>C4</t>
  </si>
  <si>
    <t>C16</t>
  </si>
  <si>
    <t>C13</t>
  </si>
  <si>
    <t>C5</t>
  </si>
  <si>
    <t>C20</t>
  </si>
  <si>
    <t>C6</t>
  </si>
  <si>
    <t>C15</t>
  </si>
  <si>
    <t>C10</t>
  </si>
  <si>
    <t>C8</t>
  </si>
  <si>
    <t>C19</t>
  </si>
  <si>
    <t>C7</t>
  </si>
  <si>
    <t>C9</t>
  </si>
  <si>
    <t>C17</t>
  </si>
  <si>
    <t>Figure 5a</t>
    <phoneticPr fontId="1" type="noConversion"/>
  </si>
  <si>
    <t>dataset1</t>
    <phoneticPr fontId="1" type="noConversion"/>
  </si>
  <si>
    <t>dataset2</t>
    <phoneticPr fontId="1" type="noConversion"/>
  </si>
  <si>
    <t>dataset3</t>
    <phoneticPr fontId="1" type="noConversion"/>
  </si>
  <si>
    <t>Figure 5b</t>
    <phoneticPr fontId="1" type="noConversion"/>
  </si>
  <si>
    <t>weight</t>
    <phoneticPr fontId="1" type="noConversion"/>
  </si>
  <si>
    <t>Figure 5c (Table2)</t>
    <phoneticPr fontId="1" type="noConversion"/>
  </si>
  <si>
    <t>Figure 5d</t>
    <phoneticPr fontId="1" type="noConversion"/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</si>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</sst>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77" fontId="0" fillId="0" borderId="0" xfId="0" applyNumberFormat="1" applyAlignment="1">
      <alignment vertical="center"/>
    </xf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>
      <selection activeCell="B7" sqref="B7"/>
    </sheetView>
  </sheetViews>
  <sheetFormatPr defaultRowHeight="14" x14ac:dyDescent="0.3"/>
  <sheetData>
    <row r="1" spans="1:10" x14ac:dyDescent="0.3">
      <c r="A1" s="6" t="s">
        <v>17</v>
      </c>
      <c r="B1" s="6"/>
      <c r="C1" s="6"/>
      <c r="D1" s="6"/>
      <c r="E1" s="6"/>
      <c r="F1" s="6"/>
      <c r="G1" s="6"/>
      <c r="H1" s="6"/>
      <c r="I1" s="6"/>
    </row>
    <row r="2" spans="1:10" x14ac:dyDescent="0.3">
      <c r="A2" s="1" t="s">
        <v>0</v>
      </c>
      <c r="B2" s="1">
        <v>5</v>
      </c>
      <c r="C2" s="1">
        <v>10</v>
      </c>
      <c r="D2" s="1">
        <v>15</v>
      </c>
      <c r="E2" s="1">
        <v>20</v>
      </c>
      <c r="F2" s="1">
        <v>25</v>
      </c>
      <c r="G2" s="1">
        <v>30</v>
      </c>
      <c r="H2" s="1">
        <v>35</v>
      </c>
      <c r="I2" s="1">
        <v>40</v>
      </c>
      <c r="J2" s="1"/>
    </row>
    <row r="3" spans="1:10" x14ac:dyDescent="0.3">
      <c r="A3" t="s">
        <v>18</v>
      </c>
      <c r="B3">
        <v>717</v>
      </c>
      <c r="C3">
        <v>678</v>
      </c>
      <c r="D3">
        <v>246</v>
      </c>
      <c r="E3">
        <v>223</v>
      </c>
      <c r="F3">
        <v>184</v>
      </c>
      <c r="G3">
        <v>178</v>
      </c>
      <c r="H3">
        <v>101</v>
      </c>
      <c r="I3">
        <v>92</v>
      </c>
    </row>
    <row r="5" spans="1:10" x14ac:dyDescent="0.3">
      <c r="A5" s="6" t="s">
        <v>19</v>
      </c>
      <c r="B5" s="6"/>
    </row>
    <row r="6" spans="1:10" x14ac:dyDescent="0.3">
      <c r="A6" t="s">
        <v>20</v>
      </c>
      <c r="B6">
        <v>0.129</v>
      </c>
    </row>
    <row r="7" spans="1:10" x14ac:dyDescent="0.3">
      <c r="A7" t="s">
        <v>21</v>
      </c>
      <c r="B7">
        <v>0.10100000000000001</v>
      </c>
    </row>
  </sheetData>
  <mergeCells count="2">
    <mergeCell ref="A1:I1"/>
    <mergeCell ref="A5:B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172F5-F573-446C-9F15-DA30811FD3BB}">
  <dimension ref="A1:J50"/>
  <sheetViews>
    <sheetView tabSelected="1" workbookViewId="0">
      <selection activeCell="N9" sqref="N9"/>
    </sheetView>
  </sheetViews>
  <sheetFormatPr defaultRowHeight="14" x14ac:dyDescent="0.3"/>
  <sheetData>
    <row r="1" spans="1:10" x14ac:dyDescent="0.3">
      <c r="A1" s="6" t="s">
        <v>27</v>
      </c>
      <c r="B1" s="6"/>
      <c r="C1" s="6"/>
      <c r="D1" s="6"/>
      <c r="E1" s="6"/>
      <c r="F1" s="6"/>
      <c r="G1" s="6"/>
      <c r="H1" s="6"/>
      <c r="I1" s="6"/>
      <c r="J1" s="6"/>
    </row>
    <row r="2" spans="1:10" x14ac:dyDescent="0.3">
      <c r="A2" s="1" t="s">
        <v>22</v>
      </c>
      <c r="B2" s="1">
        <v>7</v>
      </c>
      <c r="C2" s="1">
        <v>8</v>
      </c>
      <c r="D2" s="1">
        <v>9</v>
      </c>
      <c r="E2" s="1">
        <v>10</v>
      </c>
      <c r="F2" s="1">
        <v>11</v>
      </c>
      <c r="G2" s="1">
        <v>12</v>
      </c>
      <c r="H2" s="1">
        <v>13</v>
      </c>
      <c r="I2" s="1">
        <v>14</v>
      </c>
      <c r="J2" s="1">
        <v>15</v>
      </c>
    </row>
    <row r="3" spans="1:10" x14ac:dyDescent="0.3">
      <c r="A3" t="s">
        <v>24</v>
      </c>
      <c r="B3" s="1">
        <v>0.19104802688118</v>
      </c>
      <c r="C3" s="1">
        <v>0.187692682326488</v>
      </c>
      <c r="D3" s="1">
        <v>0.18590908458621899</v>
      </c>
      <c r="E3" s="1">
        <v>0.18625267168121801</v>
      </c>
      <c r="F3" s="1">
        <v>0.18468414140827</v>
      </c>
      <c r="G3" s="1">
        <v>0.18400254534532401</v>
      </c>
      <c r="H3" s="1">
        <v>0.18305377214030899</v>
      </c>
      <c r="I3" s="1">
        <v>0.181036768428047</v>
      </c>
      <c r="J3" s="1">
        <v>0.17906269647130599</v>
      </c>
    </row>
    <row r="4" spans="1:10" ht="13" customHeight="1" x14ac:dyDescent="0.3">
      <c r="A4" s="1" t="s">
        <v>23</v>
      </c>
      <c r="B4" s="1">
        <v>0.12470000000000001</v>
      </c>
      <c r="C4" s="1">
        <v>0.1178</v>
      </c>
      <c r="D4" s="1">
        <v>0.114</v>
      </c>
      <c r="E4" s="1">
        <v>0.11</v>
      </c>
      <c r="F4" s="1">
        <v>0.1048</v>
      </c>
      <c r="G4" s="1">
        <v>0.1048</v>
      </c>
      <c r="H4" s="1">
        <v>0.1011</v>
      </c>
      <c r="I4" s="1">
        <v>9.8000000000000004E-2</v>
      </c>
      <c r="J4" s="1">
        <v>9.5799999999999996E-2</v>
      </c>
    </row>
    <row r="5" spans="1:10" x14ac:dyDescent="0.3">
      <c r="A5" t="s">
        <v>25</v>
      </c>
      <c r="B5">
        <v>0.120657604669709</v>
      </c>
      <c r="C5">
        <v>0.105566142890481</v>
      </c>
      <c r="D5">
        <v>9.4925194086759201E-2</v>
      </c>
      <c r="E5">
        <v>9.5614957687055593E-2</v>
      </c>
      <c r="F5">
        <v>8.51727850227081E-2</v>
      </c>
      <c r="G5">
        <v>8.4065677971232294E-2</v>
      </c>
      <c r="H5">
        <v>7.8884078937011395E-2</v>
      </c>
      <c r="I5">
        <v>7.5558503550818099E-2</v>
      </c>
      <c r="J5">
        <v>7.4687991750313404E-2</v>
      </c>
    </row>
    <row r="6" spans="1:10" x14ac:dyDescent="0.3">
      <c r="A6" s="1" t="s">
        <v>20</v>
      </c>
      <c r="B6">
        <v>0.105923406854707</v>
      </c>
      <c r="C6">
        <v>0.10471390436525201</v>
      </c>
      <c r="D6">
        <v>9.3870474843249896E-2</v>
      </c>
      <c r="E6">
        <v>8.9107087893417897E-2</v>
      </c>
      <c r="F6">
        <v>8.2345820641132106E-2</v>
      </c>
      <c r="G6">
        <v>7.9736159745014704E-2</v>
      </c>
      <c r="H6">
        <v>7.5064942005387103E-2</v>
      </c>
      <c r="I6">
        <v>7.2739441550627698E-2</v>
      </c>
      <c r="J6">
        <v>6.7788588463938607E-2</v>
      </c>
    </row>
    <row r="7" spans="1:10" x14ac:dyDescent="0.3">
      <c r="A7" t="s">
        <v>26</v>
      </c>
      <c r="B7">
        <v>0.114557030309986</v>
      </c>
      <c r="C7">
        <v>0.11530865782204</v>
      </c>
      <c r="D7">
        <v>0.110213112816846</v>
      </c>
      <c r="E7">
        <v>0.104938413630649</v>
      </c>
      <c r="F7">
        <v>9.7316853099472397E-2</v>
      </c>
      <c r="G7">
        <v>9.3193458982923402E-2</v>
      </c>
      <c r="H7">
        <v>8.7863623758160397E-2</v>
      </c>
      <c r="I7">
        <v>8.1166416666907507E-2</v>
      </c>
      <c r="J7">
        <v>7.1840896744600202E-2</v>
      </c>
    </row>
    <row r="8" spans="1:10" x14ac:dyDescent="0.3">
      <c r="A8" s="1" t="s">
        <v>21</v>
      </c>
      <c r="B8" s="1">
        <v>9.8726260851184397E-2</v>
      </c>
      <c r="C8" s="1">
        <v>9.61717158137749E-2</v>
      </c>
      <c r="D8" s="1">
        <v>8.8795349603852894E-2</v>
      </c>
      <c r="E8" s="1">
        <v>8.0359646074975005E-2</v>
      </c>
      <c r="F8" s="1">
        <v>7.6835540255518101E-2</v>
      </c>
      <c r="G8" s="1">
        <v>7.5419828242652295E-2</v>
      </c>
      <c r="H8" s="1">
        <v>7.2780918569967601E-2</v>
      </c>
      <c r="I8" s="1">
        <v>7.0069676433946806E-2</v>
      </c>
      <c r="J8" s="1">
        <v>6.6739157838838201E-2</v>
      </c>
    </row>
    <row r="10" spans="1:10" x14ac:dyDescent="0.3">
      <c r="A10" s="6" t="s">
        <v>28</v>
      </c>
      <c r="B10" s="6"/>
      <c r="C10" s="6"/>
      <c r="D10" s="6"/>
      <c r="E10" s="6"/>
      <c r="F10" s="6"/>
      <c r="G10" s="6"/>
      <c r="H10" s="6"/>
      <c r="I10" s="6"/>
      <c r="J10" s="6"/>
    </row>
    <row r="11" spans="1:10" x14ac:dyDescent="0.3">
      <c r="A11" s="1" t="s">
        <v>22</v>
      </c>
      <c r="B11" s="1">
        <v>7</v>
      </c>
      <c r="C11" s="1">
        <v>8</v>
      </c>
      <c r="D11" s="1">
        <v>9</v>
      </c>
      <c r="E11" s="1">
        <v>10</v>
      </c>
      <c r="F11" s="1">
        <v>11</v>
      </c>
      <c r="G11" s="1">
        <v>12</v>
      </c>
      <c r="H11" s="1">
        <v>13</v>
      </c>
      <c r="I11" s="1">
        <v>14</v>
      </c>
      <c r="J11" s="1">
        <v>15</v>
      </c>
    </row>
    <row r="12" spans="1:10" x14ac:dyDescent="0.3">
      <c r="A12" t="s">
        <v>24</v>
      </c>
      <c r="B12" s="1">
        <v>0.26825959900000002</v>
      </c>
      <c r="C12" s="1">
        <v>0.26462499499999997</v>
      </c>
      <c r="D12" s="1">
        <v>0.25171659000000002</v>
      </c>
      <c r="E12" s="1">
        <v>0.245599233</v>
      </c>
      <c r="F12" s="1">
        <v>0.24222450200000001</v>
      </c>
      <c r="G12" s="1">
        <v>0.239862468</v>
      </c>
      <c r="H12" s="1">
        <v>0.23615655699999999</v>
      </c>
      <c r="I12" s="1">
        <v>0.23329525300000001</v>
      </c>
      <c r="J12" s="1">
        <v>0.22952254799999999</v>
      </c>
    </row>
    <row r="13" spans="1:10" x14ac:dyDescent="0.3">
      <c r="A13" s="1" t="s">
        <v>23</v>
      </c>
      <c r="B13" s="1">
        <v>0.23200000000000001</v>
      </c>
      <c r="C13" s="1">
        <v>0.2142</v>
      </c>
      <c r="D13" s="1">
        <v>0.19500000000000001</v>
      </c>
      <c r="E13" s="1">
        <v>0.18629999999999999</v>
      </c>
      <c r="F13" s="1">
        <v>0.18099999999999999</v>
      </c>
      <c r="G13" s="1">
        <v>0.17180000000000001</v>
      </c>
      <c r="H13" s="1">
        <v>0.16839999999999999</v>
      </c>
      <c r="I13" s="1">
        <v>0.16089999999999999</v>
      </c>
      <c r="J13" s="1">
        <v>0.15429999999999999</v>
      </c>
    </row>
    <row r="14" spans="1:10" x14ac:dyDescent="0.3">
      <c r="A14" t="s">
        <v>25</v>
      </c>
      <c r="B14">
        <v>0.16052431387467</v>
      </c>
      <c r="C14">
        <v>0.14688715694725499</v>
      </c>
      <c r="D14">
        <v>0.14630493115833401</v>
      </c>
      <c r="E14">
        <v>0.130123535201006</v>
      </c>
      <c r="F14">
        <v>0.12966095436760899</v>
      </c>
      <c r="G14">
        <v>0.122504751518571</v>
      </c>
      <c r="H14">
        <v>0.114086607103665</v>
      </c>
      <c r="I14">
        <v>0.110262619870236</v>
      </c>
      <c r="J14">
        <v>0.103479986101364</v>
      </c>
    </row>
    <row r="15" spans="1:10" x14ac:dyDescent="0.3">
      <c r="A15" s="1" t="s">
        <v>20</v>
      </c>
      <c r="B15">
        <v>0.138596540975505</v>
      </c>
      <c r="C15">
        <v>0.13658761794906599</v>
      </c>
      <c r="D15">
        <v>0.13125975045008401</v>
      </c>
      <c r="E15">
        <v>0.12943014515304799</v>
      </c>
      <c r="F15">
        <v>0.115986831397831</v>
      </c>
      <c r="G15">
        <v>0.114909092840269</v>
      </c>
      <c r="H15">
        <v>0.112218825509977</v>
      </c>
      <c r="I15">
        <v>0.108675806351671</v>
      </c>
      <c r="J15">
        <v>0.105753442604914</v>
      </c>
    </row>
    <row r="16" spans="1:10" x14ac:dyDescent="0.3">
      <c r="A16" t="s">
        <v>26</v>
      </c>
      <c r="B16">
        <v>0.22821670619058401</v>
      </c>
      <c r="C16">
        <v>0.19334387766738301</v>
      </c>
      <c r="D16">
        <v>0.188930287601113</v>
      </c>
      <c r="E16">
        <v>0.182908639241084</v>
      </c>
      <c r="F16">
        <v>0.171985192817428</v>
      </c>
      <c r="G16">
        <v>0.168112974236552</v>
      </c>
      <c r="H16">
        <v>0.14451090553262899</v>
      </c>
      <c r="I16">
        <v>0.130336616795621</v>
      </c>
      <c r="J16">
        <v>0.12613271191164299</v>
      </c>
    </row>
    <row r="17" spans="1:10" x14ac:dyDescent="0.3">
      <c r="A17" s="1" t="s">
        <v>21</v>
      </c>
      <c r="B17" s="1">
        <v>0.117312015544072</v>
      </c>
      <c r="C17" s="1">
        <v>0.112820790330008</v>
      </c>
      <c r="D17" s="1">
        <v>0.10659825405109501</v>
      </c>
      <c r="E17" s="1">
        <v>0.100991043528837</v>
      </c>
      <c r="F17" s="1">
        <v>9.8993752717475597E-2</v>
      </c>
      <c r="G17" s="1">
        <v>9.8990811901158507E-2</v>
      </c>
      <c r="H17" s="1">
        <v>9.6265902222787095E-2</v>
      </c>
      <c r="I17" s="1">
        <v>9.8612361194329604E-2</v>
      </c>
      <c r="J17" s="1">
        <v>9.3678829460732901E-2</v>
      </c>
    </row>
    <row r="19" spans="1:10" x14ac:dyDescent="0.3">
      <c r="A19" s="6" t="s">
        <v>29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x14ac:dyDescent="0.3">
      <c r="A20" s="1" t="s">
        <v>22</v>
      </c>
      <c r="B20" s="1">
        <v>7</v>
      </c>
      <c r="C20" s="1">
        <v>8</v>
      </c>
      <c r="D20" s="1">
        <v>9</v>
      </c>
      <c r="E20" s="1">
        <v>10</v>
      </c>
      <c r="F20" s="1">
        <v>11</v>
      </c>
      <c r="G20" s="1">
        <v>12</v>
      </c>
      <c r="H20" s="1">
        <v>13</v>
      </c>
      <c r="I20" s="1">
        <v>14</v>
      </c>
      <c r="J20" s="1">
        <v>15</v>
      </c>
    </row>
    <row r="21" spans="1:10" x14ac:dyDescent="0.3">
      <c r="A21" t="s">
        <v>24</v>
      </c>
      <c r="B21" s="1">
        <v>0.139166335</v>
      </c>
      <c r="C21" s="1">
        <v>0.133748863</v>
      </c>
      <c r="D21" s="1">
        <v>0.13176505899999999</v>
      </c>
      <c r="E21" s="1">
        <v>0.13026916499999999</v>
      </c>
      <c r="F21" s="1">
        <v>0.12875832100000001</v>
      </c>
      <c r="G21" s="1">
        <v>0.127190999</v>
      </c>
      <c r="H21" s="1">
        <v>0.12688982200000001</v>
      </c>
      <c r="I21" s="1">
        <v>0.124005559</v>
      </c>
      <c r="J21" s="1">
        <v>0.12229242999999999</v>
      </c>
    </row>
    <row r="22" spans="1:10" x14ac:dyDescent="0.3">
      <c r="A22" s="1" t="s">
        <v>23</v>
      </c>
      <c r="B22" s="1">
        <v>0.13396835163996201</v>
      </c>
      <c r="C22" s="1">
        <v>0.12837288629606899</v>
      </c>
      <c r="D22" s="1">
        <v>0.11822065680803399</v>
      </c>
      <c r="E22" s="1">
        <v>0.113634183364135</v>
      </c>
      <c r="F22" s="1">
        <v>0.106943996138517</v>
      </c>
      <c r="G22" s="1">
        <v>0.102740639158893</v>
      </c>
      <c r="H22" s="1">
        <v>9.84727722663893E-2</v>
      </c>
      <c r="I22" s="1">
        <v>9.6831159512226594E-2</v>
      </c>
      <c r="J22" s="1">
        <v>9.39037682183331E-2</v>
      </c>
    </row>
    <row r="23" spans="1:10" x14ac:dyDescent="0.3">
      <c r="A23" t="s">
        <v>25</v>
      </c>
      <c r="B23">
        <v>0.121603473233427</v>
      </c>
      <c r="C23">
        <v>0.10962591007533</v>
      </c>
      <c r="D23">
        <v>0.10778451244159599</v>
      </c>
      <c r="E23">
        <v>0.102996579708529</v>
      </c>
      <c r="F23">
        <v>9.2855899757256596E-2</v>
      </c>
      <c r="G23">
        <v>9.23074215385708E-2</v>
      </c>
      <c r="H23">
        <v>8.7518045114837795E-2</v>
      </c>
      <c r="I23">
        <v>8.1237013268319197E-2</v>
      </c>
      <c r="J23">
        <v>7.86065706528426E-2</v>
      </c>
    </row>
    <row r="24" spans="1:10" x14ac:dyDescent="0.3">
      <c r="A24" s="1" t="s">
        <v>20</v>
      </c>
      <c r="B24">
        <v>0.125354042892172</v>
      </c>
      <c r="C24">
        <v>0.121887094597289</v>
      </c>
      <c r="D24">
        <v>0.113869837930432</v>
      </c>
      <c r="E24">
        <v>0.106199284075338</v>
      </c>
      <c r="F24">
        <v>0.100536097213209</v>
      </c>
      <c r="G24">
        <v>9.5070275033865795E-2</v>
      </c>
      <c r="H24">
        <v>8.4985672319413397E-2</v>
      </c>
      <c r="I24">
        <v>8.1730104968449999E-2</v>
      </c>
      <c r="J24">
        <v>7.7118386471818803E-2</v>
      </c>
    </row>
    <row r="25" spans="1:10" x14ac:dyDescent="0.3">
      <c r="A25" t="s">
        <v>26</v>
      </c>
      <c r="B25">
        <v>0.176641694792155</v>
      </c>
      <c r="C25">
        <v>0.15972784699940201</v>
      </c>
      <c r="D25">
        <v>0.140986747717887</v>
      </c>
      <c r="E25">
        <v>0.12985800634017799</v>
      </c>
      <c r="F25">
        <v>0.119404907132295</v>
      </c>
      <c r="G25">
        <v>0.112694568126832</v>
      </c>
      <c r="H25">
        <v>0.101116689243628</v>
      </c>
      <c r="I25">
        <v>9.2467035084415297E-2</v>
      </c>
      <c r="J25">
        <v>8.5245822117478498E-2</v>
      </c>
    </row>
    <row r="26" spans="1:10" x14ac:dyDescent="0.3">
      <c r="A26" s="1" t="s">
        <v>21</v>
      </c>
      <c r="B26" s="1">
        <v>0.106168195410869</v>
      </c>
      <c r="C26" s="1">
        <v>9.9438612251638303E-2</v>
      </c>
      <c r="D26" s="1">
        <v>9.3991597337838406E-2</v>
      </c>
      <c r="E26" s="1">
        <v>8.6780745290321495E-2</v>
      </c>
      <c r="F26" s="1">
        <v>8.26924975938641E-2</v>
      </c>
      <c r="G26" s="1">
        <v>7.8898570247105698E-2</v>
      </c>
      <c r="H26" s="1">
        <v>7.5801640514747998E-2</v>
      </c>
      <c r="I26" s="1">
        <v>7.3883875217138906E-2</v>
      </c>
      <c r="J26" s="1">
        <v>7.2602821685621502E-2</v>
      </c>
    </row>
    <row r="28" spans="1:10" x14ac:dyDescent="0.3">
      <c r="A28" s="6" t="s">
        <v>30</v>
      </c>
      <c r="B28" s="6"/>
      <c r="C28" s="6"/>
      <c r="D28" s="6"/>
      <c r="E28" s="6"/>
      <c r="F28" s="6"/>
      <c r="G28" s="6"/>
      <c r="H28" s="6"/>
      <c r="I28" s="6"/>
      <c r="J28" s="6"/>
    </row>
    <row r="29" spans="1:10" x14ac:dyDescent="0.3">
      <c r="A29" s="1" t="s">
        <v>22</v>
      </c>
      <c r="B29" s="1">
        <v>7</v>
      </c>
      <c r="C29" s="1">
        <v>8</v>
      </c>
      <c r="D29" s="1">
        <v>9</v>
      </c>
      <c r="E29" s="1">
        <v>10</v>
      </c>
      <c r="F29" s="1">
        <v>11</v>
      </c>
      <c r="G29" s="1">
        <v>12</v>
      </c>
      <c r="H29" s="1">
        <v>13</v>
      </c>
      <c r="I29" s="1">
        <v>14</v>
      </c>
      <c r="J29" s="1">
        <v>15</v>
      </c>
    </row>
    <row r="30" spans="1:10" x14ac:dyDescent="0.3">
      <c r="A30" t="s">
        <v>24</v>
      </c>
      <c r="B30" s="1">
        <v>0.17583083066038699</v>
      </c>
      <c r="C30" s="1">
        <v>0.174515552263249</v>
      </c>
      <c r="D30" s="1">
        <v>0.17130441527172899</v>
      </c>
      <c r="E30" s="1">
        <v>0.169550129072362</v>
      </c>
      <c r="F30" s="1">
        <v>0.16932260889767001</v>
      </c>
      <c r="G30" s="1">
        <v>0.16760924388704401</v>
      </c>
      <c r="H30" s="1">
        <v>0.16597195695415701</v>
      </c>
      <c r="I30" s="1">
        <v>0.165174082148208</v>
      </c>
      <c r="J30" s="1">
        <v>0.16408061653908501</v>
      </c>
    </row>
    <row r="31" spans="1:10" x14ac:dyDescent="0.3">
      <c r="A31" t="s">
        <v>25</v>
      </c>
      <c r="B31">
        <v>0.114025448828508</v>
      </c>
      <c r="C31">
        <v>0.10564096496885</v>
      </c>
      <c r="D31">
        <v>9.9995654509471996E-2</v>
      </c>
      <c r="E31">
        <v>8.7386211912497597E-2</v>
      </c>
      <c r="F31">
        <v>8.3696061401806507E-2</v>
      </c>
      <c r="G31">
        <v>8.1391809453813899E-2</v>
      </c>
      <c r="H31">
        <v>7.7740560576408005E-2</v>
      </c>
      <c r="I31">
        <v>7.3790671310213204E-2</v>
      </c>
      <c r="J31">
        <v>6.9249031235343095E-2</v>
      </c>
    </row>
    <row r="32" spans="1:10" x14ac:dyDescent="0.3">
      <c r="A32" s="1" t="s">
        <v>20</v>
      </c>
      <c r="B32">
        <v>0.10351155099999999</v>
      </c>
      <c r="C32">
        <v>9.8058510455472203E-2</v>
      </c>
      <c r="D32">
        <v>9.1717681304612594E-2</v>
      </c>
      <c r="E32">
        <v>8.73421514027444E-2</v>
      </c>
      <c r="F32">
        <v>8.2749974515095095E-2</v>
      </c>
      <c r="G32">
        <v>7.9226898355137895E-2</v>
      </c>
      <c r="H32">
        <v>7.4220325259417394E-2</v>
      </c>
      <c r="I32">
        <v>7.2074895634953604E-2</v>
      </c>
      <c r="J32">
        <v>6.6863561699816595E-2</v>
      </c>
    </row>
    <row r="33" spans="1:10" x14ac:dyDescent="0.3">
      <c r="A33" t="s">
        <v>26</v>
      </c>
      <c r="B33">
        <v>0.1076748095</v>
      </c>
      <c r="C33">
        <v>0.10797376515163</v>
      </c>
      <c r="D33">
        <v>0.10045153328817701</v>
      </c>
      <c r="E33">
        <v>9.63099127674895E-2</v>
      </c>
      <c r="F33">
        <v>9.4258748829507397E-2</v>
      </c>
      <c r="G33">
        <v>8.85294480406109E-2</v>
      </c>
      <c r="H33">
        <v>8.2494320389934997E-2</v>
      </c>
      <c r="I33">
        <v>7.63876687123409E-2</v>
      </c>
      <c r="J33">
        <v>7.2793381392271206E-2</v>
      </c>
    </row>
    <row r="34" spans="1:10" x14ac:dyDescent="0.3">
      <c r="A34" s="1" t="s">
        <v>21</v>
      </c>
      <c r="B34" s="1">
        <v>0.10539270297747701</v>
      </c>
      <c r="C34" s="1">
        <v>9.7161493511847594E-2</v>
      </c>
      <c r="D34" s="1">
        <v>8.94582020467206E-2</v>
      </c>
      <c r="E34" s="1">
        <v>8.6880277201588793E-2</v>
      </c>
      <c r="F34" s="1">
        <v>8.1641216554344406E-2</v>
      </c>
      <c r="G34" s="1">
        <v>7.9223898317136901E-2</v>
      </c>
      <c r="H34" s="1">
        <v>7.5830312150402104E-2</v>
      </c>
      <c r="I34" s="1">
        <v>7.4311992610604005E-2</v>
      </c>
      <c r="J34" s="1">
        <v>7.3331207128484496E-2</v>
      </c>
    </row>
    <row r="36" spans="1:10" x14ac:dyDescent="0.3">
      <c r="A36" s="6" t="s">
        <v>31</v>
      </c>
      <c r="B36" s="6"/>
      <c r="C36" s="6"/>
      <c r="D36" s="6"/>
      <c r="E36" s="6"/>
      <c r="F36" s="6"/>
      <c r="G36" s="6"/>
      <c r="H36" s="6"/>
      <c r="I36" s="6"/>
      <c r="J36" s="6"/>
    </row>
    <row r="37" spans="1:10" x14ac:dyDescent="0.3">
      <c r="A37" s="1" t="s">
        <v>22</v>
      </c>
      <c r="B37" s="1">
        <v>7</v>
      </c>
      <c r="C37" s="1">
        <v>8</v>
      </c>
      <c r="D37" s="1">
        <v>9</v>
      </c>
      <c r="E37" s="1">
        <v>10</v>
      </c>
      <c r="F37" s="1">
        <v>11</v>
      </c>
      <c r="G37" s="1">
        <v>12</v>
      </c>
      <c r="H37" s="1">
        <v>13</v>
      </c>
      <c r="I37" s="1">
        <v>14</v>
      </c>
      <c r="J37" s="1">
        <v>15</v>
      </c>
    </row>
    <row r="38" spans="1:10" x14ac:dyDescent="0.3">
      <c r="A38" t="s">
        <v>24</v>
      </c>
      <c r="B38" s="1">
        <v>0.28167585583757099</v>
      </c>
      <c r="C38" s="1">
        <v>0.265730795523904</v>
      </c>
      <c r="D38" s="1">
        <v>0.25461052607085</v>
      </c>
      <c r="E38" s="1">
        <v>0.24388690276723099</v>
      </c>
      <c r="F38" s="1">
        <v>0.240897553052661</v>
      </c>
      <c r="G38" s="1">
        <v>0.23515068553851601</v>
      </c>
      <c r="H38" s="1">
        <v>0.23053192476120499</v>
      </c>
      <c r="I38" s="1">
        <v>0.22723427103280699</v>
      </c>
      <c r="J38" s="1">
        <v>0.22304278113977399</v>
      </c>
    </row>
    <row r="39" spans="1:10" x14ac:dyDescent="0.3">
      <c r="A39" t="s">
        <v>25</v>
      </c>
      <c r="B39">
        <v>0.14165643028227701</v>
      </c>
      <c r="C39">
        <v>0.12670243453166299</v>
      </c>
      <c r="D39">
        <v>0.123460199450188</v>
      </c>
      <c r="E39">
        <v>0.113150282722309</v>
      </c>
      <c r="F39">
        <v>0.10935708937053699</v>
      </c>
      <c r="G39">
        <v>0.10913322380726199</v>
      </c>
      <c r="H39">
        <v>0.106057911653913</v>
      </c>
      <c r="I39">
        <v>9.9397362603649994E-2</v>
      </c>
      <c r="J39">
        <v>9.1334507669046799E-2</v>
      </c>
    </row>
    <row r="40" spans="1:10" x14ac:dyDescent="0.3">
      <c r="A40" s="1" t="s">
        <v>20</v>
      </c>
      <c r="B40">
        <v>0.119846772483876</v>
      </c>
      <c r="C40">
        <v>0.11921324391169399</v>
      </c>
      <c r="D40">
        <v>0.114173753549857</v>
      </c>
      <c r="E40">
        <v>0.10948241467375699</v>
      </c>
      <c r="F40">
        <v>0.10485048422510999</v>
      </c>
      <c r="G40">
        <v>0.1026049113352</v>
      </c>
      <c r="H40">
        <v>0.10003090717992801</v>
      </c>
      <c r="I40">
        <v>9.42521347105542E-2</v>
      </c>
      <c r="J40">
        <v>8.8510695299467201E-2</v>
      </c>
    </row>
    <row r="41" spans="1:10" x14ac:dyDescent="0.3">
      <c r="A41" t="s">
        <v>26</v>
      </c>
      <c r="B41">
        <v>0.16452556887456399</v>
      </c>
      <c r="C41">
        <v>0.157261708970514</v>
      </c>
      <c r="D41">
        <v>0.158045291648964</v>
      </c>
      <c r="E41">
        <v>0.15435576122457401</v>
      </c>
      <c r="F41">
        <v>0.14189099652199899</v>
      </c>
      <c r="G41">
        <v>0.13674903207421499</v>
      </c>
      <c r="H41">
        <v>0.12179499570284601</v>
      </c>
      <c r="I41">
        <v>0.11570177625807899</v>
      </c>
      <c r="J41">
        <v>0.109871361315983</v>
      </c>
    </row>
    <row r="42" spans="1:10" x14ac:dyDescent="0.3">
      <c r="A42" s="1" t="s">
        <v>21</v>
      </c>
      <c r="B42" s="1">
        <v>0.111019059581065</v>
      </c>
      <c r="C42" s="1">
        <v>0.108198387729115</v>
      </c>
      <c r="D42" s="1">
        <v>0.10304515313236</v>
      </c>
      <c r="E42" s="1">
        <v>9.7622282578754299E-2</v>
      </c>
      <c r="F42" s="1">
        <v>9.6046596216949401E-2</v>
      </c>
      <c r="G42" s="1">
        <v>8.87177774458274E-2</v>
      </c>
      <c r="H42" s="1">
        <v>8.6405432735355905E-2</v>
      </c>
      <c r="I42" s="1">
        <v>8.4991222815409995E-2</v>
      </c>
      <c r="J42" s="1">
        <v>8.2950023682366703E-2</v>
      </c>
    </row>
    <row r="44" spans="1:10" x14ac:dyDescent="0.3">
      <c r="A44" s="6" t="s">
        <v>32</v>
      </c>
      <c r="B44" s="6"/>
      <c r="C44" s="6"/>
      <c r="D44" s="6"/>
      <c r="E44" s="6"/>
      <c r="F44" s="6"/>
      <c r="G44" s="6"/>
      <c r="H44" s="6"/>
      <c r="I44" s="6"/>
      <c r="J44" s="6"/>
    </row>
    <row r="45" spans="1:10" x14ac:dyDescent="0.3">
      <c r="A45" s="1" t="s">
        <v>22</v>
      </c>
      <c r="B45" s="1">
        <v>7</v>
      </c>
      <c r="C45" s="1">
        <v>8</v>
      </c>
      <c r="D45" s="1">
        <v>9</v>
      </c>
      <c r="E45" s="1">
        <v>10</v>
      </c>
      <c r="F45" s="1">
        <v>11</v>
      </c>
      <c r="G45" s="1">
        <v>12</v>
      </c>
      <c r="H45" s="1">
        <v>13</v>
      </c>
      <c r="I45" s="1">
        <v>14</v>
      </c>
      <c r="J45" s="1">
        <v>15</v>
      </c>
    </row>
    <row r="46" spans="1:10" x14ac:dyDescent="0.3">
      <c r="A46" t="s">
        <v>24</v>
      </c>
      <c r="B46" s="1">
        <v>0.13404709437140599</v>
      </c>
      <c r="C46" s="1">
        <v>0.132191181412248</v>
      </c>
      <c r="D46" s="1">
        <v>0.127540248915015</v>
      </c>
      <c r="E46" s="1">
        <v>0.125754279576684</v>
      </c>
      <c r="F46" s="1">
        <v>0.12408424243326099</v>
      </c>
      <c r="G46" s="1">
        <v>0.12339317561303401</v>
      </c>
      <c r="H46" s="1">
        <v>0.121031880664173</v>
      </c>
      <c r="I46" s="1">
        <v>0.120746920609443</v>
      </c>
      <c r="J46" s="1">
        <v>0.11994368543810099</v>
      </c>
    </row>
    <row r="47" spans="1:10" x14ac:dyDescent="0.3">
      <c r="A47" t="s">
        <v>25</v>
      </c>
      <c r="B47">
        <v>0.11267421032170399</v>
      </c>
      <c r="C47">
        <v>0.106638359148263</v>
      </c>
      <c r="D47">
        <v>9.7276297528369193E-2</v>
      </c>
      <c r="E47">
        <v>9.2832498724238294E-2</v>
      </c>
      <c r="F47">
        <v>8.98715790624878E-2</v>
      </c>
      <c r="G47">
        <v>8.7299669424399706E-2</v>
      </c>
      <c r="H47">
        <v>8.2847732366502294E-2</v>
      </c>
      <c r="I47">
        <v>7.9406035295402702E-2</v>
      </c>
      <c r="J47">
        <v>7.8848402788461294E-2</v>
      </c>
    </row>
    <row r="48" spans="1:10" x14ac:dyDescent="0.3">
      <c r="A48" s="1" t="s">
        <v>20</v>
      </c>
      <c r="B48">
        <v>0.109680273272057</v>
      </c>
      <c r="C48">
        <v>0.105854921398795</v>
      </c>
      <c r="D48">
        <v>9.5772732617626394E-2</v>
      </c>
      <c r="E48">
        <v>9.5368703690181605E-2</v>
      </c>
      <c r="F48">
        <v>8.8491691371574005E-2</v>
      </c>
      <c r="G48">
        <v>8.6134434647905697E-2</v>
      </c>
      <c r="H48">
        <v>8.3142345134056994E-2</v>
      </c>
      <c r="I48">
        <v>7.8512166321221696E-2</v>
      </c>
      <c r="J48">
        <v>7.6248752647051707E-2</v>
      </c>
    </row>
    <row r="49" spans="1:10" x14ac:dyDescent="0.3">
      <c r="A49" t="s">
        <v>26</v>
      </c>
      <c r="B49">
        <v>0.12718045097564501</v>
      </c>
      <c r="C49">
        <v>0.116435119166189</v>
      </c>
      <c r="D49">
        <v>0.111518377667992</v>
      </c>
      <c r="E49">
        <v>0.11085156867031699</v>
      </c>
      <c r="F49">
        <v>0.102573279998126</v>
      </c>
      <c r="G49">
        <v>9.8224398129336796E-2</v>
      </c>
      <c r="H49">
        <v>9.44687284675369E-2</v>
      </c>
      <c r="I49">
        <v>8.7423959406135704E-2</v>
      </c>
      <c r="J49">
        <v>8.3387205172614401E-2</v>
      </c>
    </row>
    <row r="50" spans="1:10" x14ac:dyDescent="0.3">
      <c r="A50" s="1" t="s">
        <v>21</v>
      </c>
      <c r="B50" s="1">
        <v>0.10315018266345501</v>
      </c>
      <c r="C50" s="1">
        <v>9.3658495065261499E-2</v>
      </c>
      <c r="D50" s="1">
        <v>8.6366188174591393E-2</v>
      </c>
      <c r="E50" s="1">
        <v>8.5129617742946806E-2</v>
      </c>
      <c r="F50" s="1">
        <v>8.0484382154141998E-2</v>
      </c>
      <c r="G50" s="1">
        <v>7.9974012158907398E-2</v>
      </c>
      <c r="H50" s="1">
        <v>7.6641388444373501E-2</v>
      </c>
      <c r="I50" s="1">
        <v>7.3412527030248503E-2</v>
      </c>
      <c r="J50" s="1">
        <v>7.2201914926695795E-2</v>
      </c>
    </row>
  </sheetData>
  <mergeCells count="6">
    <mergeCell ref="A44:J44"/>
    <mergeCell ref="A1:J1"/>
    <mergeCell ref="A10:J10"/>
    <mergeCell ref="A19:J19"/>
    <mergeCell ref="A28:J28"/>
    <mergeCell ref="A36:J3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4FC85-DB97-4B78-9350-CBB10F2A9A99}">
  <dimension ref="A1:J32"/>
  <sheetViews>
    <sheetView topLeftCell="A13" workbookViewId="0">
      <selection activeCell="I26" sqref="I26"/>
    </sheetView>
  </sheetViews>
  <sheetFormatPr defaultRowHeight="14" x14ac:dyDescent="0.3"/>
  <sheetData>
    <row r="1" spans="1:10" x14ac:dyDescent="0.3">
      <c r="A1" s="6" t="s">
        <v>5</v>
      </c>
      <c r="B1" s="6"/>
      <c r="C1" s="6"/>
      <c r="D1" s="6"/>
      <c r="E1" s="6"/>
      <c r="F1" s="6"/>
      <c r="G1" s="6"/>
      <c r="H1" s="6"/>
      <c r="I1" s="6"/>
      <c r="J1" s="6"/>
    </row>
    <row r="2" spans="1:10" x14ac:dyDescent="0.3">
      <c r="A2" s="1" t="s">
        <v>0</v>
      </c>
      <c r="B2" s="1">
        <v>7</v>
      </c>
      <c r="C2" s="1">
        <v>8</v>
      </c>
      <c r="D2" s="1">
        <v>9</v>
      </c>
      <c r="E2" s="1">
        <v>10</v>
      </c>
      <c r="F2" s="1">
        <v>11</v>
      </c>
      <c r="G2" s="1">
        <v>12</v>
      </c>
      <c r="H2" s="1">
        <v>13</v>
      </c>
      <c r="I2" s="1">
        <v>14</v>
      </c>
      <c r="J2" s="1">
        <v>15</v>
      </c>
    </row>
    <row r="3" spans="1:10" x14ac:dyDescent="0.3">
      <c r="A3" s="1" t="s">
        <v>1</v>
      </c>
      <c r="B3" s="2">
        <v>4608</v>
      </c>
      <c r="C3" s="2">
        <v>5341</v>
      </c>
      <c r="D3" s="2">
        <v>5981.5</v>
      </c>
      <c r="E3" s="2">
        <v>6673.5</v>
      </c>
      <c r="F3" s="2">
        <v>7334.5</v>
      </c>
      <c r="G3" s="2">
        <v>8001.5</v>
      </c>
      <c r="H3" s="2">
        <v>8643.5</v>
      </c>
      <c r="I3" s="2">
        <v>9361</v>
      </c>
      <c r="J3" s="2">
        <v>10021</v>
      </c>
    </row>
    <row r="4" spans="1:10" x14ac:dyDescent="0.3">
      <c r="A4" s="1" t="s">
        <v>2</v>
      </c>
      <c r="B4" s="1">
        <v>9.8726260851184397E-2</v>
      </c>
      <c r="C4" s="1">
        <v>9.61717158137749E-2</v>
      </c>
      <c r="D4" s="1">
        <v>8.8795349603852894E-2</v>
      </c>
      <c r="E4" s="1">
        <v>8.0359646074975005E-2</v>
      </c>
      <c r="F4" s="1">
        <v>7.6835540255518101E-2</v>
      </c>
      <c r="G4" s="1">
        <v>7.5419828242652295E-2</v>
      </c>
      <c r="H4" s="1">
        <v>7.2780918569967601E-2</v>
      </c>
      <c r="I4" s="1">
        <v>7.0069676433946806E-2</v>
      </c>
      <c r="J4" s="1">
        <v>6.6739157838838201E-2</v>
      </c>
    </row>
    <row r="5" spans="1:10" x14ac:dyDescent="0.3">
      <c r="A5" s="1" t="s">
        <v>3</v>
      </c>
      <c r="B5" s="1">
        <v>0.105923406854707</v>
      </c>
      <c r="C5" s="1">
        <v>0.10471390436525201</v>
      </c>
      <c r="D5" s="1">
        <v>9.3870474843249896E-2</v>
      </c>
      <c r="E5" s="1">
        <v>8.9107087893417897E-2</v>
      </c>
      <c r="F5" s="1">
        <v>8.2345820641132106E-2</v>
      </c>
      <c r="G5" s="1">
        <v>7.9736159745014606E-2</v>
      </c>
      <c r="H5" s="1">
        <v>7.5064942005387103E-2</v>
      </c>
      <c r="I5" s="1">
        <v>7.2739441550627601E-2</v>
      </c>
      <c r="J5" s="1">
        <v>6.7788588463938496E-2</v>
      </c>
    </row>
    <row r="6" spans="1:10" x14ac:dyDescent="0.3">
      <c r="A6" s="1" t="s">
        <v>4</v>
      </c>
      <c r="B6" s="1">
        <v>0.114557030309986</v>
      </c>
      <c r="C6" s="1">
        <v>0.11530865782204</v>
      </c>
      <c r="D6" s="1">
        <v>0.110213112816846</v>
      </c>
      <c r="E6" s="1">
        <v>0.104938413630649</v>
      </c>
      <c r="F6" s="1">
        <v>9.73168530994723E-2</v>
      </c>
      <c r="G6" s="1">
        <v>9.3193458982923305E-2</v>
      </c>
      <c r="H6" s="1">
        <v>8.78636237581603E-2</v>
      </c>
      <c r="I6" s="1">
        <v>8.1166416666907396E-2</v>
      </c>
      <c r="J6" s="1">
        <v>7.1840896744600202E-2</v>
      </c>
    </row>
    <row r="8" spans="1:10" x14ac:dyDescent="0.3">
      <c r="A8" s="6" t="s">
        <v>6</v>
      </c>
      <c r="B8" s="6"/>
      <c r="C8" s="6"/>
      <c r="D8" s="6"/>
      <c r="E8" s="6"/>
      <c r="F8" s="6"/>
      <c r="G8" s="6"/>
      <c r="H8" s="6"/>
      <c r="I8" s="6"/>
      <c r="J8" s="6"/>
    </row>
    <row r="9" spans="1:10" x14ac:dyDescent="0.3">
      <c r="A9" s="1" t="s">
        <v>0</v>
      </c>
      <c r="B9" s="1">
        <v>7</v>
      </c>
      <c r="C9" s="1">
        <v>8</v>
      </c>
      <c r="D9" s="1">
        <v>9</v>
      </c>
      <c r="E9" s="1">
        <v>10</v>
      </c>
      <c r="F9" s="1">
        <v>11</v>
      </c>
      <c r="G9" s="1">
        <v>12</v>
      </c>
      <c r="H9" s="1">
        <v>13</v>
      </c>
      <c r="I9" s="1">
        <v>14</v>
      </c>
      <c r="J9" s="1">
        <v>15</v>
      </c>
    </row>
    <row r="10" spans="1:10" x14ac:dyDescent="0.3">
      <c r="A10" s="1" t="s">
        <v>1</v>
      </c>
      <c r="B10" s="2">
        <v>4713</v>
      </c>
      <c r="C10" s="2">
        <v>5369</v>
      </c>
      <c r="D10" s="2">
        <v>6028</v>
      </c>
      <c r="E10" s="2">
        <v>6730</v>
      </c>
      <c r="F10" s="2">
        <v>7700.5</v>
      </c>
      <c r="G10" s="2">
        <v>8364</v>
      </c>
      <c r="H10" s="2">
        <v>9087.5</v>
      </c>
      <c r="I10" s="2">
        <v>9895</v>
      </c>
      <c r="J10" s="2">
        <v>10537</v>
      </c>
    </row>
    <row r="11" spans="1:10" x14ac:dyDescent="0.3">
      <c r="A11" s="1" t="s">
        <v>2</v>
      </c>
      <c r="B11" s="1">
        <v>0.117312015544072</v>
      </c>
      <c r="C11" s="1">
        <v>0.112820790330008</v>
      </c>
      <c r="D11" s="1">
        <v>0.10659825405109501</v>
      </c>
      <c r="E11" s="1">
        <v>0.100991043528837</v>
      </c>
      <c r="F11" s="1">
        <v>9.8993752717475597E-2</v>
      </c>
      <c r="G11" s="1">
        <v>9.8990811901158507E-2</v>
      </c>
      <c r="H11" s="1">
        <v>9.6265902222787095E-2</v>
      </c>
      <c r="I11" s="1">
        <v>9.8612361194329604E-2</v>
      </c>
      <c r="J11" s="1">
        <v>9.3678829460732901E-2</v>
      </c>
    </row>
    <row r="12" spans="1:10" x14ac:dyDescent="0.3">
      <c r="A12" s="1" t="s">
        <v>3</v>
      </c>
      <c r="B12" s="1">
        <v>0.138596540975505</v>
      </c>
      <c r="C12" s="1">
        <v>0.13658761794906599</v>
      </c>
      <c r="D12" s="1">
        <v>0.13125975045008401</v>
      </c>
      <c r="E12" s="1">
        <v>0.12943014515304799</v>
      </c>
      <c r="F12" s="1">
        <v>0.115986831397831</v>
      </c>
      <c r="G12" s="1">
        <v>0.114909092840269</v>
      </c>
      <c r="H12" s="1">
        <v>0.112218825509977</v>
      </c>
      <c r="I12" s="1">
        <v>0.108675806351671</v>
      </c>
      <c r="J12" s="1">
        <v>0.105753442604914</v>
      </c>
    </row>
    <row r="13" spans="1:10" x14ac:dyDescent="0.3">
      <c r="A13" s="1" t="s">
        <v>4</v>
      </c>
      <c r="B13" s="1">
        <v>0.22821670619058401</v>
      </c>
      <c r="C13" s="1">
        <v>0.19334387766738301</v>
      </c>
      <c r="D13" s="1">
        <v>0.188930287601113</v>
      </c>
      <c r="E13" s="1">
        <v>0.182908639241084</v>
      </c>
      <c r="F13" s="1">
        <v>0.171985192817428</v>
      </c>
      <c r="G13" s="1">
        <v>0.168112974236552</v>
      </c>
      <c r="H13" s="1">
        <v>0.14451090553262899</v>
      </c>
      <c r="I13" s="1">
        <v>0.130336616795621</v>
      </c>
      <c r="J13" s="1">
        <v>0.12613271191164299</v>
      </c>
    </row>
    <row r="15" spans="1:10" x14ac:dyDescent="0.3">
      <c r="A15" s="6" t="s">
        <v>7</v>
      </c>
      <c r="B15" s="6"/>
      <c r="C15" s="6"/>
      <c r="D15" s="6"/>
      <c r="E15" s="6"/>
      <c r="F15" s="6"/>
      <c r="G15" s="6"/>
      <c r="H15" s="6"/>
      <c r="I15" s="6"/>
      <c r="J15" s="6"/>
    </row>
    <row r="16" spans="1:10" x14ac:dyDescent="0.3">
      <c r="A16" s="1" t="s">
        <v>0</v>
      </c>
      <c r="B16" s="1">
        <v>7</v>
      </c>
      <c r="C16" s="1">
        <v>8</v>
      </c>
      <c r="D16" s="1">
        <v>9</v>
      </c>
      <c r="E16" s="1">
        <v>10</v>
      </c>
      <c r="F16" s="1">
        <v>11</v>
      </c>
      <c r="G16" s="1">
        <v>12</v>
      </c>
      <c r="H16" s="1">
        <v>13</v>
      </c>
      <c r="I16" s="1">
        <v>14</v>
      </c>
      <c r="J16" s="1">
        <v>15</v>
      </c>
    </row>
    <row r="17" spans="1:10" x14ac:dyDescent="0.3">
      <c r="A17" s="1" t="s">
        <v>1</v>
      </c>
      <c r="B17" s="2">
        <v>7268</v>
      </c>
      <c r="C17" s="2">
        <v>8305.5</v>
      </c>
      <c r="D17" s="2">
        <v>9338</v>
      </c>
      <c r="E17" s="2">
        <v>10452</v>
      </c>
      <c r="F17" s="2">
        <v>11473</v>
      </c>
      <c r="G17" s="2">
        <v>12511.5</v>
      </c>
      <c r="H17" s="2">
        <v>13530</v>
      </c>
      <c r="I17" s="2">
        <v>14560</v>
      </c>
      <c r="J17" s="2">
        <v>15628</v>
      </c>
    </row>
    <row r="18" spans="1:10" x14ac:dyDescent="0.3">
      <c r="A18" s="1" t="s">
        <v>2</v>
      </c>
      <c r="B18" s="1">
        <v>0.106168195410869</v>
      </c>
      <c r="C18" s="1">
        <v>9.9438612251638303E-2</v>
      </c>
      <c r="D18" s="1">
        <v>9.3991597337838406E-2</v>
      </c>
      <c r="E18" s="1">
        <v>8.6780745290321495E-2</v>
      </c>
      <c r="F18" s="1">
        <v>8.26924975938641E-2</v>
      </c>
      <c r="G18" s="1">
        <v>7.8898570247105698E-2</v>
      </c>
      <c r="H18" s="1">
        <v>7.5801640514747998E-2</v>
      </c>
      <c r="I18" s="1">
        <v>7.3883875217138906E-2</v>
      </c>
      <c r="J18" s="1">
        <v>7.2602821685621502E-2</v>
      </c>
    </row>
    <row r="19" spans="1:10" x14ac:dyDescent="0.3">
      <c r="A19" s="1" t="s">
        <v>3</v>
      </c>
      <c r="B19" s="1">
        <v>0.125354042892172</v>
      </c>
      <c r="C19" s="1">
        <v>0.121887094597289</v>
      </c>
      <c r="D19" s="1">
        <v>0.113869837930432</v>
      </c>
      <c r="E19" s="1">
        <v>0.106199284075338</v>
      </c>
      <c r="F19" s="1">
        <v>0.100536097213209</v>
      </c>
      <c r="G19" s="1">
        <v>9.5070275033865795E-2</v>
      </c>
      <c r="H19" s="1">
        <v>8.4985672319413397E-2</v>
      </c>
      <c r="I19" s="1">
        <v>8.1730104968449999E-2</v>
      </c>
      <c r="J19" s="1">
        <v>7.7118386471818803E-2</v>
      </c>
    </row>
    <row r="20" spans="1:10" x14ac:dyDescent="0.3">
      <c r="A20" s="1" t="s">
        <v>4</v>
      </c>
      <c r="B20" s="1">
        <v>0.176641694792155</v>
      </c>
      <c r="C20" s="1">
        <v>0.15972784699940201</v>
      </c>
      <c r="D20" s="1">
        <v>0.140986747717886</v>
      </c>
      <c r="E20" s="1">
        <v>0.12985800634017799</v>
      </c>
      <c r="F20" s="1">
        <v>0.119404907132295</v>
      </c>
      <c r="G20" s="1">
        <v>0.112694568126832</v>
      </c>
      <c r="H20" s="1">
        <v>0.101116689243628</v>
      </c>
      <c r="I20" s="1">
        <v>9.2467035084415297E-2</v>
      </c>
      <c r="J20" s="1">
        <v>8.5245822117478498E-2</v>
      </c>
    </row>
    <row r="22" spans="1:10" x14ac:dyDescent="0.3">
      <c r="A22" s="6" t="s">
        <v>16</v>
      </c>
      <c r="B22" s="6"/>
      <c r="C22" s="6"/>
      <c r="D22" s="6"/>
      <c r="E22" s="6"/>
      <c r="F22" s="6"/>
    </row>
    <row r="23" spans="1:10" x14ac:dyDescent="0.3">
      <c r="A23" s="1"/>
      <c r="B23" s="1" t="s">
        <v>8</v>
      </c>
      <c r="C23" s="1" t="s">
        <v>9</v>
      </c>
      <c r="D23" s="1" t="s">
        <v>10</v>
      </c>
      <c r="E23" s="3" t="s">
        <v>11</v>
      </c>
      <c r="F23" s="1" t="s">
        <v>12</v>
      </c>
    </row>
    <row r="24" spans="1:10" x14ac:dyDescent="0.3">
      <c r="A24" s="1" t="s">
        <v>13</v>
      </c>
      <c r="B24" s="2">
        <v>4608</v>
      </c>
      <c r="C24" s="2">
        <v>5981.5</v>
      </c>
      <c r="D24" s="4">
        <f>C24-B24</f>
        <v>1373.5</v>
      </c>
      <c r="E24" s="4">
        <f>D24*0.8846</f>
        <v>1214.9981</v>
      </c>
      <c r="F24" s="4">
        <f>5019/2/7/24/8*E24</f>
        <v>2268.6292648437502</v>
      </c>
    </row>
    <row r="25" spans="1:10" x14ac:dyDescent="0.3">
      <c r="A25" s="1" t="s">
        <v>14</v>
      </c>
      <c r="B25" s="2">
        <v>7700.5</v>
      </c>
      <c r="C25" s="2">
        <v>10537</v>
      </c>
      <c r="D25" s="4">
        <f t="shared" ref="D25:D26" si="0">C25-B25</f>
        <v>2836.5</v>
      </c>
      <c r="E25" s="4">
        <f t="shared" ref="E25:E26" si="1">D25*0.8846</f>
        <v>2509.1679000000004</v>
      </c>
      <c r="F25" s="4">
        <f t="shared" ref="F25:F26" si="2">5019/2/7/24/8*E25</f>
        <v>4685.0869382812507</v>
      </c>
    </row>
    <row r="26" spans="1:10" x14ac:dyDescent="0.3">
      <c r="A26" s="1" t="s">
        <v>15</v>
      </c>
      <c r="B26" s="2">
        <v>8305.5</v>
      </c>
      <c r="C26" s="2">
        <v>12511.5</v>
      </c>
      <c r="D26" s="4">
        <f t="shared" si="0"/>
        <v>4206</v>
      </c>
      <c r="E26" s="4">
        <f t="shared" si="1"/>
        <v>3720.6276000000003</v>
      </c>
      <c r="F26" s="4">
        <f t="shared" si="2"/>
        <v>6947.1093468750005</v>
      </c>
    </row>
    <row r="29" spans="1:10" x14ac:dyDescent="0.3">
      <c r="A29" s="1"/>
      <c r="B29" s="1"/>
      <c r="C29" s="1"/>
      <c r="D29" s="1"/>
      <c r="E29" s="3"/>
      <c r="F29" s="1"/>
    </row>
    <row r="30" spans="1:10" x14ac:dyDescent="0.3">
      <c r="A30" s="1"/>
      <c r="B30" s="2"/>
      <c r="C30" s="2"/>
      <c r="D30" s="4"/>
      <c r="E30" s="4"/>
      <c r="F30" s="4"/>
    </row>
    <row r="31" spans="1:10" x14ac:dyDescent="0.3">
      <c r="A31" s="1"/>
      <c r="B31" s="2"/>
      <c r="C31" s="2"/>
      <c r="D31" s="4"/>
      <c r="E31" s="4"/>
      <c r="F31" s="4"/>
    </row>
    <row r="32" spans="1:10" x14ac:dyDescent="0.3">
      <c r="A32" s="1"/>
      <c r="B32" s="2"/>
      <c r="C32" s="2"/>
      <c r="D32" s="4"/>
      <c r="E32" s="4"/>
      <c r="F32" s="4"/>
    </row>
  </sheetData>
  <mergeCells count="4">
    <mergeCell ref="A1:J1"/>
    <mergeCell ref="A8:J8"/>
    <mergeCell ref="A15:J15"/>
    <mergeCell ref="A22:F2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DE72-4A37-4D9B-BEE6-71D212054AC7}">
  <dimension ref="A1:U44"/>
  <sheetViews>
    <sheetView workbookViewId="0">
      <selection activeCell="K17" sqref="K17"/>
    </sheetView>
  </sheetViews>
  <sheetFormatPr defaultRowHeight="14" x14ac:dyDescent="0.3"/>
  <sheetData>
    <row r="1" spans="1:21" x14ac:dyDescent="0.3">
      <c r="A1" s="6" t="s">
        <v>53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x14ac:dyDescent="0.3">
      <c r="B2" t="s">
        <v>33</v>
      </c>
      <c r="C2" t="s">
        <v>34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t="s">
        <v>48</v>
      </c>
      <c r="R2" t="s">
        <v>49</v>
      </c>
      <c r="S2" t="s">
        <v>50</v>
      </c>
      <c r="T2" t="s">
        <v>51</v>
      </c>
      <c r="U2" t="s">
        <v>52</v>
      </c>
    </row>
    <row r="3" spans="1:21" x14ac:dyDescent="0.3">
      <c r="A3" t="s">
        <v>13</v>
      </c>
      <c r="B3">
        <v>915.10088763577517</v>
      </c>
      <c r="C3">
        <v>232.06035414618901</v>
      </c>
      <c r="D3">
        <v>194.27611365044598</v>
      </c>
      <c r="E3">
        <v>117.36184200717634</v>
      </c>
      <c r="F3">
        <v>279.36368910956094</v>
      </c>
      <c r="G3">
        <v>49.200081536841338</v>
      </c>
      <c r="H3">
        <v>35.613768468565645</v>
      </c>
      <c r="I3">
        <v>27.372361368357701</v>
      </c>
      <c r="J3">
        <v>17.011967235217327</v>
      </c>
      <c r="K3">
        <v>37.952293205153232</v>
      </c>
      <c r="L3">
        <v>34.418074065174956</v>
      </c>
      <c r="M3">
        <v>6.7819486899225936</v>
      </c>
      <c r="N3">
        <v>25.794493990232162</v>
      </c>
      <c r="O3">
        <v>15.97812644569688</v>
      </c>
      <c r="P3">
        <v>6.3143327449601223</v>
      </c>
      <c r="Q3">
        <v>13.122908638859222</v>
      </c>
      <c r="R3">
        <v>24.756019881255003</v>
      </c>
      <c r="S3">
        <v>5.7450793785568015</v>
      </c>
      <c r="T3">
        <v>4.8544321184501014</v>
      </c>
      <c r="U3">
        <v>2.4648894636369696</v>
      </c>
    </row>
    <row r="4" spans="1:21" x14ac:dyDescent="0.3">
      <c r="A4" t="s">
        <v>14</v>
      </c>
      <c r="B4">
        <v>412.88163091540315</v>
      </c>
      <c r="C4">
        <v>423.95211430692865</v>
      </c>
      <c r="D4">
        <v>131.30396352768935</v>
      </c>
      <c r="E4">
        <v>207.99688377937483</v>
      </c>
      <c r="F4">
        <v>43.140065675335656</v>
      </c>
      <c r="G4">
        <v>1.1919830466906429</v>
      </c>
      <c r="H4">
        <v>28.061471666712098</v>
      </c>
      <c r="I4">
        <v>9.0146498658903376</v>
      </c>
      <c r="J4">
        <v>56.335163230579163</v>
      </c>
      <c r="K4">
        <v>14.264679273684084</v>
      </c>
      <c r="L4">
        <v>12.766902382606487</v>
      </c>
      <c r="M4">
        <v>11.330366746380342</v>
      </c>
      <c r="N4">
        <v>30.468328642480696</v>
      </c>
      <c r="O4">
        <v>24.688666698828612</v>
      </c>
      <c r="P4">
        <v>3.6140880867789766</v>
      </c>
      <c r="Q4">
        <v>34.049918062537841</v>
      </c>
      <c r="R4">
        <v>8.2461208790129827</v>
      </c>
      <c r="S4">
        <v>13.942140020570173</v>
      </c>
      <c r="T4">
        <v>10.375249539019443</v>
      </c>
      <c r="U4">
        <v>2.2807881387451272</v>
      </c>
    </row>
    <row r="5" spans="1:21" x14ac:dyDescent="0.3">
      <c r="A5" t="s">
        <v>15</v>
      </c>
      <c r="B5">
        <v>549.36973312995769</v>
      </c>
      <c r="C5">
        <v>599.94581322585793</v>
      </c>
      <c r="D5">
        <v>124.61620970371284</v>
      </c>
      <c r="E5">
        <v>46.150599015569199</v>
      </c>
      <c r="F5">
        <v>26.9623677536146</v>
      </c>
      <c r="G5">
        <v>95.138953431814926</v>
      </c>
      <c r="H5">
        <v>50.098761393905406</v>
      </c>
      <c r="I5">
        <v>70.892497682364663</v>
      </c>
      <c r="J5">
        <v>29.004505783207314</v>
      </c>
      <c r="K5">
        <v>41.269593428507079</v>
      </c>
      <c r="L5">
        <v>43.587202689705002</v>
      </c>
      <c r="M5">
        <v>53.321709866531997</v>
      </c>
      <c r="N5">
        <v>4.8033867541713944</v>
      </c>
      <c r="O5">
        <v>14.407174570332584</v>
      </c>
      <c r="P5">
        <v>39.614232269500526</v>
      </c>
      <c r="Q5">
        <v>1.0376651128419085</v>
      </c>
      <c r="R5">
        <v>14.085568395956983</v>
      </c>
      <c r="S5">
        <v>15.210140633524194</v>
      </c>
      <c r="T5">
        <v>9.8986230247084013</v>
      </c>
      <c r="U5">
        <v>7.1648549523845668</v>
      </c>
    </row>
    <row r="6" spans="1:21" x14ac:dyDescent="0.3">
      <c r="A6" t="s">
        <v>61</v>
      </c>
      <c r="B6">
        <f t="shared" ref="B6:U6" si="0">SUM(B3:B5)</f>
        <v>1877.3522516811361</v>
      </c>
      <c r="C6">
        <f t="shared" si="0"/>
        <v>1255.9582816789757</v>
      </c>
      <c r="D6">
        <f t="shared" si="0"/>
        <v>450.19628688184815</v>
      </c>
      <c r="E6">
        <f t="shared" si="0"/>
        <v>371.50932480212037</v>
      </c>
      <c r="F6">
        <f t="shared" si="0"/>
        <v>349.46612253851123</v>
      </c>
      <c r="G6">
        <f t="shared" si="0"/>
        <v>145.53101801534692</v>
      </c>
      <c r="H6">
        <f t="shared" si="0"/>
        <v>113.77400152918315</v>
      </c>
      <c r="I6">
        <f t="shared" si="0"/>
        <v>107.2795089166127</v>
      </c>
      <c r="J6">
        <f t="shared" si="0"/>
        <v>102.3516362490038</v>
      </c>
      <c r="K6">
        <f t="shared" si="0"/>
        <v>93.486565907344399</v>
      </c>
      <c r="L6">
        <f t="shared" si="0"/>
        <v>90.772179137486447</v>
      </c>
      <c r="M6">
        <f t="shared" si="0"/>
        <v>71.434025302834925</v>
      </c>
      <c r="N6">
        <f t="shared" si="0"/>
        <v>61.066209386884246</v>
      </c>
      <c r="O6">
        <f t="shared" si="0"/>
        <v>55.073967714858078</v>
      </c>
      <c r="P6">
        <f t="shared" si="0"/>
        <v>49.542653101239623</v>
      </c>
      <c r="Q6">
        <f t="shared" si="0"/>
        <v>48.210491814238971</v>
      </c>
      <c r="R6">
        <f t="shared" si="0"/>
        <v>47.087709156224967</v>
      </c>
      <c r="S6">
        <f t="shared" si="0"/>
        <v>34.897360032651164</v>
      </c>
      <c r="T6">
        <f t="shared" si="0"/>
        <v>25.128304682177948</v>
      </c>
      <c r="U6">
        <f t="shared" si="0"/>
        <v>11.910532554766665</v>
      </c>
    </row>
    <row r="8" spans="1:21" x14ac:dyDescent="0.3">
      <c r="A8" s="6" t="s">
        <v>57</v>
      </c>
      <c r="B8" s="6"/>
      <c r="C8" s="6"/>
      <c r="D8" s="6"/>
      <c r="E8" s="6"/>
      <c r="F8" s="6"/>
    </row>
    <row r="9" spans="1:21" x14ac:dyDescent="0.3">
      <c r="B9">
        <v>0</v>
      </c>
      <c r="C9">
        <v>5</v>
      </c>
      <c r="D9">
        <v>10</v>
      </c>
      <c r="E9">
        <v>15</v>
      </c>
      <c r="F9">
        <v>20</v>
      </c>
      <c r="G9">
        <v>25</v>
      </c>
    </row>
    <row r="10" spans="1:21" x14ac:dyDescent="0.3">
      <c r="A10" t="s">
        <v>54</v>
      </c>
      <c r="B10">
        <v>0.12256107083093799</v>
      </c>
      <c r="C10">
        <v>0.10734973177674501</v>
      </c>
      <c r="D10">
        <v>9.5572229177388002E-2</v>
      </c>
      <c r="E10">
        <v>8.9934024815181701E-2</v>
      </c>
      <c r="F10">
        <v>8.4093621657974404E-2</v>
      </c>
      <c r="G10">
        <v>8.1530815906193599E-2</v>
      </c>
    </row>
    <row r="11" spans="1:21" x14ac:dyDescent="0.3">
      <c r="A11" t="s">
        <v>55</v>
      </c>
      <c r="B11">
        <v>0.13985988782887401</v>
      </c>
      <c r="C11">
        <v>0.12779548133070501</v>
      </c>
      <c r="D11">
        <v>0.114283374972607</v>
      </c>
      <c r="E11">
        <v>0.10527492650638701</v>
      </c>
      <c r="F11">
        <v>0.107145948447554</v>
      </c>
      <c r="G11">
        <v>0.102161091425746</v>
      </c>
    </row>
    <row r="12" spans="1:21" x14ac:dyDescent="0.3">
      <c r="A12" t="s">
        <v>56</v>
      </c>
      <c r="B12">
        <v>0.103318140305883</v>
      </c>
      <c r="C12">
        <v>9.4650031621494699E-2</v>
      </c>
      <c r="D12">
        <v>9.2298964878218606E-2</v>
      </c>
      <c r="E12">
        <v>8.9396996093591294E-2</v>
      </c>
      <c r="F12">
        <v>8.9336898210560206E-2</v>
      </c>
      <c r="G12">
        <v>8.9349351499963495E-2</v>
      </c>
    </row>
    <row r="14" spans="1:21" x14ac:dyDescent="0.3">
      <c r="A14" s="6" t="s">
        <v>59</v>
      </c>
      <c r="B14" s="6"/>
      <c r="C14" s="6"/>
      <c r="D14" s="6"/>
      <c r="E14" s="6"/>
      <c r="F14" s="6"/>
      <c r="G14" s="6"/>
      <c r="H14" s="6"/>
    </row>
    <row r="15" spans="1:21" x14ac:dyDescent="0.3">
      <c r="A15" t="s">
        <v>58</v>
      </c>
      <c r="B15">
        <v>0</v>
      </c>
      <c r="C15">
        <v>5</v>
      </c>
      <c r="D15">
        <v>10</v>
      </c>
      <c r="E15">
        <v>15</v>
      </c>
      <c r="F15">
        <v>20</v>
      </c>
      <c r="G15">
        <v>25</v>
      </c>
      <c r="H15">
        <v>30</v>
      </c>
    </row>
    <row r="16" spans="1:21" x14ac:dyDescent="0.3">
      <c r="A16" t="s">
        <v>34</v>
      </c>
      <c r="B16" s="5">
        <v>-4.9407752358599401E-14</v>
      </c>
      <c r="C16">
        <v>0</v>
      </c>
      <c r="D16">
        <v>0</v>
      </c>
      <c r="E16">
        <v>0</v>
      </c>
      <c r="F16" s="5">
        <v>-1.02440367300005E-9</v>
      </c>
      <c r="G16">
        <v>-0.62117006041921596</v>
      </c>
      <c r="H16">
        <v>-0.33878406821243501</v>
      </c>
    </row>
    <row r="17" spans="1:21" x14ac:dyDescent="0.3">
      <c r="A17" t="s">
        <v>36</v>
      </c>
      <c r="B17" s="5">
        <v>-5.1338364845220899E-14</v>
      </c>
      <c r="C17">
        <v>0</v>
      </c>
      <c r="D17">
        <v>0</v>
      </c>
      <c r="E17">
        <v>0</v>
      </c>
      <c r="F17" s="5">
        <v>5.2775561698581403E-11</v>
      </c>
      <c r="G17">
        <v>0</v>
      </c>
      <c r="H17">
        <v>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3">
      <c r="A18" t="s">
        <v>33</v>
      </c>
      <c r="B18" s="5">
        <v>-4.9895614658013899E-14</v>
      </c>
      <c r="C18">
        <v>0</v>
      </c>
      <c r="D18">
        <v>0</v>
      </c>
      <c r="E18">
        <v>0</v>
      </c>
      <c r="F18">
        <v>-0.31722106161232</v>
      </c>
      <c r="G18">
        <v>0</v>
      </c>
      <c r="H18">
        <v>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3">
      <c r="A19" t="s">
        <v>40</v>
      </c>
      <c r="B19" s="5">
        <v>3.5481471512769898E-14</v>
      </c>
      <c r="C19" s="5">
        <v>7.8064747217309403E-10</v>
      </c>
      <c r="D19" s="5">
        <v>5.8444489160657404E-10</v>
      </c>
      <c r="E19" s="5">
        <v>1.9984715454891099E-10</v>
      </c>
      <c r="F19" s="5">
        <v>-5.9666049878615003E-10</v>
      </c>
      <c r="G19" s="5">
        <v>-6.2196708765575198E-10</v>
      </c>
      <c r="H19" s="5">
        <v>-3.14624540309615E-9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3">
      <c r="A20" t="s">
        <v>43</v>
      </c>
      <c r="B20" s="5">
        <v>-9.7697126241802894E-15</v>
      </c>
      <c r="C20">
        <v>0</v>
      </c>
      <c r="D20">
        <v>0</v>
      </c>
      <c r="E20">
        <v>0</v>
      </c>
      <c r="F20" s="5">
        <v>-3.2357938550831002E-10</v>
      </c>
      <c r="G20">
        <v>0.15982611069925201</v>
      </c>
      <c r="H20">
        <v>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3">
      <c r="A21" t="s">
        <v>45</v>
      </c>
      <c r="B21" s="5">
        <v>3.8698756127148801E-14</v>
      </c>
      <c r="C21">
        <v>0</v>
      </c>
      <c r="D21">
        <v>0</v>
      </c>
      <c r="E21">
        <v>0</v>
      </c>
      <c r="F21" s="5">
        <v>-1.19388765540406E-9</v>
      </c>
      <c r="G21" s="5">
        <v>3.9989004966017799E-8</v>
      </c>
      <c r="H21">
        <v>0.10524272365689299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3">
      <c r="A22" t="s">
        <v>50</v>
      </c>
      <c r="B22" s="5">
        <v>1.68329717391038E-15</v>
      </c>
      <c r="C22">
        <v>0</v>
      </c>
      <c r="D22" s="5">
        <v>-1.06937240362554E-9</v>
      </c>
      <c r="E22">
        <v>0</v>
      </c>
      <c r="F22" s="5">
        <v>-6.4752647688237599E-10</v>
      </c>
      <c r="G22">
        <v>5.5538134819568499E-2</v>
      </c>
      <c r="H22">
        <v>3.2653300793790002E-2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3">
      <c r="A23" t="s">
        <v>48</v>
      </c>
      <c r="B23" s="5">
        <v>6.0844368174614599E-16</v>
      </c>
      <c r="C23" s="5">
        <v>-1.91841184458776E-10</v>
      </c>
      <c r="D23">
        <v>0</v>
      </c>
      <c r="E23">
        <v>0.63998230357925701</v>
      </c>
      <c r="F23" s="5">
        <v>4.9125326029297805E-10</v>
      </c>
      <c r="G23">
        <v>0</v>
      </c>
      <c r="H23">
        <v>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3">
      <c r="A24" t="s">
        <v>51</v>
      </c>
      <c r="B24" s="5">
        <v>1.7156399794460901E-15</v>
      </c>
      <c r="C24">
        <v>0</v>
      </c>
      <c r="D24" s="5">
        <v>7.50183762033641E-10</v>
      </c>
      <c r="E24">
        <v>0</v>
      </c>
      <c r="F24" s="5">
        <v>1.2571650387371799E-9</v>
      </c>
      <c r="G24">
        <v>5.0050917453692001E-3</v>
      </c>
      <c r="H24">
        <v>0</v>
      </c>
    </row>
    <row r="25" spans="1:21" x14ac:dyDescent="0.3">
      <c r="A25" t="s">
        <v>47</v>
      </c>
      <c r="B25" s="5">
        <v>2.5128480710385E-15</v>
      </c>
      <c r="C25">
        <v>0</v>
      </c>
      <c r="D25">
        <v>0</v>
      </c>
      <c r="E25">
        <v>0</v>
      </c>
      <c r="F25">
        <v>2.02744332193294E-2</v>
      </c>
      <c r="G25">
        <v>-9.2231608103439007E-3</v>
      </c>
      <c r="H25">
        <v>0</v>
      </c>
    </row>
    <row r="26" spans="1:21" x14ac:dyDescent="0.3">
      <c r="A26" t="s">
        <v>39</v>
      </c>
      <c r="B26" s="5">
        <v>5.8856481653694402E-15</v>
      </c>
      <c r="C26">
        <v>0</v>
      </c>
      <c r="D26">
        <v>0</v>
      </c>
      <c r="E26">
        <v>0</v>
      </c>
      <c r="F26" s="5">
        <v>1.89906756986602E-10</v>
      </c>
      <c r="G26">
        <v>0</v>
      </c>
      <c r="H26">
        <v>0</v>
      </c>
    </row>
    <row r="27" spans="1:21" x14ac:dyDescent="0.3">
      <c r="A27" t="s">
        <v>38</v>
      </c>
      <c r="B27" s="5">
        <v>-2.8670547877794201E-14</v>
      </c>
      <c r="C27" s="5">
        <v>4.8654696062591696E-10</v>
      </c>
      <c r="D27">
        <v>-5.7865213596418E-3</v>
      </c>
      <c r="E27">
        <v>-6.7969257482016598E-2</v>
      </c>
      <c r="F27" s="5">
        <v>-5.1616666496556701E-9</v>
      </c>
      <c r="G27">
        <v>2.1027846785773199E-2</v>
      </c>
      <c r="H27">
        <v>0</v>
      </c>
    </row>
    <row r="28" spans="1:21" x14ac:dyDescent="0.3">
      <c r="A28" t="s">
        <v>42</v>
      </c>
      <c r="B28" s="5">
        <v>9.8065912929584205E-15</v>
      </c>
      <c r="C28">
        <v>0</v>
      </c>
      <c r="D28">
        <v>0</v>
      </c>
      <c r="E28">
        <v>0</v>
      </c>
      <c r="F28">
        <v>0.523815657576303</v>
      </c>
      <c r="G28">
        <v>0</v>
      </c>
      <c r="H28">
        <v>0</v>
      </c>
    </row>
    <row r="29" spans="1:21" x14ac:dyDescent="0.3">
      <c r="A29" t="s">
        <v>35</v>
      </c>
      <c r="B29" s="5">
        <v>5.5785231776752397E-14</v>
      </c>
      <c r="C29" s="5">
        <v>-4.15338841080268E-9</v>
      </c>
      <c r="D29">
        <v>0.124894945843079</v>
      </c>
      <c r="E29">
        <v>0</v>
      </c>
      <c r="F29" s="5">
        <v>3.5667397924043999E-9</v>
      </c>
      <c r="G29" s="5">
        <v>5.0426252008684996E-10</v>
      </c>
      <c r="H29">
        <v>0</v>
      </c>
    </row>
    <row r="30" spans="1:21" x14ac:dyDescent="0.3">
      <c r="A30" t="s">
        <v>46</v>
      </c>
      <c r="B30" s="5">
        <v>-4.6025902068854198E-15</v>
      </c>
      <c r="C30" s="5">
        <v>-9.0111715540091896E-10</v>
      </c>
      <c r="D30">
        <v>0</v>
      </c>
      <c r="E30" s="5">
        <v>3.14721981468547E-10</v>
      </c>
      <c r="F30" s="5">
        <v>1.0390088789336E-10</v>
      </c>
      <c r="G30" s="5">
        <v>-8.6196824345378696E-10</v>
      </c>
      <c r="H30">
        <v>0</v>
      </c>
    </row>
    <row r="31" spans="1:21" x14ac:dyDescent="0.3">
      <c r="A31" t="s">
        <v>41</v>
      </c>
      <c r="B31" s="5">
        <v>6.2407579622608895E-14</v>
      </c>
      <c r="C31">
        <v>0</v>
      </c>
      <c r="D31">
        <v>0</v>
      </c>
      <c r="E31">
        <v>0</v>
      </c>
      <c r="F31" s="5">
        <v>1.0783546500192599E-8</v>
      </c>
      <c r="G31" s="5">
        <v>2.7174345082805499E-10</v>
      </c>
      <c r="H31" s="5">
        <v>8.5329477095275003E-9</v>
      </c>
    </row>
    <row r="32" spans="1:21" x14ac:dyDescent="0.3">
      <c r="A32" t="s">
        <v>52</v>
      </c>
      <c r="B32" s="5">
        <v>3.6190886540539697E-14</v>
      </c>
      <c r="C32">
        <v>0.107058130573429</v>
      </c>
      <c r="D32">
        <v>0</v>
      </c>
      <c r="E32" s="5">
        <v>-3.2682261085867702E-10</v>
      </c>
      <c r="F32" s="5">
        <v>-6.97323088161283E-10</v>
      </c>
      <c r="G32" s="5">
        <v>4.9203801353084E-10</v>
      </c>
      <c r="H32">
        <v>0</v>
      </c>
    </row>
    <row r="33" spans="1:21" x14ac:dyDescent="0.3">
      <c r="A33" t="s">
        <v>37</v>
      </c>
      <c r="B33" s="5">
        <v>-2.0787547397548099E-14</v>
      </c>
      <c r="C33">
        <v>-0.248407289953951</v>
      </c>
      <c r="D33">
        <v>0</v>
      </c>
      <c r="E33">
        <v>0</v>
      </c>
      <c r="F33" s="5">
        <v>3.7842049493974603E-9</v>
      </c>
      <c r="G33">
        <v>0</v>
      </c>
      <c r="H33">
        <v>-2.7364612703488E-2</v>
      </c>
    </row>
    <row r="34" spans="1:21" x14ac:dyDescent="0.3">
      <c r="A34" t="s">
        <v>49</v>
      </c>
      <c r="B34" s="5">
        <v>8.6035358909150993E-15</v>
      </c>
      <c r="C34">
        <v>0</v>
      </c>
      <c r="D34">
        <v>0</v>
      </c>
      <c r="E34" s="5">
        <v>1.0540264757778899E-10</v>
      </c>
      <c r="F34">
        <v>-0.104444927574375</v>
      </c>
      <c r="G34" s="5">
        <v>-1.1096363449983099E-9</v>
      </c>
      <c r="H34">
        <v>0</v>
      </c>
    </row>
    <row r="35" spans="1:21" x14ac:dyDescent="0.3">
      <c r="A35" t="s">
        <v>44</v>
      </c>
      <c r="B35" s="5">
        <v>1.5098785431228799E-14</v>
      </c>
      <c r="C35">
        <v>0</v>
      </c>
      <c r="D35">
        <v>0</v>
      </c>
      <c r="E35">
        <v>0</v>
      </c>
      <c r="F35" s="5">
        <v>2.1126513871649798E-9</v>
      </c>
      <c r="G35">
        <v>0</v>
      </c>
      <c r="H35">
        <v>0</v>
      </c>
    </row>
    <row r="36" spans="1:21" x14ac:dyDescent="0.3">
      <c r="B36" s="5"/>
      <c r="F36" s="5"/>
    </row>
    <row r="37" spans="1:21" x14ac:dyDescent="0.3">
      <c r="A37" s="6" t="s">
        <v>60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3">
      <c r="A38" s="1"/>
      <c r="B38" s="1" t="s">
        <v>34</v>
      </c>
      <c r="C38" s="1" t="s">
        <v>36</v>
      </c>
      <c r="D38" s="1" t="s">
        <v>33</v>
      </c>
      <c r="E38" s="1" t="s">
        <v>40</v>
      </c>
      <c r="F38" s="1" t="s">
        <v>43</v>
      </c>
      <c r="G38" s="1" t="s">
        <v>45</v>
      </c>
      <c r="H38" s="1" t="s">
        <v>50</v>
      </c>
      <c r="I38" s="1" t="s">
        <v>48</v>
      </c>
      <c r="J38" s="1" t="s">
        <v>51</v>
      </c>
      <c r="K38" s="1" t="s">
        <v>47</v>
      </c>
      <c r="L38" s="1" t="s">
        <v>39</v>
      </c>
      <c r="M38" s="1" t="s">
        <v>38</v>
      </c>
      <c r="N38" s="1" t="s">
        <v>42</v>
      </c>
      <c r="O38" s="1" t="s">
        <v>35</v>
      </c>
      <c r="P38" s="1" t="s">
        <v>46</v>
      </c>
      <c r="Q38" s="1" t="s">
        <v>41</v>
      </c>
      <c r="R38" s="1" t="s">
        <v>52</v>
      </c>
      <c r="S38" s="1" t="s">
        <v>37</v>
      </c>
      <c r="T38" s="1" t="s">
        <v>49</v>
      </c>
      <c r="U38" s="1" t="s">
        <v>44</v>
      </c>
    </row>
    <row r="39" spans="1:21" x14ac:dyDescent="0.3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</row>
    <row r="40" spans="1:21" x14ac:dyDescent="0.3">
      <c r="A40" s="1">
        <v>5</v>
      </c>
      <c r="B40" s="1">
        <v>6</v>
      </c>
      <c r="C40" s="1">
        <v>9</v>
      </c>
      <c r="D40" s="1">
        <v>19</v>
      </c>
      <c r="E40" s="1">
        <v>3</v>
      </c>
      <c r="F40" s="1">
        <v>9</v>
      </c>
      <c r="G40" s="1">
        <v>18</v>
      </c>
      <c r="H40" s="1">
        <v>1</v>
      </c>
      <c r="I40" s="1">
        <v>0</v>
      </c>
      <c r="J40" s="1">
        <v>7</v>
      </c>
      <c r="K40" s="1">
        <v>8</v>
      </c>
      <c r="L40" s="1">
        <v>5</v>
      </c>
      <c r="M40" s="1">
        <v>5</v>
      </c>
      <c r="N40" s="1">
        <v>4</v>
      </c>
      <c r="O40" s="1">
        <v>15</v>
      </c>
      <c r="P40" s="1">
        <v>7</v>
      </c>
      <c r="Q40" s="1">
        <v>5</v>
      </c>
      <c r="R40" s="1">
        <v>5</v>
      </c>
      <c r="S40" s="1">
        <v>9</v>
      </c>
      <c r="T40" s="1">
        <v>11</v>
      </c>
      <c r="U40" s="1">
        <v>4</v>
      </c>
    </row>
    <row r="41" spans="1:21" x14ac:dyDescent="0.3">
      <c r="A41" s="1">
        <v>10</v>
      </c>
      <c r="B41" s="1">
        <v>17</v>
      </c>
      <c r="C41" s="1">
        <v>13</v>
      </c>
      <c r="D41" s="1">
        <v>28</v>
      </c>
      <c r="E41" s="1">
        <v>5</v>
      </c>
      <c r="F41" s="1">
        <v>11</v>
      </c>
      <c r="G41" s="1">
        <v>20</v>
      </c>
      <c r="H41" s="1">
        <v>6</v>
      </c>
      <c r="I41" s="1">
        <v>5</v>
      </c>
      <c r="J41" s="1">
        <v>6</v>
      </c>
      <c r="K41" s="1">
        <v>4</v>
      </c>
      <c r="L41" s="1">
        <v>4</v>
      </c>
      <c r="M41" s="1">
        <v>2</v>
      </c>
      <c r="N41" s="1">
        <v>10</v>
      </c>
      <c r="O41" s="1">
        <v>31</v>
      </c>
      <c r="P41" s="1">
        <v>8</v>
      </c>
      <c r="Q41" s="1">
        <v>12</v>
      </c>
      <c r="R41" s="1">
        <v>6</v>
      </c>
      <c r="S41" s="1">
        <v>16</v>
      </c>
      <c r="T41" s="1">
        <v>15</v>
      </c>
      <c r="U41" s="1">
        <v>5</v>
      </c>
    </row>
    <row r="42" spans="1:21" x14ac:dyDescent="0.3">
      <c r="A42" s="1">
        <v>15</v>
      </c>
      <c r="B42" s="1">
        <v>18</v>
      </c>
      <c r="C42" s="1">
        <v>15</v>
      </c>
      <c r="D42" s="1">
        <v>43</v>
      </c>
      <c r="E42" s="1">
        <v>6</v>
      </c>
      <c r="F42" s="1">
        <v>12</v>
      </c>
      <c r="G42" s="1">
        <v>29</v>
      </c>
      <c r="H42" s="1">
        <v>8</v>
      </c>
      <c r="I42" s="1">
        <v>4</v>
      </c>
      <c r="J42" s="1">
        <v>7</v>
      </c>
      <c r="K42" s="1">
        <v>3</v>
      </c>
      <c r="L42" s="1">
        <v>5</v>
      </c>
      <c r="M42" s="1">
        <v>1</v>
      </c>
      <c r="N42" s="1">
        <v>12</v>
      </c>
      <c r="O42" s="1">
        <v>35</v>
      </c>
      <c r="P42" s="1">
        <v>9</v>
      </c>
      <c r="Q42" s="1">
        <v>11</v>
      </c>
      <c r="R42" s="1">
        <v>5</v>
      </c>
      <c r="S42" s="1">
        <v>20</v>
      </c>
      <c r="T42" s="1">
        <v>16</v>
      </c>
      <c r="U42" s="1">
        <v>4</v>
      </c>
    </row>
    <row r="43" spans="1:21" x14ac:dyDescent="0.3">
      <c r="A43" s="1">
        <v>20</v>
      </c>
      <c r="B43" s="1">
        <v>22</v>
      </c>
      <c r="C43" s="1">
        <v>18</v>
      </c>
      <c r="D43" s="1">
        <v>49</v>
      </c>
      <c r="E43" s="1">
        <v>9</v>
      </c>
      <c r="F43" s="1">
        <v>13</v>
      </c>
      <c r="G43" s="1">
        <v>25</v>
      </c>
      <c r="H43" s="1">
        <v>7</v>
      </c>
      <c r="I43" s="1">
        <v>5</v>
      </c>
      <c r="J43" s="1">
        <v>5</v>
      </c>
      <c r="K43" s="1">
        <v>4</v>
      </c>
      <c r="L43" s="1">
        <v>7</v>
      </c>
      <c r="M43" s="1">
        <v>1</v>
      </c>
      <c r="N43" s="1">
        <v>13</v>
      </c>
      <c r="O43" s="1">
        <v>37</v>
      </c>
      <c r="P43" s="1">
        <v>9</v>
      </c>
      <c r="Q43" s="1">
        <v>12</v>
      </c>
      <c r="R43" s="1">
        <v>7</v>
      </c>
      <c r="S43" s="1">
        <v>22</v>
      </c>
      <c r="T43" s="1">
        <v>15</v>
      </c>
      <c r="U43" s="1">
        <v>5</v>
      </c>
    </row>
    <row r="44" spans="1:21" x14ac:dyDescent="0.3">
      <c r="A44" s="1">
        <v>25</v>
      </c>
      <c r="B44" s="1">
        <v>23</v>
      </c>
      <c r="C44" s="1">
        <v>21</v>
      </c>
      <c r="D44" s="1">
        <v>53</v>
      </c>
      <c r="E44" s="1">
        <v>10</v>
      </c>
      <c r="F44" s="1">
        <v>15</v>
      </c>
      <c r="G44" s="1">
        <v>21</v>
      </c>
      <c r="H44" s="1">
        <v>7</v>
      </c>
      <c r="I44" s="1">
        <v>5</v>
      </c>
      <c r="J44" s="1">
        <v>4</v>
      </c>
      <c r="K44" s="1">
        <v>4</v>
      </c>
      <c r="L44" s="1">
        <v>7</v>
      </c>
      <c r="M44" s="1">
        <v>2</v>
      </c>
      <c r="N44" s="1">
        <v>16</v>
      </c>
      <c r="O44" s="1">
        <v>34</v>
      </c>
      <c r="P44" s="1">
        <v>10</v>
      </c>
      <c r="Q44" s="1">
        <v>12</v>
      </c>
      <c r="R44" s="1">
        <v>7</v>
      </c>
      <c r="S44" s="1">
        <v>23</v>
      </c>
      <c r="T44" s="1">
        <v>15</v>
      </c>
      <c r="U44" s="1">
        <v>6</v>
      </c>
    </row>
  </sheetData>
  <mergeCells count="4">
    <mergeCell ref="A1:U1"/>
    <mergeCell ref="A8:F8"/>
    <mergeCell ref="A14:H14"/>
    <mergeCell ref="A37:U3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Figure1</vt:lpstr>
      <vt:lpstr>Figure3</vt:lpstr>
      <vt:lpstr>Figure4</vt:lpstr>
      <vt:lpstr>Figure5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Cathy Chen</dc:creator>
  <cp:lastModifiedBy>Cathy Chen</cp:lastModifiedBy>
  <dcterms:created xsi:type="dcterms:W3CDTF">2015-06-05T18:19:34Z</dcterms:created>
  <dcterms:modified xsi:type="dcterms:W3CDTF">2024-03-05T14:44:07Z</dcterms:modified>
</cp:coreProperties>
</file>