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RAMP/pyross-cfr/"/>
    </mc:Choice>
  </mc:AlternateContent>
  <xr:revisionPtr revIDLastSave="0" documentId="13_ncr:1_{DDE6299E-A5F9-1A4D-8FE3-F560EC98692F}" xr6:coauthVersionLast="47" xr6:coauthVersionMax="47" xr10:uidLastSave="{00000000-0000-0000-0000-000000000000}"/>
  <bookViews>
    <workbookView xWindow="0" yWindow="500" windowWidth="28800" windowHeight="16020" activeTab="1" xr2:uid="{E3636049-8DF6-9B4E-8851-C10F99F7AA93}"/>
  </bookViews>
  <sheets>
    <sheet name="overview" sheetId="1" r:id="rId1"/>
    <sheet name="UK" sheetId="2" r:id="rId2"/>
    <sheet name="GER" sheetId="3" r:id="rId3"/>
    <sheet name="F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K15" i="1"/>
  <c r="K13" i="1"/>
  <c r="K11" i="1"/>
  <c r="K10" i="1"/>
  <c r="K8" i="1"/>
  <c r="K6" i="1"/>
  <c r="K4" i="1"/>
  <c r="K3" i="1"/>
  <c r="J17" i="1"/>
  <c r="J15" i="1"/>
  <c r="J13" i="1"/>
  <c r="J11" i="1"/>
  <c r="J10" i="1"/>
  <c r="J8" i="1"/>
  <c r="J6" i="1"/>
  <c r="J4" i="1"/>
  <c r="J3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7" i="1"/>
  <c r="I16" i="1"/>
  <c r="H3" i="1"/>
  <c r="H8" i="1"/>
  <c r="H7" i="1"/>
  <c r="H17" i="1"/>
  <c r="H15" i="1"/>
  <c r="H13" i="1"/>
  <c r="H10" i="1"/>
  <c r="H11" i="1"/>
  <c r="H6" i="1"/>
  <c r="H16" i="1"/>
  <c r="H14" i="1"/>
  <c r="H12" i="1"/>
  <c r="H9" i="1"/>
  <c r="H5" i="1"/>
  <c r="D16" i="1"/>
  <c r="G16" i="1" s="1"/>
  <c r="D17" i="1"/>
  <c r="G17" i="1" s="1"/>
  <c r="H4" i="1"/>
  <c r="H2" i="1"/>
  <c r="D13" i="1"/>
  <c r="D10" i="1"/>
  <c r="D11" i="1"/>
  <c r="D14" i="1"/>
  <c r="D15" i="1"/>
  <c r="D12" i="1"/>
  <c r="G12" i="1" s="1"/>
  <c r="D9" i="1"/>
  <c r="D8" i="1"/>
  <c r="D7" i="1"/>
  <c r="G7" i="1" s="1"/>
  <c r="D5" i="1"/>
  <c r="G5" i="1" s="1"/>
  <c r="D4" i="1"/>
  <c r="D6" i="1"/>
  <c r="D3" i="1"/>
  <c r="D2" i="1"/>
  <c r="G13" i="1" l="1"/>
  <c r="G6" i="1"/>
  <c r="G4" i="1"/>
  <c r="G10" i="1"/>
  <c r="G11" i="1"/>
  <c r="G8" i="1"/>
  <c r="G15" i="1"/>
  <c r="G14" i="1"/>
  <c r="G3" i="1"/>
  <c r="G2" i="1"/>
  <c r="G9" i="1"/>
</calcChain>
</file>

<file path=xl/sharedStrings.xml><?xml version="1.0" encoding="utf-8"?>
<sst xmlns="http://schemas.openxmlformats.org/spreadsheetml/2006/main" count="772" uniqueCount="374">
  <si>
    <t>likelihood</t>
  </si>
  <si>
    <t>N/A</t>
  </si>
  <si>
    <t>model</t>
  </si>
  <si>
    <t>A0</t>
  </si>
  <si>
    <t>B0</t>
  </si>
  <si>
    <t>C0</t>
  </si>
  <si>
    <t>A2</t>
  </si>
  <si>
    <t>C1</t>
  </si>
  <si>
    <t>A1</t>
  </si>
  <si>
    <t>BC0</t>
  </si>
  <si>
    <t>BC1</t>
  </si>
  <si>
    <t>GER-C0</t>
  </si>
  <si>
    <t>GER-C1</t>
  </si>
  <si>
    <t>TT1</t>
  </si>
  <si>
    <t>TT0</t>
  </si>
  <si>
    <t>P0</t>
  </si>
  <si>
    <t>B1</t>
  </si>
  <si>
    <t>delta-prior</t>
  </si>
  <si>
    <t>delta-post</t>
  </si>
  <si>
    <t>FRA-C0</t>
  </si>
  <si>
    <t>FRA-C1</t>
  </si>
  <si>
    <t>log-posterior</t>
  </si>
  <si>
    <t>log-prior</t>
  </si>
  <si>
    <t>log-evidence</t>
  </si>
  <si>
    <t>log-likelihood</t>
  </si>
  <si>
    <t>UK-A0</t>
  </si>
  <si>
    <t>pi_a_early</t>
  </si>
  <si>
    <t>pi_a_late</t>
  </si>
  <si>
    <t>value</t>
  </si>
  <si>
    <t>beta[0-14]</t>
  </si>
  <si>
    <t>beta[15-29]</t>
  </si>
  <si>
    <t>beta[30-44]</t>
  </si>
  <si>
    <t>beta[45-64]</t>
  </si>
  <si>
    <t>beta[65-74]</t>
  </si>
  <si>
    <t>beta[75-84]</t>
  </si>
  <si>
    <t>beta[85+]</t>
  </si>
  <si>
    <t>gammaIs</t>
  </si>
  <si>
    <t>overdispersion_infection</t>
  </si>
  <si>
    <t>overdispersion_testing</t>
  </si>
  <si>
    <t>overdispersion_deaths</t>
  </si>
  <si>
    <t>a2</t>
  </si>
  <si>
    <t>a3</t>
  </si>
  <si>
    <t>a4</t>
  </si>
  <si>
    <t>a5</t>
  </si>
  <si>
    <t>a6</t>
  </si>
  <si>
    <t>a7</t>
  </si>
  <si>
    <t>a8</t>
  </si>
  <si>
    <t>a9</t>
  </si>
  <si>
    <t>s2</t>
  </si>
  <si>
    <t>s4</t>
  </si>
  <si>
    <t>s5</t>
  </si>
  <si>
    <t>s6</t>
  </si>
  <si>
    <t>s7</t>
  </si>
  <si>
    <t>s8</t>
  </si>
  <si>
    <t>s9</t>
  </si>
  <si>
    <t>sh45</t>
  </si>
  <si>
    <t>sh65</t>
  </si>
  <si>
    <t>t_autumn</t>
  </si>
  <si>
    <t>width_autumn</t>
  </si>
  <si>
    <t>t3</t>
  </si>
  <si>
    <t>E0[0-14]</t>
  </si>
  <si>
    <t>E0[15-29]</t>
  </si>
  <si>
    <t>E0[30-44]</t>
  </si>
  <si>
    <t>E0[45-64]</t>
  </si>
  <si>
    <t>E0[65-74]</t>
  </si>
  <si>
    <t>E0[75-84]</t>
  </si>
  <si>
    <t>E0[85+]</t>
  </si>
  <si>
    <t>A0[0-14]</t>
  </si>
  <si>
    <t>A0[15-29]</t>
  </si>
  <si>
    <t>A0[30-44]</t>
  </si>
  <si>
    <t>A0[45-64]</t>
  </si>
  <si>
    <t>A0[65-74]</t>
  </si>
  <si>
    <t>A0[75-84]</t>
  </si>
  <si>
    <t>A0[85+]</t>
  </si>
  <si>
    <t>Ia0[0-14]</t>
  </si>
  <si>
    <t>Ia0[15-29]</t>
  </si>
  <si>
    <t>Ia0[30-44]</t>
  </si>
  <si>
    <t>Ia0[45-64]</t>
  </si>
  <si>
    <t>Ia0[65-74]</t>
  </si>
  <si>
    <t>Ia0[75-84]</t>
  </si>
  <si>
    <t>Ia0[85+]</t>
  </si>
  <si>
    <t>Is0[0-14]</t>
  </si>
  <si>
    <t>Is0[15-29]</t>
  </si>
  <si>
    <t>Is0[30-44]</t>
  </si>
  <si>
    <t>Is0[45-64]</t>
  </si>
  <si>
    <t>Is0[65-74]</t>
  </si>
  <si>
    <t>Is0[75-84]</t>
  </si>
  <si>
    <t>Is0[85+]</t>
  </si>
  <si>
    <t>UK-A1</t>
  </si>
  <si>
    <t>UK-A2</t>
  </si>
  <si>
    <t>UK-B0</t>
  </si>
  <si>
    <t>UK-B1</t>
  </si>
  <si>
    <t>UK-C0</t>
  </si>
  <si>
    <t>UK-C1</t>
  </si>
  <si>
    <t>UK-BC0</t>
  </si>
  <si>
    <t>UK-BC1</t>
  </si>
  <si>
    <t>UK-P0</t>
  </si>
  <si>
    <t>UK-TT0</t>
  </si>
  <si>
    <t>UK-TT1</t>
  </si>
  <si>
    <t>a10</t>
  </si>
  <si>
    <t>s10</t>
  </si>
  <si>
    <t>overdispersion_infection_late</t>
  </si>
  <si>
    <t>overdispersion_testing_late</t>
  </si>
  <si>
    <t>overdispersion_deaths_late</t>
  </si>
  <si>
    <t>pia_change</t>
  </si>
  <si>
    <t>width_pia_change</t>
  </si>
  <si>
    <t>t_pia_change</t>
  </si>
  <si>
    <t>pi_ct</t>
  </si>
  <si>
    <t>beta[0-4]</t>
  </si>
  <si>
    <t>beta[5-14]</t>
  </si>
  <si>
    <t>beta[15-34]</t>
  </si>
  <si>
    <t>beta[35-59]</t>
  </si>
  <si>
    <t>beta[60-79]</t>
  </si>
  <si>
    <t>beta[80+]</t>
  </si>
  <si>
    <t>pi_a</t>
  </si>
  <si>
    <t>s3</t>
  </si>
  <si>
    <t>sh35</t>
  </si>
  <si>
    <t>sh60</t>
  </si>
  <si>
    <t>E0[0-4]</t>
  </si>
  <si>
    <t>E0[5-14]</t>
  </si>
  <si>
    <t>E0[15-34]</t>
  </si>
  <si>
    <t>E0[35-59]</t>
  </si>
  <si>
    <t>E0[60-79]</t>
  </si>
  <si>
    <t>E0[80+]</t>
  </si>
  <si>
    <t>A0[0-4]</t>
  </si>
  <si>
    <t>A0[5-14]</t>
  </si>
  <si>
    <t>A0[15-34]</t>
  </si>
  <si>
    <t>A0[35-59]</t>
  </si>
  <si>
    <t>A0[60-79]</t>
  </si>
  <si>
    <t>A0[80+]</t>
  </si>
  <si>
    <t>Ia0[0-4]</t>
  </si>
  <si>
    <t>Ia0[5-14]</t>
  </si>
  <si>
    <t>Ia0[15-34]</t>
  </si>
  <si>
    <t>Ia0[35-59]</t>
  </si>
  <si>
    <t>Ia0[60-79]</t>
  </si>
  <si>
    <t>Ia0[80+]</t>
  </si>
  <si>
    <t>Is0[0-4]</t>
  </si>
  <si>
    <t>Is0[5-14]</t>
  </si>
  <si>
    <t>Is0[15-34]</t>
  </si>
  <si>
    <t>Is0[35-59]</t>
  </si>
  <si>
    <t>Is0[60-79]</t>
  </si>
  <si>
    <t>Is0[80+]</t>
  </si>
  <si>
    <t>delta-evidence</t>
  </si>
  <si>
    <t>name</t>
  </si>
  <si>
    <t>log_posterior</t>
  </si>
  <si>
    <t>log_prior</t>
  </si>
  <si>
    <t>log_likelihood</t>
  </si>
  <si>
    <t>log_evidence</t>
  </si>
  <si>
    <t>autumn_time</t>
  </si>
  <si>
    <t>autumn_width</t>
  </si>
  <si>
    <t>ot_5</t>
  </si>
  <si>
    <t>overdispersion_infection_1</t>
  </si>
  <si>
    <t>overdispersion_testing_1</t>
  </si>
  <si>
    <t>overdispersion_deaths_1</t>
  </si>
  <si>
    <t>overdispersion_infection_2</t>
  </si>
  <si>
    <t>overdispersion_testing_2</t>
  </si>
  <si>
    <t>overdispersion_deaths_2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</si>
  <si>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</si>
  <si>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</si>
  <si>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</si>
  <si>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</si>
  <si>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</si>
  <si>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</si>
  <si>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</si>
  <si>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</si>
  <si>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</si>
  <si>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</si>
  <si>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sh5</t>
  </si>
  <si>
    <t>sh6</t>
  </si>
  <si>
    <t>s1</t>
  </si>
  <si>
    <t>sh1</t>
  </si>
  <si>
    <t>sh2</t>
  </si>
  <si>
    <t>sh3</t>
  </si>
  <si>
    <t>sh4</t>
  </si>
  <si>
    <t>sh50</t>
  </si>
  <si>
    <t>sh70</t>
  </si>
  <si>
    <t>lin_mode</t>
  </si>
  <si>
    <t>parameter description</t>
  </si>
  <si>
    <t>infectiousness</t>
  </si>
  <si>
    <t>factor of change of pi_a</t>
  </si>
  <si>
    <t>width of tanh-shaped increase of pi_a</t>
  </si>
  <si>
    <t>time of change of pi_a</t>
  </si>
  <si>
    <t>asymptomatic testing priority [before week 7.5]</t>
  </si>
  <si>
    <t>asymptomatic testing priority [after week 7.5]</t>
  </si>
  <si>
    <t>removal rate from stage Is</t>
  </si>
  <si>
    <t>overdispersion infection process</t>
  </si>
  <si>
    <t>overdispersion testing process</t>
  </si>
  <si>
    <t>overdispersion death process</t>
  </si>
  <si>
    <t>overdispersion [after week 30]</t>
  </si>
  <si>
    <t>intervention week 2</t>
  </si>
  <si>
    <t>intervention week 3</t>
  </si>
  <si>
    <t>intervention week 20</t>
  </si>
  <si>
    <t>intervention week 35</t>
  </si>
  <si>
    <t>intervention week 39</t>
  </si>
  <si>
    <t>change of contact behaviour/infectiousness in autumn</t>
  </si>
  <si>
    <t>intervention at inferred time t3</t>
  </si>
  <si>
    <t>intervention week 44</t>
  </si>
  <si>
    <t>increase of contacts from week 35 to 39</t>
  </si>
  <si>
    <t>shielding from week 2 to 3</t>
  </si>
  <si>
    <t>shielding from week 3 to 20</t>
  </si>
  <si>
    <t>shielding from week 20 to t3</t>
  </si>
  <si>
    <t>shielding from t3 to week  35</t>
  </si>
  <si>
    <t>shielding from week 35 to 39</t>
  </si>
  <si>
    <t>change of shielding from week 35 to 39</t>
  </si>
  <si>
    <t>shielding from week 39 to 44</t>
  </si>
  <si>
    <t>shielding after week 44</t>
  </si>
  <si>
    <t>shielding age 45+</t>
  </si>
  <si>
    <t>shielding age 65+</t>
  </si>
  <si>
    <t>time of change in autumn</t>
  </si>
  <si>
    <t>width of tanh profile for autumn change</t>
  </si>
  <si>
    <t>intervention time t3</t>
  </si>
  <si>
    <t>initial exposed</t>
  </si>
  <si>
    <t>initial activated</t>
  </si>
  <si>
    <t>initial asymptomatic</t>
  </si>
  <si>
    <t>initial symptomatic</t>
  </si>
  <si>
    <t>Shielding control parameters</t>
  </si>
  <si>
    <t>School control parameters</t>
  </si>
  <si>
    <t>Shielding amounts for 50-60</t>
  </si>
  <si>
    <t>Shielding amounts for 60-70</t>
  </si>
  <si>
    <t>Shielding amounts for 70+</t>
  </si>
  <si>
    <t>asymptomatic testing priority</t>
  </si>
  <si>
    <t>shielding age 35+</t>
  </si>
  <si>
    <t>shielding age 60+</t>
  </si>
  <si>
    <t>reference date</t>
  </si>
  <si>
    <t># parameters</t>
  </si>
  <si>
    <t>beta[0-19]</t>
  </si>
  <si>
    <t>beta[20-29]</t>
  </si>
  <si>
    <t>beta[30-39]</t>
  </si>
  <si>
    <t>beta[40-49]</t>
  </si>
  <si>
    <t>beta[50-59]</t>
  </si>
  <si>
    <t>beta[60-69]</t>
  </si>
  <si>
    <t>beta[70-79]</t>
  </si>
  <si>
    <t>E[70-79]</t>
  </si>
  <si>
    <t>E[80+]</t>
  </si>
  <si>
    <t>A[70-79]</t>
  </si>
  <si>
    <t>A[80+]</t>
  </si>
  <si>
    <t>Ia[70-79]</t>
  </si>
  <si>
    <t>Ia[80+]</t>
  </si>
  <si>
    <t>Is1[70-79]</t>
  </si>
  <si>
    <t>Is1[80+]</t>
  </si>
  <si>
    <t>Is2[70-79]</t>
  </si>
  <si>
    <t>Is2[80+]</t>
  </si>
  <si>
    <t>Is1Q[20-29]</t>
  </si>
  <si>
    <t>Is1Q[30-39]</t>
  </si>
  <si>
    <t>Is1Q[40-49]</t>
  </si>
  <si>
    <t>Is1Q[50-59]</t>
  </si>
  <si>
    <t>Is1Q[60-69]</t>
  </si>
  <si>
    <t>Is1Q[70-79]</t>
  </si>
  <si>
    <t>Is1Q[80+]</t>
  </si>
  <si>
    <t>RQ[20-29]</t>
  </si>
  <si>
    <t>RQ[30-39]</t>
  </si>
  <si>
    <t>RQ[40-49]</t>
  </si>
  <si>
    <t>RQ[50-59]</t>
  </si>
  <si>
    <t>RQ[60-69]</t>
  </si>
  <si>
    <t>RQ[70-79]</t>
  </si>
  <si>
    <t>RQ[80+]</t>
  </si>
  <si>
    <t>initial prefactor for fastest growing mode</t>
  </si>
  <si>
    <t>initial symptomatic [stage 2]</t>
  </si>
  <si>
    <t>age dependent initial diagnosed</t>
  </si>
  <si>
    <t>age dependent initial diagnosed and recovered</t>
  </si>
  <si>
    <t>overdispersion [after week 24]</t>
  </si>
  <si>
    <t>overdispersion [after week 29]</t>
  </si>
  <si>
    <t>intervention week 1</t>
  </si>
  <si>
    <t>intervention week 16</t>
  </si>
  <si>
    <t>intervention week 41</t>
  </si>
  <si>
    <t>shielding week 1</t>
  </si>
  <si>
    <t>shielding week 16</t>
  </si>
  <si>
    <t>shielding in autumn</t>
  </si>
  <si>
    <t>shielding week 35</t>
  </si>
  <si>
    <t>shielding week 41</t>
  </si>
  <si>
    <t>shielding week 3</t>
  </si>
  <si>
    <t>±CI</t>
  </si>
  <si>
    <t>contact tra±CIng testing priority</t>
  </si>
  <si>
    <t>t_sifr_change</t>
  </si>
  <si>
    <t>sifr_change</t>
  </si>
  <si>
    <t>note: pi_a changes instead of sifr</t>
  </si>
  <si>
    <t>sifr[0-14]</t>
  </si>
  <si>
    <t>sifr[15-29]</t>
  </si>
  <si>
    <t>sifr[30-64]</t>
  </si>
  <si>
    <t>sifr[65_74]</t>
  </si>
  <si>
    <t>sifr[75_84]</t>
  </si>
  <si>
    <t>sifr[85+]</t>
  </si>
  <si>
    <t>factor of change of sifr</t>
  </si>
  <si>
    <t>width_sifr_change</t>
  </si>
  <si>
    <t>width of tanh-shaped increase of sifr</t>
  </si>
  <si>
    <t>time of change of sifr</t>
  </si>
  <si>
    <t>sifr[0-4]</t>
  </si>
  <si>
    <t>sifr[5-14]</t>
  </si>
  <si>
    <t>sifr[15-34]</t>
  </si>
  <si>
    <t>sifr[35-59]</t>
  </si>
  <si>
    <t>sifr[60-79]</t>
  </si>
  <si>
    <t>sifr[80+]</t>
  </si>
  <si>
    <t>sifr[0-19]</t>
  </si>
  <si>
    <t>sifr[20-29]</t>
  </si>
  <si>
    <t>sifr[30-39]</t>
  </si>
  <si>
    <t>sifr[40-49]</t>
  </si>
  <si>
    <t>sifr[50-59]</t>
  </si>
  <si>
    <t>sifr[60-69]</t>
  </si>
  <si>
    <t>sifr[70-79]</t>
  </si>
  <si>
    <t>symptomatic infection fatality rate</t>
  </si>
  <si>
    <t>inferred time of intervention between week 19 and week 34</t>
  </si>
  <si>
    <t>intervention week 2,</t>
  </si>
  <si>
    <t>intervention  week 11</t>
  </si>
  <si>
    <t>intervention week 15</t>
  </si>
  <si>
    <t>intervention week 19</t>
  </si>
  <si>
    <t>intervention inferred week ot_5</t>
  </si>
  <si>
    <t>intervention week 34</t>
  </si>
  <si>
    <t>intervention week 46</t>
  </si>
  <si>
    <t>inferred parameters</t>
  </si>
  <si>
    <t>fixed parameters</t>
  </si>
  <si>
    <t>value (same for all model variants)</t>
  </si>
  <si>
    <t>beta_late_factor</t>
  </si>
  <si>
    <t>gammaE</t>
  </si>
  <si>
    <t>gammaA</t>
  </si>
  <si>
    <t>gammaIa</t>
  </si>
  <si>
    <t>kE</t>
  </si>
  <si>
    <t>rate of importing exposeds (set to 0 for simplicity)</t>
  </si>
  <si>
    <t>kA</t>
  </si>
  <si>
    <t>rate of importing activateds (set to 0 for simplicity)</t>
  </si>
  <si>
    <t>p_falsepos</t>
  </si>
  <si>
    <t>false positive rate of PCR test (0=perfect)</t>
  </si>
  <si>
    <t>p_truepos</t>
  </si>
  <si>
    <t>true positive rate of PCR test (1=perfect)</t>
  </si>
  <si>
    <t>p_trueposE</t>
  </si>
  <si>
    <t>pi_s</t>
  </si>
  <si>
    <t>priority for testing individuals that are symptomically infected (set to 1 for reference)</t>
  </si>
  <si>
    <t>pi_m_late</t>
  </si>
  <si>
    <t>priority for testing individuals who have died of covid, before mass testing (large &gt;100 = short reporting delay of deaths)</t>
  </si>
  <si>
    <t>priority for testing individuals who have died of covid (large &gt;10 = short reporting delay of deaths)</t>
  </si>
  <si>
    <t>Is2_0</t>
  </si>
  <si>
    <t>Im0</t>
  </si>
  <si>
    <t>initial deaths, assumed zero</t>
  </si>
  <si>
    <t>EQ0</t>
  </si>
  <si>
    <t>AQ0</t>
  </si>
  <si>
    <t>IaQ0</t>
  </si>
  <si>
    <t>Is1Q_0</t>
  </si>
  <si>
    <t>initial confirmed symptomatic infecteds (1st stage), assumed equal to reported cases</t>
  </si>
  <si>
    <t>Is2Q_0</t>
  </si>
  <si>
    <t>ImQ0</t>
  </si>
  <si>
    <t>reduction of infectiousness at second stage of symptomatic infection</t>
  </si>
  <si>
    <t>rate for leaving E, 1/(latent period [weeks])</t>
  </si>
  <si>
    <t>rate for leaving A, 1/(incubation period [weeks] - latent period [weeks])</t>
  </si>
  <si>
    <t>rate for leaving Ia, 1/(asymptomatic infectious period [weeks])</t>
  </si>
  <si>
    <t>fraction of asymptomatic infections</t>
  </si>
  <si>
    <t>alpha[15-29]</t>
  </si>
  <si>
    <t>alpha[30-44]</t>
  </si>
  <si>
    <t>alpha[45-64]</t>
  </si>
  <si>
    <t>alpha[65-74]</t>
  </si>
  <si>
    <t>alpha[75-84]</t>
  </si>
  <si>
    <t>alpha[85+]</t>
  </si>
  <si>
    <t>alpha[0-14]</t>
  </si>
  <si>
    <t>positivity rate of PCR test for exposeds (set to 0 for simplicity)</t>
  </si>
  <si>
    <t>pi_m_early</t>
  </si>
  <si>
    <t>initial symptomatic infecteds (2st stage), assumed zero for all age groups</t>
  </si>
  <si>
    <t>initial confirmed exposeds, assumed zero for all age groups</t>
  </si>
  <si>
    <t>initial confirmed activateds, assumed zero for all age groups</t>
  </si>
  <si>
    <t>initial confirmed asymptomatic infecteds, assumed zero for all age groups</t>
  </si>
  <si>
    <t>initial confirmed symptomatic infecteds (2st stage), assumed zero for all age groups</t>
  </si>
  <si>
    <t>initial confirmed deaths, zero reported for all age groups</t>
  </si>
  <si>
    <t>[ 10, 60, 82, 132, 26, 14, 4]</t>
  </si>
  <si>
    <t>all model variants</t>
  </si>
  <si>
    <t>prior type</t>
  </si>
  <si>
    <t>prior mean</t>
  </si>
  <si>
    <t>prior std</t>
  </si>
  <si>
    <t>lognormal</t>
  </si>
  <si>
    <t>log(1.5)</t>
  </si>
  <si>
    <t>log(10)</t>
  </si>
  <si>
    <t>normal</t>
  </si>
  <si>
    <t>log(3)</t>
  </si>
  <si>
    <t>log(1.2)</t>
  </si>
  <si>
    <t>log(100)</t>
  </si>
  <si>
    <t>log(2)</t>
  </si>
  <si>
    <t>(if parameter is inferred)</t>
  </si>
  <si>
    <t>(note: parameters with zero CI, marked in red, have attained a lower/upper limit set on the prior distribution)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</si>
</sst>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1" fontId="0" fillId="0" borderId="0" xfId="0" applyNumberFormat="1" applyFont="1"/>
    <xf numFmtId="0" fontId="2" fillId="0" borderId="0" xfId="0" applyFont="1"/>
    <xf numFmtId="0" fontId="0" fillId="0" borderId="0" xfId="0"/>
    <xf numFmtId="0" fontId="0" fillId="0" borderId="0" xfId="0"/>
    <xf numFmtId="11" fontId="0" fillId="0" borderId="0" xfId="0" applyNumberFormat="1"/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/>
    <xf numFmtId="164" fontId="0" fillId="0" borderId="0" xfId="0" applyNumberFormat="1"/>
    <xf numFmtId="0" fontId="3" fillId="0" borderId="0" xfId="0" applyFont="1"/>
    <xf numFmtId="0" fontId="0" fillId="0" borderId="0" xfId="0" applyFill="1"/>
    <xf numFmtId="0" fontId="0" fillId="0" borderId="0" xfId="0" applyFont="1" applyAlignment="1">
      <alignment horizontal="right"/>
    </xf>
    <xf numFmtId="14" fontId="0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  <xf numFmtId="14" fontId="0" fillId="0" borderId="0" xfId="0" applyNumberFormat="1" applyAlignment="1">
      <alignment horizontal="left"/>
    </xf>
    <xf numFmtId="0" fontId="2" fillId="0" borderId="1" xfId="0" applyFont="1" applyBorder="1"/>
    <xf numFmtId="0" fontId="2" fillId="0" borderId="0" xfId="0" applyFont="1" applyFill="1" applyBorder="1"/>
    <xf numFmtId="164" fontId="0" fillId="0" borderId="0" xfId="0" applyNumberFormat="1" applyFont="1" applyAlignment="1">
      <alignment horizontal="right"/>
    </xf>
    <xf numFmtId="1" fontId="0" fillId="0" borderId="0" xfId="0" applyNumberFormat="1" applyFont="1" applyAlignment="1"/>
    <xf numFmtId="0" fontId="4" fillId="0" borderId="0" xfId="0" applyFont="1"/>
    <xf numFmtId="0" fontId="0" fillId="0" borderId="1" xfId="0" applyBorder="1"/>
    <xf numFmtId="0" fontId="0" fillId="0" borderId="0" xfId="0" applyAlignment="1">
      <alignment horizontal="right"/>
    </xf>
    <xf numFmtId="165" fontId="0" fillId="0" borderId="0" xfId="0" applyNumberFormat="1" applyFont="1"/>
    <xf numFmtId="0" fontId="0" fillId="0" borderId="0" xfId="0" applyFont="1" applyBorder="1" applyAlignment="1">
      <alignment horizontal="right"/>
    </xf>
    <xf numFmtId="11" fontId="0" fillId="0" borderId="0" xfId="0" applyNumberFormat="1" applyFont="1"/>
    <xf numFmtId="2" fontId="0" fillId="0" borderId="0" xfId="0" applyNumberFormat="1" applyFont="1"/>
    <xf numFmtId="164" fontId="0" fillId="0" borderId="0" xfId="0" applyNumberFormat="1" applyFont="1" applyBorder="1" applyAlignment="1">
      <alignment horizontal="right"/>
    </xf>
    <xf numFmtId="164" fontId="0" fillId="0" borderId="0" xfId="0" applyNumberFormat="1" applyFont="1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3BEE-F70F-FB4F-B9EF-96DD927F569B}">
  <dimension ref="A1:Y36"/>
  <sheetViews>
    <sheetView zoomScale="125" workbookViewId="0">
      <selection activeCell="F10" sqref="F10"/>
    </sheetView>
  </sheetViews>
  <sheetFormatPr baseColWidth="10" defaultRowHeight="16" x14ac:dyDescent="0.2"/>
  <cols>
    <col min="1" max="1" width="13.83203125" customWidth="1"/>
    <col min="2" max="2" width="11.6640625" customWidth="1"/>
    <col min="3" max="4" width="10.83203125" customWidth="1"/>
    <col min="5" max="5" width="13.5" customWidth="1"/>
    <col min="6" max="6" width="13" customWidth="1"/>
    <col min="7" max="7" width="9.83203125" customWidth="1"/>
    <col min="8" max="8" width="9.33203125" customWidth="1"/>
    <col min="9" max="9" width="13.83203125" customWidth="1"/>
    <col min="10" max="10" width="13.33203125" customWidth="1"/>
    <col min="11" max="11" width="13.33203125" style="7" customWidth="1"/>
    <col min="12" max="12" width="10.33203125" customWidth="1"/>
  </cols>
  <sheetData>
    <row r="1" spans="1:17" s="9" customFormat="1" x14ac:dyDescent="0.2">
      <c r="A1" s="9" t="s">
        <v>2</v>
      </c>
      <c r="B1" s="9" t="s">
        <v>224</v>
      </c>
      <c r="C1" s="9" t="s">
        <v>0</v>
      </c>
      <c r="D1" s="9" t="s">
        <v>22</v>
      </c>
      <c r="E1" s="9" t="s">
        <v>21</v>
      </c>
      <c r="F1" s="9" t="s">
        <v>23</v>
      </c>
      <c r="G1" s="9" t="s">
        <v>17</v>
      </c>
      <c r="H1" s="9" t="s">
        <v>18</v>
      </c>
      <c r="I1" s="9" t="s">
        <v>142</v>
      </c>
      <c r="J1" s="9" t="s">
        <v>273</v>
      </c>
      <c r="L1" s="9" t="s">
        <v>274</v>
      </c>
    </row>
    <row r="2" spans="1:17" x14ac:dyDescent="0.2">
      <c r="A2" s="2" t="s">
        <v>3</v>
      </c>
      <c r="B2" s="2">
        <v>67</v>
      </c>
      <c r="C2" s="4">
        <v>-3927.6468949922501</v>
      </c>
      <c r="D2" s="4">
        <f t="shared" ref="D2:D15" si="0">E2-C2</f>
        <v>-353.70232751001004</v>
      </c>
      <c r="E2" s="4">
        <v>-4281.3492225022601</v>
      </c>
      <c r="F2" s="25">
        <v>-4148.9237169683101</v>
      </c>
      <c r="G2" s="4">
        <f t="shared" ref="G2:I4" si="1">D2-D$2</f>
        <v>0</v>
      </c>
      <c r="H2" s="4">
        <f t="shared" si="1"/>
        <v>0</v>
      </c>
      <c r="I2" s="4">
        <f t="shared" si="1"/>
        <v>0</v>
      </c>
      <c r="J2" s="18" t="s">
        <v>1</v>
      </c>
      <c r="K2" s="18" t="s">
        <v>1</v>
      </c>
      <c r="L2" s="18" t="s">
        <v>1</v>
      </c>
      <c r="M2" s="2"/>
      <c r="P2" s="3"/>
      <c r="Q2" s="3"/>
    </row>
    <row r="3" spans="1:17" x14ac:dyDescent="0.2">
      <c r="A3" s="2" t="s">
        <v>8</v>
      </c>
      <c r="B3" s="2">
        <v>69</v>
      </c>
      <c r="C3" s="4">
        <v>-3852.0972795878502</v>
      </c>
      <c r="D3" s="4">
        <f t="shared" si="0"/>
        <v>-373.82121221568968</v>
      </c>
      <c r="E3" s="4">
        <v>-4225.9184918035398</v>
      </c>
      <c r="F3" s="25">
        <v>-4098.93802033269</v>
      </c>
      <c r="G3" s="4">
        <f t="shared" si="1"/>
        <v>-20.118884705679648</v>
      </c>
      <c r="H3" s="4">
        <f t="shared" si="1"/>
        <v>55.430730698720254</v>
      </c>
      <c r="I3" s="4">
        <f t="shared" si="1"/>
        <v>49.985696635620116</v>
      </c>
      <c r="J3" s="19">
        <f>UK!$B7+7*UK!E25</f>
        <v>44131.874289521525</v>
      </c>
      <c r="K3" s="24">
        <f>7*UK!F25</f>
        <v>1.8127305885423979</v>
      </c>
      <c r="L3" s="20">
        <v>1.96722306113705</v>
      </c>
      <c r="M3" s="2"/>
      <c r="P3" s="3"/>
      <c r="Q3" s="3"/>
    </row>
    <row r="4" spans="1:17" x14ac:dyDescent="0.2">
      <c r="A4" s="2" t="s">
        <v>6</v>
      </c>
      <c r="B4" s="2">
        <v>69</v>
      </c>
      <c r="C4" s="4">
        <v>-3869.5254707853801</v>
      </c>
      <c r="D4" s="4">
        <f t="shared" si="0"/>
        <v>-362.4033592247597</v>
      </c>
      <c r="E4" s="4">
        <v>-4231.9288300101398</v>
      </c>
      <c r="F4" s="25">
        <v>-4105.01086024707</v>
      </c>
      <c r="G4" s="4">
        <f t="shared" si="1"/>
        <v>-8.7010317147496608</v>
      </c>
      <c r="H4" s="4">
        <f t="shared" si="1"/>
        <v>49.4203924921203</v>
      </c>
      <c r="I4" s="4">
        <f t="shared" si="1"/>
        <v>43.912856721240132</v>
      </c>
      <c r="J4" s="19">
        <f>UK!$B7+7*UK!G25</f>
        <v>44159.151336471485</v>
      </c>
      <c r="K4" s="24">
        <f>7*UK!H25</f>
        <v>8.31439519623083</v>
      </c>
      <c r="L4" s="20">
        <v>0.39912978912484498</v>
      </c>
      <c r="M4" s="2"/>
      <c r="P4" s="3"/>
      <c r="Q4" s="3"/>
    </row>
    <row r="5" spans="1:17" x14ac:dyDescent="0.2">
      <c r="A5" s="2" t="s">
        <v>4</v>
      </c>
      <c r="B5" s="2">
        <v>69</v>
      </c>
      <c r="C5" s="4">
        <v>-3919.3963058231202</v>
      </c>
      <c r="D5" s="4">
        <f t="shared" si="0"/>
        <v>-349.55049345445968</v>
      </c>
      <c r="E5" s="4">
        <v>-4268.9467992775799</v>
      </c>
      <c r="F5" s="25">
        <v>-4146.5267315656602</v>
      </c>
      <c r="G5" s="4">
        <f t="shared" ref="G5:I6" si="2">D5-D$5</f>
        <v>0</v>
      </c>
      <c r="H5" s="4">
        <f t="shared" si="2"/>
        <v>0</v>
      </c>
      <c r="I5" s="4">
        <f t="shared" si="2"/>
        <v>0</v>
      </c>
      <c r="J5" s="18" t="s">
        <v>1</v>
      </c>
      <c r="K5" s="18" t="s">
        <v>1</v>
      </c>
      <c r="L5" s="18" t="s">
        <v>1</v>
      </c>
      <c r="M5" s="2"/>
      <c r="P5" s="3"/>
      <c r="Q5" s="3"/>
    </row>
    <row r="6" spans="1:17" x14ac:dyDescent="0.2">
      <c r="A6" s="2" t="s">
        <v>16</v>
      </c>
      <c r="B6" s="2">
        <v>72</v>
      </c>
      <c r="C6" s="4">
        <v>-3837.7265908992999</v>
      </c>
      <c r="D6" s="4">
        <f t="shared" si="0"/>
        <v>-370.45458954857031</v>
      </c>
      <c r="E6" s="4">
        <v>-4208.1811804478702</v>
      </c>
      <c r="F6" s="25">
        <v>-4082.0663092894802</v>
      </c>
      <c r="G6" s="4">
        <f t="shared" si="2"/>
        <v>-20.904096094110628</v>
      </c>
      <c r="H6" s="4">
        <f t="shared" si="2"/>
        <v>60.765618829709638</v>
      </c>
      <c r="I6" s="4">
        <f t="shared" si="2"/>
        <v>64.460422276179997</v>
      </c>
      <c r="J6" s="19">
        <f>UK!$B7+7*UK!K25</f>
        <v>44143.364583663111</v>
      </c>
      <c r="K6" s="24">
        <f>7*UK!L25</f>
        <v>6.7213486783138494</v>
      </c>
      <c r="L6" s="20">
        <v>2.1353255333551102</v>
      </c>
      <c r="M6" s="2"/>
      <c r="P6" s="3"/>
      <c r="Q6" s="3"/>
    </row>
    <row r="7" spans="1:17" x14ac:dyDescent="0.2">
      <c r="A7" s="2" t="s">
        <v>5</v>
      </c>
      <c r="B7" s="2">
        <v>70</v>
      </c>
      <c r="C7" s="4">
        <v>-3917.1749971450199</v>
      </c>
      <c r="D7" s="4">
        <f t="shared" si="0"/>
        <v>-364.80091037589045</v>
      </c>
      <c r="E7" s="4">
        <v>-4281.9759075209104</v>
      </c>
      <c r="F7" s="25">
        <v>-4149.5664504414099</v>
      </c>
      <c r="G7" s="4">
        <f t="shared" ref="G7:I8" si="3">D7-D$7</f>
        <v>0</v>
      </c>
      <c r="H7" s="4">
        <f t="shared" si="3"/>
        <v>0</v>
      </c>
      <c r="I7" s="4">
        <f t="shared" si="3"/>
        <v>0</v>
      </c>
      <c r="J7" s="18" t="s">
        <v>1</v>
      </c>
      <c r="K7" s="18" t="s">
        <v>1</v>
      </c>
      <c r="L7" s="18" t="s">
        <v>1</v>
      </c>
      <c r="M7" s="2"/>
      <c r="P7" s="3"/>
      <c r="Q7" s="3"/>
    </row>
    <row r="8" spans="1:17" x14ac:dyDescent="0.2">
      <c r="A8" s="2" t="s">
        <v>7</v>
      </c>
      <c r="B8" s="2">
        <v>72</v>
      </c>
      <c r="C8" s="4">
        <v>-3829.6137767217501</v>
      </c>
      <c r="D8" s="4">
        <f t="shared" si="0"/>
        <v>-400.01598779435017</v>
      </c>
      <c r="E8" s="4">
        <v>-4229.6297645161003</v>
      </c>
      <c r="F8" s="25">
        <v>-4086.2635173130202</v>
      </c>
      <c r="G8" s="4">
        <f t="shared" si="3"/>
        <v>-35.215077418459714</v>
      </c>
      <c r="H8" s="4">
        <f t="shared" si="3"/>
        <v>52.346143004810074</v>
      </c>
      <c r="I8" s="4">
        <f t="shared" si="3"/>
        <v>63.302933128389668</v>
      </c>
      <c r="J8" s="19">
        <f>UK!$B7+7*UK!O25</f>
        <v>44132.106302250009</v>
      </c>
      <c r="K8" s="24">
        <f>7*UK!P25</f>
        <v>2.0987863453979658</v>
      </c>
      <c r="L8" s="20">
        <v>2.01685274136821</v>
      </c>
      <c r="M8" s="2"/>
      <c r="P8" s="3"/>
      <c r="Q8" s="3"/>
    </row>
    <row r="9" spans="1:17" x14ac:dyDescent="0.2">
      <c r="A9" s="2" t="s">
        <v>9</v>
      </c>
      <c r="B9" s="2">
        <v>72</v>
      </c>
      <c r="C9" s="4">
        <v>-3901.5525419240098</v>
      </c>
      <c r="D9" s="4">
        <f t="shared" si="0"/>
        <v>-370.70975939579012</v>
      </c>
      <c r="E9" s="4">
        <v>-4272.2623013197999</v>
      </c>
      <c r="F9" s="25">
        <v>-4138.7317657213398</v>
      </c>
      <c r="G9" s="4">
        <f t="shared" ref="G9:I11" si="4">D9-D$9</f>
        <v>0</v>
      </c>
      <c r="H9" s="4">
        <f t="shared" si="4"/>
        <v>0</v>
      </c>
      <c r="I9" s="4">
        <f t="shared" si="4"/>
        <v>0</v>
      </c>
      <c r="J9" s="18" t="s">
        <v>1</v>
      </c>
      <c r="K9" s="18" t="s">
        <v>1</v>
      </c>
      <c r="L9" s="18" t="s">
        <v>1</v>
      </c>
      <c r="M9" s="2"/>
      <c r="P9" s="4"/>
      <c r="Q9" s="4"/>
    </row>
    <row r="10" spans="1:17" x14ac:dyDescent="0.2">
      <c r="A10" s="2" t="s">
        <v>10</v>
      </c>
      <c r="B10" s="2">
        <v>75</v>
      </c>
      <c r="C10" s="4">
        <v>-3819.5646283998799</v>
      </c>
      <c r="D10" s="4">
        <f t="shared" si="0"/>
        <v>-396.93098494093056</v>
      </c>
      <c r="E10" s="4">
        <v>-4216.4956133408105</v>
      </c>
      <c r="F10" s="25">
        <v>-4082.8746624435798</v>
      </c>
      <c r="G10" s="4">
        <f t="shared" si="4"/>
        <v>-26.221225545140442</v>
      </c>
      <c r="H10" s="4">
        <f t="shared" si="4"/>
        <v>55.766687978989467</v>
      </c>
      <c r="I10" s="4">
        <f t="shared" si="4"/>
        <v>55.857103277759961</v>
      </c>
      <c r="J10" s="19">
        <f>UK!$B7+7*UK!S25</f>
        <v>44144.45910474463</v>
      </c>
      <c r="K10" s="24">
        <f>7*UK!T25</f>
        <v>7.2904630716931305</v>
      </c>
      <c r="L10" s="20">
        <v>2.1956927755973998</v>
      </c>
      <c r="M10" s="2"/>
      <c r="P10" s="4"/>
      <c r="Q10" s="4"/>
    </row>
    <row r="11" spans="1:17" x14ac:dyDescent="0.2">
      <c r="A11" s="2" t="s">
        <v>15</v>
      </c>
      <c r="B11" s="2">
        <v>75</v>
      </c>
      <c r="C11" s="4">
        <v>-3820.5356178387601</v>
      </c>
      <c r="D11" s="4">
        <f t="shared" si="0"/>
        <v>-393.1636175365702</v>
      </c>
      <c r="E11" s="4">
        <v>-4213.6992353753303</v>
      </c>
      <c r="F11" s="25">
        <v>-4069.2636086112302</v>
      </c>
      <c r="G11" s="4">
        <f t="shared" si="4"/>
        <v>-22.453858140780085</v>
      </c>
      <c r="H11" s="4">
        <f t="shared" si="4"/>
        <v>58.563065944469599</v>
      </c>
      <c r="I11" s="4">
        <f t="shared" si="4"/>
        <v>69.468157110109587</v>
      </c>
      <c r="J11" s="19">
        <f>UK!$B7+7*UK!U31</f>
        <v>44133.491370216325</v>
      </c>
      <c r="K11" s="24">
        <f>7*UK!V31</f>
        <v>4.6500246462702197</v>
      </c>
      <c r="L11" s="20">
        <v>2.99992285545301</v>
      </c>
      <c r="M11" s="2" t="s">
        <v>275</v>
      </c>
      <c r="P11" s="4"/>
      <c r="Q11" s="4"/>
    </row>
    <row r="12" spans="1:17" x14ac:dyDescent="0.2">
      <c r="A12" s="2" t="s">
        <v>14</v>
      </c>
      <c r="B12" s="2">
        <v>73</v>
      </c>
      <c r="C12" s="4">
        <v>-3901.83230800417</v>
      </c>
      <c r="D12" s="4">
        <f t="shared" si="0"/>
        <v>-368.28348265089971</v>
      </c>
      <c r="E12" s="4">
        <v>-4270.1157906550698</v>
      </c>
      <c r="F12" s="25">
        <v>-4153.3958429429003</v>
      </c>
      <c r="G12" s="4">
        <f t="shared" ref="G12:I13" si="5">D12-D$12</f>
        <v>0</v>
      </c>
      <c r="H12" s="4">
        <f t="shared" si="5"/>
        <v>0</v>
      </c>
      <c r="I12" s="4">
        <f t="shared" si="5"/>
        <v>0</v>
      </c>
      <c r="J12" s="18" t="s">
        <v>1</v>
      </c>
      <c r="K12" s="18" t="s">
        <v>1</v>
      </c>
      <c r="L12" s="18" t="s">
        <v>1</v>
      </c>
      <c r="M12" s="2"/>
      <c r="P12" s="3"/>
      <c r="Q12" s="3"/>
    </row>
    <row r="13" spans="1:17" x14ac:dyDescent="0.2">
      <c r="A13" s="2" t="s">
        <v>13</v>
      </c>
      <c r="B13" s="2">
        <v>76</v>
      </c>
      <c r="C13" s="4">
        <v>-3820.93266082432</v>
      </c>
      <c r="D13" s="4">
        <f t="shared" si="0"/>
        <v>-393.37589973472041</v>
      </c>
      <c r="E13" s="4">
        <v>-4214.3085605590404</v>
      </c>
      <c r="F13" s="25">
        <v>-4096.3352604951997</v>
      </c>
      <c r="G13" s="4">
        <f t="shared" si="5"/>
        <v>-25.092417083820692</v>
      </c>
      <c r="H13" s="4">
        <f t="shared" si="5"/>
        <v>55.807230096029343</v>
      </c>
      <c r="I13" s="4">
        <f t="shared" si="5"/>
        <v>57.060582447700654</v>
      </c>
      <c r="J13" s="19">
        <f>UK!$B7+7*UK!Y25</f>
        <v>44144.292286429598</v>
      </c>
      <c r="K13" s="24">
        <f>7*UK!Z25</f>
        <v>7.4495795734874504</v>
      </c>
      <c r="L13" s="20">
        <v>2.2013548705865502</v>
      </c>
      <c r="M13" s="2"/>
      <c r="P13" s="3"/>
      <c r="Q13" s="3"/>
    </row>
    <row r="14" spans="1:17" x14ac:dyDescent="0.2">
      <c r="A14" s="2" t="s">
        <v>11</v>
      </c>
      <c r="B14" s="2">
        <v>59</v>
      </c>
      <c r="C14" s="4">
        <v>-3166.5585329308801</v>
      </c>
      <c r="D14" s="4">
        <f t="shared" si="0"/>
        <v>-271.44599987611991</v>
      </c>
      <c r="E14" s="4">
        <v>-3438.004532807</v>
      </c>
      <c r="F14" s="4">
        <v>-3376.4574461730499</v>
      </c>
      <c r="G14" s="4">
        <f t="shared" ref="G14:I15" si="6">D14-D$14</f>
        <v>0</v>
      </c>
      <c r="H14" s="4">
        <f t="shared" si="6"/>
        <v>0</v>
      </c>
      <c r="I14" s="4">
        <f t="shared" si="6"/>
        <v>0</v>
      </c>
      <c r="J14" s="18" t="s">
        <v>1</v>
      </c>
      <c r="K14" s="18" t="s">
        <v>1</v>
      </c>
      <c r="L14" s="18" t="s">
        <v>1</v>
      </c>
      <c r="P14" s="3"/>
      <c r="Q14" s="3"/>
    </row>
    <row r="15" spans="1:17" x14ac:dyDescent="0.2">
      <c r="A15" s="2" t="s">
        <v>12</v>
      </c>
      <c r="B15" s="2">
        <v>61</v>
      </c>
      <c r="C15" s="4">
        <v>-3091.2334324139501</v>
      </c>
      <c r="D15" s="4">
        <f t="shared" si="0"/>
        <v>-268.13229416501008</v>
      </c>
      <c r="E15" s="4">
        <v>-3359.3657265789602</v>
      </c>
      <c r="F15" s="25">
        <v>-3299.3250852179799</v>
      </c>
      <c r="G15" s="4">
        <f t="shared" si="6"/>
        <v>3.3137057111098329</v>
      </c>
      <c r="H15" s="4">
        <f t="shared" si="6"/>
        <v>78.638806228039812</v>
      </c>
      <c r="I15" s="4">
        <f t="shared" si="6"/>
        <v>77.132360955069998</v>
      </c>
      <c r="J15" s="19">
        <f>GER!$B7+7*GER!E23</f>
        <v>44161.31944579228</v>
      </c>
      <c r="K15" s="24">
        <f>7*GER!F23</f>
        <v>1.7624918075370342</v>
      </c>
      <c r="L15" s="20">
        <v>1.8034817651014901</v>
      </c>
      <c r="P15" s="3"/>
      <c r="Q15" s="3"/>
    </row>
    <row r="16" spans="1:17" x14ac:dyDescent="0.2">
      <c r="A16" s="2" t="s">
        <v>19</v>
      </c>
      <c r="B16" s="2">
        <v>75</v>
      </c>
      <c r="C16" s="4">
        <v>-3883</v>
      </c>
      <c r="D16" s="4">
        <f t="shared" ref="D16:D17" si="7">E16-C16</f>
        <v>-254</v>
      </c>
      <c r="E16" s="4">
        <v>-4137</v>
      </c>
      <c r="F16" s="4">
        <v>-4120.9160047339501</v>
      </c>
      <c r="G16" s="4">
        <f t="shared" ref="G16:I17" si="8">D16-D$16</f>
        <v>0</v>
      </c>
      <c r="H16" s="4">
        <f t="shared" si="8"/>
        <v>0</v>
      </c>
      <c r="I16" s="4">
        <f t="shared" si="8"/>
        <v>0</v>
      </c>
      <c r="J16" s="18" t="s">
        <v>1</v>
      </c>
      <c r="K16" s="18" t="s">
        <v>1</v>
      </c>
      <c r="L16" s="18" t="s">
        <v>1</v>
      </c>
    </row>
    <row r="17" spans="1:25" x14ac:dyDescent="0.2">
      <c r="A17" s="2" t="s">
        <v>20</v>
      </c>
      <c r="B17" s="2">
        <v>77</v>
      </c>
      <c r="C17" s="4">
        <v>-3827.8387443208098</v>
      </c>
      <c r="D17" s="4">
        <f t="shared" si="7"/>
        <v>-254.24172956395023</v>
      </c>
      <c r="E17" s="4">
        <v>-4082.0804738847601</v>
      </c>
      <c r="F17" s="25">
        <v>-4063.1267236160502</v>
      </c>
      <c r="G17" s="4">
        <f t="shared" si="8"/>
        <v>-0.24172956395022993</v>
      </c>
      <c r="H17" s="4">
        <f t="shared" si="8"/>
        <v>54.919526115239933</v>
      </c>
      <c r="I17" s="4">
        <f t="shared" si="8"/>
        <v>57.789281117899918</v>
      </c>
      <c r="J17" s="19">
        <f>FRA!$B7+7*FRA!E28</f>
        <v>44138.398623037341</v>
      </c>
      <c r="K17" s="24">
        <f>7*FRA!F28</f>
        <v>0.69799532783946061</v>
      </c>
      <c r="L17" s="20">
        <v>1.37246209711125</v>
      </c>
    </row>
    <row r="18" spans="1:25" ht="17" x14ac:dyDescent="0.25">
      <c r="B18" s="2"/>
      <c r="C18" s="1"/>
      <c r="D18" s="3"/>
      <c r="E18" s="1"/>
      <c r="G18" s="3"/>
      <c r="H18" s="3"/>
    </row>
    <row r="19" spans="1:25" ht="17" x14ac:dyDescent="0.25">
      <c r="B19" s="2"/>
      <c r="C19" s="1"/>
      <c r="D19" s="3"/>
      <c r="E19" s="1"/>
      <c r="G19" s="3"/>
      <c r="H19" s="3"/>
      <c r="J19" s="1"/>
      <c r="K19" s="1"/>
      <c r="L19" s="1"/>
    </row>
    <row r="21" spans="1:25" s="7" customFormat="1" x14ac:dyDescent="0.2">
      <c r="B21" s="13"/>
      <c r="D21" s="13"/>
      <c r="F21" s="13"/>
      <c r="H21" s="13"/>
      <c r="J21" s="13"/>
      <c r="K21" s="15"/>
      <c r="M21" s="13"/>
      <c r="O21" s="13"/>
      <c r="Q21" s="13"/>
      <c r="S21" s="13"/>
      <c r="U21" s="13"/>
      <c r="W21" s="13"/>
      <c r="Y21" s="13"/>
    </row>
    <row r="24" spans="1:25" x14ac:dyDescent="0.2">
      <c r="B24" s="14"/>
    </row>
    <row r="25" spans="1:25" x14ac:dyDescent="0.2">
      <c r="B25" s="14"/>
      <c r="E25" s="14"/>
      <c r="F25" s="14"/>
      <c r="H25" s="14"/>
    </row>
    <row r="26" spans="1:25" x14ac:dyDescent="0.2">
      <c r="B26" s="14"/>
      <c r="D26" s="35"/>
      <c r="E26" s="35"/>
    </row>
    <row r="27" spans="1:25" x14ac:dyDescent="0.2">
      <c r="B27" s="14"/>
      <c r="D27" s="35"/>
      <c r="E27" s="35"/>
    </row>
    <row r="28" spans="1:25" x14ac:dyDescent="0.2">
      <c r="B28" s="14"/>
      <c r="D28" s="35"/>
      <c r="E28" s="35"/>
    </row>
    <row r="29" spans="1:25" x14ac:dyDescent="0.2">
      <c r="B29" s="14"/>
      <c r="D29" s="35"/>
      <c r="E29" s="35"/>
    </row>
    <row r="30" spans="1:25" x14ac:dyDescent="0.2">
      <c r="B30" s="14"/>
    </row>
    <row r="31" spans="1:25" x14ac:dyDescent="0.2">
      <c r="B31" s="14"/>
    </row>
    <row r="32" spans="1:25" x14ac:dyDescent="0.2">
      <c r="B32" s="14"/>
    </row>
    <row r="33" spans="2:2" x14ac:dyDescent="0.2">
      <c r="B33" s="14"/>
    </row>
    <row r="34" spans="2:2" x14ac:dyDescent="0.2">
      <c r="B34" s="14"/>
    </row>
    <row r="35" spans="2:2" x14ac:dyDescent="0.2">
      <c r="B35" s="14"/>
    </row>
    <row r="36" spans="2:2" x14ac:dyDescent="0.2">
      <c r="B36" s="14"/>
    </row>
  </sheetData>
  <mergeCells count="4">
    <mergeCell ref="D26:E26"/>
    <mergeCell ref="D27:E27"/>
    <mergeCell ref="D28:E28"/>
    <mergeCell ref="D29:E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68067-4474-A94D-B45D-34CDD18353FB}">
  <dimension ref="A1:AD195"/>
  <sheetViews>
    <sheetView tabSelected="1" zoomScale="90" workbookViewId="0">
      <pane xSplit="1" topLeftCell="B1" activePane="topRight" state="frozen"/>
      <selection pane="topRight" activeCell="E15" sqref="E15"/>
    </sheetView>
  </sheetViews>
  <sheetFormatPr baseColWidth="10" defaultRowHeight="16" x14ac:dyDescent="0.2"/>
  <cols>
    <col min="1" max="1" width="25.5" customWidth="1"/>
    <col min="2" max="2" width="34.1640625" style="7" customWidth="1"/>
  </cols>
  <sheetData>
    <row r="1" spans="1:30" s="5" customFormat="1" x14ac:dyDescent="0.2">
      <c r="A1" s="22" t="s">
        <v>2</v>
      </c>
      <c r="B1" s="22"/>
      <c r="C1" s="37" t="s">
        <v>25</v>
      </c>
      <c r="D1" s="37"/>
      <c r="E1" s="37" t="s">
        <v>88</v>
      </c>
      <c r="F1" s="37"/>
      <c r="G1" s="37" t="s">
        <v>89</v>
      </c>
      <c r="H1" s="37"/>
      <c r="I1" s="37" t="s">
        <v>90</v>
      </c>
      <c r="J1" s="37"/>
      <c r="K1" s="37" t="s">
        <v>91</v>
      </c>
      <c r="L1" s="37"/>
      <c r="M1" s="37" t="s">
        <v>92</v>
      </c>
      <c r="N1" s="37"/>
      <c r="O1" s="37" t="s">
        <v>93</v>
      </c>
      <c r="P1" s="37"/>
      <c r="Q1" s="37" t="s">
        <v>94</v>
      </c>
      <c r="R1" s="37"/>
      <c r="S1" s="37" t="s">
        <v>95</v>
      </c>
      <c r="T1" s="37"/>
      <c r="U1" s="37" t="s">
        <v>96</v>
      </c>
      <c r="V1" s="37"/>
      <c r="W1" s="37" t="s">
        <v>97</v>
      </c>
      <c r="X1" s="37"/>
      <c r="Y1" s="37" t="s">
        <v>98</v>
      </c>
      <c r="Z1" s="37"/>
      <c r="AA1" s="22" t="s">
        <v>360</v>
      </c>
      <c r="AB1" s="22"/>
      <c r="AC1" s="22"/>
    </row>
    <row r="2" spans="1:30" ht="17" customHeight="1" x14ac:dyDescent="0.2">
      <c r="A2" s="6" t="s">
        <v>21</v>
      </c>
      <c r="C2" s="36">
        <v>-4281.5993006727904</v>
      </c>
      <c r="D2" s="36"/>
      <c r="E2" s="36">
        <v>-4226.0082092606699</v>
      </c>
      <c r="F2" s="36"/>
      <c r="G2" s="36">
        <v>-4231.7824549481802</v>
      </c>
      <c r="H2" s="36"/>
      <c r="I2" s="36">
        <v>-4269.17120794333</v>
      </c>
      <c r="J2" s="36"/>
      <c r="K2" s="36">
        <v>-4208.1804227882603</v>
      </c>
      <c r="L2" s="36"/>
      <c r="M2" s="36">
        <v>-4282.4904937191704</v>
      </c>
      <c r="N2" s="36"/>
      <c r="O2" s="36">
        <v>-4229.8368669676302</v>
      </c>
      <c r="P2" s="36"/>
      <c r="Q2" s="36">
        <v>-4272.7127845213099</v>
      </c>
      <c r="R2" s="36"/>
      <c r="S2" s="36">
        <v>-4216.7499257965601</v>
      </c>
      <c r="T2" s="36"/>
      <c r="U2" s="36">
        <v>-4213.9630563143501</v>
      </c>
      <c r="V2" s="36"/>
      <c r="W2" s="36">
        <v>-4270.5612521743797</v>
      </c>
      <c r="X2" s="36"/>
      <c r="Y2" s="36">
        <v>-4214.5349370928298</v>
      </c>
      <c r="Z2" s="36"/>
    </row>
    <row r="3" spans="1:30" x14ac:dyDescent="0.2">
      <c r="A3" s="6" t="s">
        <v>22</v>
      </c>
      <c r="C3" s="36">
        <v>-353.70714804044798</v>
      </c>
      <c r="D3" s="36"/>
      <c r="E3" s="36">
        <v>-373.34846729364398</v>
      </c>
      <c r="F3" s="36"/>
      <c r="G3" s="36">
        <v>-362.56187443616398</v>
      </c>
      <c r="H3" s="36"/>
      <c r="I3" s="36">
        <v>-349.49758587817701</v>
      </c>
      <c r="J3" s="36"/>
      <c r="K3" s="36">
        <v>-370.35972500533802</v>
      </c>
      <c r="L3" s="36"/>
      <c r="M3" s="36">
        <v>-365.31020338053798</v>
      </c>
      <c r="N3" s="36"/>
      <c r="O3" s="36">
        <v>-400.02230860897902</v>
      </c>
      <c r="P3" s="36"/>
      <c r="Q3" s="36">
        <v>-370.29301907185902</v>
      </c>
      <c r="R3" s="36"/>
      <c r="S3" s="36">
        <v>-396.92118406965102</v>
      </c>
      <c r="T3" s="36"/>
      <c r="U3" s="36">
        <v>-393.26359846087598</v>
      </c>
      <c r="V3" s="36"/>
      <c r="W3" s="36">
        <v>-368.20218586640499</v>
      </c>
      <c r="X3" s="36"/>
      <c r="Y3" s="36">
        <v>-393.408239873735</v>
      </c>
      <c r="Z3" s="36"/>
    </row>
    <row r="4" spans="1:30" ht="17" customHeight="1" x14ac:dyDescent="0.2">
      <c r="A4" s="6" t="s">
        <v>24</v>
      </c>
      <c r="C4" s="36">
        <v>-3927.8921526323402</v>
      </c>
      <c r="D4" s="36"/>
      <c r="E4" s="36">
        <v>-3852.6597419670302</v>
      </c>
      <c r="F4" s="36"/>
      <c r="G4" s="36">
        <v>-3869.2205805120202</v>
      </c>
      <c r="H4" s="36"/>
      <c r="I4" s="36">
        <v>-3919.6736220651501</v>
      </c>
      <c r="J4" s="36"/>
      <c r="K4" s="36">
        <v>-3837.82069778292</v>
      </c>
      <c r="L4" s="36"/>
      <c r="M4" s="36">
        <v>-3917.1802903386301</v>
      </c>
      <c r="N4" s="36"/>
      <c r="O4" s="36">
        <v>-3829.8145583586502</v>
      </c>
      <c r="P4" s="36"/>
      <c r="Q4" s="36">
        <v>-3902.4197654494501</v>
      </c>
      <c r="R4" s="36"/>
      <c r="S4" s="36">
        <v>-3819.8287417268998</v>
      </c>
      <c r="T4" s="36"/>
      <c r="U4" s="36">
        <v>-3820.69945785347</v>
      </c>
      <c r="V4" s="36"/>
      <c r="W4" s="36">
        <v>-3902.3590663079699</v>
      </c>
      <c r="X4" s="36"/>
      <c r="Y4" s="36">
        <v>-3821.1266972190901</v>
      </c>
      <c r="Z4" s="36"/>
    </row>
    <row r="5" spans="1:30" x14ac:dyDescent="0.2">
      <c r="A5" s="6" t="s">
        <v>23</v>
      </c>
      <c r="C5" s="36">
        <v>-4148.9237169683101</v>
      </c>
      <c r="D5" s="36"/>
      <c r="E5" s="36">
        <v>-4098.93802033269</v>
      </c>
      <c r="F5" s="36"/>
      <c r="G5" s="36">
        <v>-4105.01086024707</v>
      </c>
      <c r="H5" s="36"/>
      <c r="I5" s="36">
        <v>-4146.5267315656602</v>
      </c>
      <c r="J5" s="36"/>
      <c r="K5" s="36">
        <v>-4082.0663092894802</v>
      </c>
      <c r="L5" s="36"/>
      <c r="M5" s="36">
        <v>-4149.5664504414099</v>
      </c>
      <c r="N5" s="36"/>
      <c r="O5" s="36">
        <v>-4086.2635173130202</v>
      </c>
      <c r="P5" s="36"/>
      <c r="Q5" s="36">
        <v>-4138.7317657213398</v>
      </c>
      <c r="R5" s="36"/>
      <c r="S5" s="36">
        <v>-4082.8746624435798</v>
      </c>
      <c r="T5" s="36"/>
      <c r="U5" s="36">
        <v>-4069.2636086112302</v>
      </c>
      <c r="V5" s="36"/>
      <c r="W5" s="36">
        <v>-4153.3958429429003</v>
      </c>
      <c r="X5" s="36"/>
      <c r="Y5" s="36">
        <v>-4096.3352604951997</v>
      </c>
      <c r="Z5" s="36"/>
      <c r="AD5" s="7"/>
    </row>
    <row r="6" spans="1:30" s="7" customFormat="1" ht="17" x14ac:dyDescent="0.25">
      <c r="C6" s="15"/>
      <c r="D6" s="15"/>
      <c r="E6" s="15"/>
      <c r="F6" s="15"/>
      <c r="AD6" s="1"/>
    </row>
    <row r="7" spans="1:30" s="7" customFormat="1" x14ac:dyDescent="0.2">
      <c r="A7" s="7" t="s">
        <v>223</v>
      </c>
      <c r="B7" s="21">
        <v>43897</v>
      </c>
      <c r="C7" s="15" t="s">
        <v>373</v>
      </c>
      <c r="D7" s="15"/>
      <c r="E7" s="15"/>
      <c r="F7" s="15"/>
    </row>
    <row r="8" spans="1:30" s="7" customFormat="1" x14ac:dyDescent="0.2">
      <c r="C8" s="15"/>
      <c r="D8" s="15"/>
      <c r="E8" s="15"/>
      <c r="F8" s="15"/>
      <c r="AA8" s="7" t="s">
        <v>372</v>
      </c>
    </row>
    <row r="9" spans="1:30" s="9" customFormat="1" x14ac:dyDescent="0.2">
      <c r="A9" s="22" t="s">
        <v>308</v>
      </c>
      <c r="B9" s="22" t="s">
        <v>177</v>
      </c>
      <c r="C9" s="22" t="s">
        <v>28</v>
      </c>
      <c r="D9" s="22" t="s">
        <v>271</v>
      </c>
      <c r="E9" s="22" t="s">
        <v>28</v>
      </c>
      <c r="F9" s="22" t="s">
        <v>271</v>
      </c>
      <c r="G9" s="22" t="s">
        <v>28</v>
      </c>
      <c r="H9" s="22" t="s">
        <v>271</v>
      </c>
      <c r="I9" s="22" t="s">
        <v>28</v>
      </c>
      <c r="J9" s="22" t="s">
        <v>271</v>
      </c>
      <c r="K9" s="22" t="s">
        <v>28</v>
      </c>
      <c r="L9" s="22" t="s">
        <v>271</v>
      </c>
      <c r="M9" s="22" t="s">
        <v>28</v>
      </c>
      <c r="N9" s="22" t="s">
        <v>271</v>
      </c>
      <c r="O9" s="22" t="s">
        <v>28</v>
      </c>
      <c r="P9" s="22" t="s">
        <v>271</v>
      </c>
      <c r="Q9" s="22" t="s">
        <v>28</v>
      </c>
      <c r="R9" s="22" t="s">
        <v>271</v>
      </c>
      <c r="S9" s="22" t="s">
        <v>28</v>
      </c>
      <c r="T9" s="22" t="s">
        <v>271</v>
      </c>
      <c r="U9" s="22" t="s">
        <v>28</v>
      </c>
      <c r="V9" s="22" t="s">
        <v>271</v>
      </c>
      <c r="W9" s="22" t="s">
        <v>28</v>
      </c>
      <c r="X9" s="22" t="s">
        <v>271</v>
      </c>
      <c r="Y9" s="22" t="s">
        <v>28</v>
      </c>
      <c r="Z9" s="22" t="s">
        <v>271</v>
      </c>
      <c r="AA9" s="22" t="s">
        <v>361</v>
      </c>
      <c r="AB9" s="22" t="s">
        <v>362</v>
      </c>
      <c r="AC9" s="22" t="s">
        <v>363</v>
      </c>
    </row>
    <row r="10" spans="1:30" x14ac:dyDescent="0.2">
      <c r="A10" s="6" t="s">
        <v>29</v>
      </c>
      <c r="B10" t="s">
        <v>178</v>
      </c>
      <c r="C10" s="10">
        <v>1.8553260227995701E-2</v>
      </c>
      <c r="D10" s="10">
        <v>1.7272472194386601E-3</v>
      </c>
      <c r="E10" s="10">
        <v>1.6474782556633101E-2</v>
      </c>
      <c r="F10" s="10">
        <v>2.3313332485423899E-3</v>
      </c>
      <c r="G10" s="10">
        <v>1.8751908067557398E-2</v>
      </c>
      <c r="H10" s="10">
        <v>2.2553061666533698E-3</v>
      </c>
      <c r="I10" s="10">
        <v>1.8029905336678601E-2</v>
      </c>
      <c r="J10" s="10">
        <v>2.0973492043916599E-3</v>
      </c>
      <c r="K10" s="10">
        <v>1.63204086062117E-2</v>
      </c>
      <c r="L10" s="10">
        <v>1.5381914767374999E-3</v>
      </c>
      <c r="M10" s="10">
        <v>1.9507569994636001E-2</v>
      </c>
      <c r="N10" s="10">
        <v>4.7844764852825001E-3</v>
      </c>
      <c r="O10" s="10">
        <v>1.6895240402555502E-2</v>
      </c>
      <c r="P10" s="10">
        <v>1.8556061309829401E-3</v>
      </c>
      <c r="Q10" s="10">
        <v>1.7781978829730601E-2</v>
      </c>
      <c r="R10" s="10">
        <v>2.5743260452092001E-3</v>
      </c>
      <c r="S10" s="10">
        <v>1.62908081067537E-2</v>
      </c>
      <c r="T10" s="10">
        <v>1.49287844307913E-3</v>
      </c>
      <c r="U10" s="10">
        <v>1.5691928401285801E-2</v>
      </c>
      <c r="V10" s="10">
        <v>1.7532794660310199E-3</v>
      </c>
      <c r="W10" s="10">
        <v>1.7741704311451299E-2</v>
      </c>
      <c r="X10" s="10">
        <v>1.75864571984651E-3</v>
      </c>
      <c r="Y10" s="10">
        <v>1.6669311689575601E-2</v>
      </c>
      <c r="Z10" s="10">
        <v>1.43397107798827E-3</v>
      </c>
      <c r="AA10" s="2" t="s">
        <v>364</v>
      </c>
      <c r="AB10" s="29">
        <v>3.5000000000000003E-2</v>
      </c>
      <c r="AC10" s="30" t="s">
        <v>365</v>
      </c>
      <c r="AD10" s="7"/>
    </row>
    <row r="11" spans="1:30" x14ac:dyDescent="0.2">
      <c r="A11" s="6" t="s">
        <v>30</v>
      </c>
      <c r="B11" t="s">
        <v>178</v>
      </c>
      <c r="C11" s="10">
        <v>4.7752846795509299E-2</v>
      </c>
      <c r="D11" s="10">
        <v>4.4091239212195E-3</v>
      </c>
      <c r="E11" s="10">
        <v>4.2992301074844003E-2</v>
      </c>
      <c r="F11" s="10">
        <v>5.4840382013302998E-3</v>
      </c>
      <c r="G11" s="10">
        <v>4.8409138726408001E-2</v>
      </c>
      <c r="H11" s="10">
        <v>5.4667161675928597E-3</v>
      </c>
      <c r="I11" s="10">
        <v>4.6229427980235202E-2</v>
      </c>
      <c r="J11" s="10">
        <v>5.3906774342993699E-3</v>
      </c>
      <c r="K11" s="10">
        <v>4.2523234239959497E-2</v>
      </c>
      <c r="L11" s="10">
        <v>3.8394648765530202E-3</v>
      </c>
      <c r="M11" s="10">
        <v>5.38209463949961E-2</v>
      </c>
      <c r="N11" s="10">
        <v>1.23661157927672E-2</v>
      </c>
      <c r="O11" s="10">
        <v>4.7286511221181597E-2</v>
      </c>
      <c r="P11" s="10">
        <v>4.9149494025131297E-3</v>
      </c>
      <c r="Q11" s="10">
        <v>4.8647891753660799E-2</v>
      </c>
      <c r="R11" s="10">
        <v>6.6892799972084896E-3</v>
      </c>
      <c r="S11" s="10">
        <v>4.4964371032589399E-2</v>
      </c>
      <c r="T11" s="10">
        <v>4.0676208222698599E-3</v>
      </c>
      <c r="U11" s="10">
        <v>4.9459598341551302E-2</v>
      </c>
      <c r="V11" s="10">
        <v>5.1488816981643103E-3</v>
      </c>
      <c r="W11" s="10">
        <v>4.79593027887876E-2</v>
      </c>
      <c r="X11" s="10">
        <v>4.5882685833701902E-3</v>
      </c>
      <c r="Y11" s="10">
        <v>4.5926079526240303E-2</v>
      </c>
      <c r="Z11" s="10">
        <v>3.88878570529738E-3</v>
      </c>
      <c r="AA11" s="2" t="s">
        <v>364</v>
      </c>
      <c r="AB11" s="29">
        <v>3.5000000000000003E-2</v>
      </c>
      <c r="AC11" s="30" t="s">
        <v>365</v>
      </c>
      <c r="AD11" s="7"/>
    </row>
    <row r="12" spans="1:30" x14ac:dyDescent="0.2">
      <c r="A12" s="6" t="s">
        <v>31</v>
      </c>
      <c r="B12" t="s">
        <v>178</v>
      </c>
      <c r="C12" s="10">
        <v>4.3858958807866201E-2</v>
      </c>
      <c r="D12" s="10">
        <v>3.9767673350281901E-3</v>
      </c>
      <c r="E12" s="10">
        <v>3.8805479301011601E-2</v>
      </c>
      <c r="F12" s="10">
        <v>5.3637797030898398E-3</v>
      </c>
      <c r="G12" s="10">
        <v>3.7784587364710701E-2</v>
      </c>
      <c r="H12" s="10">
        <v>4.5612151672503199E-3</v>
      </c>
      <c r="I12" s="10">
        <v>4.2276207524020899E-2</v>
      </c>
      <c r="J12" s="10">
        <v>5.0483510465380499E-3</v>
      </c>
      <c r="K12" s="10">
        <v>3.8267530882998398E-2</v>
      </c>
      <c r="L12" s="10">
        <v>3.4437073328588601E-3</v>
      </c>
      <c r="M12" s="10">
        <v>4.5116944205063098E-2</v>
      </c>
      <c r="N12" s="10">
        <v>9.9091125527823697E-3</v>
      </c>
      <c r="O12" s="10">
        <v>3.9718753375771E-2</v>
      </c>
      <c r="P12" s="10">
        <v>4.0497846771067802E-3</v>
      </c>
      <c r="Q12" s="10">
        <v>4.1351407728361003E-2</v>
      </c>
      <c r="R12" s="10">
        <v>5.6154784852559501E-3</v>
      </c>
      <c r="S12" s="10">
        <v>3.8189890391550498E-2</v>
      </c>
      <c r="T12" s="10">
        <v>3.1111763287621102E-3</v>
      </c>
      <c r="U12" s="10">
        <v>3.8754630934056102E-2</v>
      </c>
      <c r="V12" s="10">
        <v>3.8200642509495599E-3</v>
      </c>
      <c r="W12" s="10">
        <v>4.0277191311923401E-2</v>
      </c>
      <c r="X12" s="10">
        <v>3.5360833832662601E-3</v>
      </c>
      <c r="Y12" s="10">
        <v>3.8882619059027498E-2</v>
      </c>
      <c r="Z12" s="10">
        <v>2.94055634441347E-3</v>
      </c>
      <c r="AA12" s="2" t="s">
        <v>364</v>
      </c>
      <c r="AB12" s="29">
        <v>4.2000000000000003E-2</v>
      </c>
      <c r="AC12" s="30" t="s">
        <v>365</v>
      </c>
      <c r="AD12" s="7"/>
    </row>
    <row r="13" spans="1:30" x14ac:dyDescent="0.2">
      <c r="A13" s="6" t="s">
        <v>32</v>
      </c>
      <c r="B13" t="s">
        <v>178</v>
      </c>
      <c r="C13" s="10">
        <v>0.24332941954532</v>
      </c>
      <c r="D13" s="10">
        <v>3.4660028433612801E-2</v>
      </c>
      <c r="E13" s="10">
        <v>0.23381369255735199</v>
      </c>
      <c r="F13" s="10">
        <v>2.9139534525806698E-2</v>
      </c>
      <c r="G13" s="10">
        <v>0.21252812226085499</v>
      </c>
      <c r="H13" s="10">
        <v>3.8955018291866803E-2</v>
      </c>
      <c r="I13" s="10">
        <v>0.21965715000679101</v>
      </c>
      <c r="J13" s="10">
        <v>5.9685958975035799E-2</v>
      </c>
      <c r="K13" s="10">
        <v>0.23415421502751499</v>
      </c>
      <c r="L13" s="10">
        <v>2.0254430987443402E-2</v>
      </c>
      <c r="M13" s="10">
        <v>0.136540968914733</v>
      </c>
      <c r="N13" s="10">
        <v>3.9160725376798801E-2</v>
      </c>
      <c r="O13" s="10">
        <v>0.222806589430742</v>
      </c>
      <c r="P13" s="10">
        <v>2.38662666551815E-2</v>
      </c>
      <c r="Q13" s="10">
        <v>0.15421268858491599</v>
      </c>
      <c r="R13" s="10">
        <v>2.16600079775962E-2</v>
      </c>
      <c r="S13" s="10">
        <v>0.21839892126275401</v>
      </c>
      <c r="T13" s="10">
        <v>2.14007994973732E-2</v>
      </c>
      <c r="U13" s="10">
        <v>0.22038900391587599</v>
      </c>
      <c r="V13" s="10">
        <v>2.45672774313558E-2</v>
      </c>
      <c r="W13" s="10">
        <v>0.15286350277067801</v>
      </c>
      <c r="X13" s="10">
        <v>2.1918882600144698E-2</v>
      </c>
      <c r="Y13" s="10">
        <v>0.22176210346279601</v>
      </c>
      <c r="Z13" s="10">
        <v>1.8525340025350001E-2</v>
      </c>
      <c r="AA13" s="2" t="s">
        <v>364</v>
      </c>
      <c r="AB13" s="29">
        <v>5.6000000000000001E-2</v>
      </c>
      <c r="AC13" s="30" t="s">
        <v>365</v>
      </c>
      <c r="AD13" s="7"/>
    </row>
    <row r="14" spans="1:30" x14ac:dyDescent="0.2">
      <c r="A14" s="6" t="s">
        <v>33</v>
      </c>
      <c r="B14" t="s">
        <v>178</v>
      </c>
      <c r="C14" s="10">
        <v>8.51461294731643E-2</v>
      </c>
      <c r="D14" s="10">
        <v>1.08331718878416E-2</v>
      </c>
      <c r="E14" s="10">
        <v>7.0375060201592898E-2</v>
      </c>
      <c r="F14" s="10">
        <v>9.8110058495895405E-3</v>
      </c>
      <c r="G14" s="10">
        <v>7.7689268515079304E-2</v>
      </c>
      <c r="H14" s="10">
        <v>1.05616948285261E-2</v>
      </c>
      <c r="I14" s="10">
        <v>8.5432528179633205E-2</v>
      </c>
      <c r="J14" s="10">
        <v>1.4976896806524601E-2</v>
      </c>
      <c r="K14" s="10">
        <v>7.3910802700238601E-2</v>
      </c>
      <c r="L14" s="10">
        <v>8.53504015721788E-3</v>
      </c>
      <c r="M14" s="10">
        <v>7.6610581170333106E-2</v>
      </c>
      <c r="N14" s="10">
        <v>8.0397231631964602E-3</v>
      </c>
      <c r="O14" s="10">
        <v>6.9734890450159501E-2</v>
      </c>
      <c r="P14" s="10">
        <v>8.8933521196400706E-3</v>
      </c>
      <c r="Q14" s="10">
        <v>7.8216626967255801E-2</v>
      </c>
      <c r="R14" s="10">
        <v>8.3354572160138102E-3</v>
      </c>
      <c r="S14" s="10">
        <v>7.1552627565739005E-2</v>
      </c>
      <c r="T14" s="10">
        <v>8.87975204363276E-3</v>
      </c>
      <c r="U14" s="10">
        <v>6.9792463780038394E-2</v>
      </c>
      <c r="V14" s="10">
        <v>9.1934137957945493E-3</v>
      </c>
      <c r="W14" s="10">
        <v>7.6991687488832394E-2</v>
      </c>
      <c r="X14" s="10">
        <v>8.2176269780166906E-3</v>
      </c>
      <c r="Y14" s="10">
        <v>7.2565339688114003E-2</v>
      </c>
      <c r="Z14" s="10">
        <v>8.6536266258942004E-3</v>
      </c>
      <c r="AA14" s="2" t="s">
        <v>364</v>
      </c>
      <c r="AB14" s="29">
        <v>7.0000000000000007E-2</v>
      </c>
      <c r="AC14" s="30" t="s">
        <v>365</v>
      </c>
      <c r="AD14" s="7"/>
    </row>
    <row r="15" spans="1:30" x14ac:dyDescent="0.2">
      <c r="A15" s="6" t="s">
        <v>34</v>
      </c>
      <c r="B15" t="s">
        <v>178</v>
      </c>
      <c r="C15" s="10">
        <v>0.11294496055294601</v>
      </c>
      <c r="D15" s="10">
        <v>1.44782996199413E-2</v>
      </c>
      <c r="E15" s="10">
        <v>9.0941241591177502E-2</v>
      </c>
      <c r="F15" s="10">
        <v>1.28651247671327E-2</v>
      </c>
      <c r="G15" s="10">
        <v>0.104491949656775</v>
      </c>
      <c r="H15" s="10">
        <v>1.4682231767900599E-2</v>
      </c>
      <c r="I15" s="10">
        <v>0.113550588742263</v>
      </c>
      <c r="J15" s="10">
        <v>2.0034276079118601E-2</v>
      </c>
      <c r="K15" s="10">
        <v>9.5510450534953495E-2</v>
      </c>
      <c r="L15" s="10">
        <v>1.13504131276503E-2</v>
      </c>
      <c r="M15" s="10">
        <v>0.11090289401815499</v>
      </c>
      <c r="N15" s="10">
        <v>1.1513400167254899E-2</v>
      </c>
      <c r="O15" s="10">
        <v>9.4461856784252202E-2</v>
      </c>
      <c r="P15" s="10">
        <v>1.2252397861510301E-2</v>
      </c>
      <c r="Q15" s="10">
        <v>0.11170929228978101</v>
      </c>
      <c r="R15" s="10">
        <v>1.2093463022279601E-2</v>
      </c>
      <c r="S15" s="10">
        <v>9.5422163039999203E-2</v>
      </c>
      <c r="T15" s="10">
        <v>1.21165656224431E-2</v>
      </c>
      <c r="U15" s="10">
        <v>9.52941038074053E-2</v>
      </c>
      <c r="V15" s="10">
        <v>1.2890467301992E-2</v>
      </c>
      <c r="W15" s="10">
        <v>0.109449422655978</v>
      </c>
      <c r="X15" s="10">
        <v>1.16865413851138E-2</v>
      </c>
      <c r="Y15" s="10">
        <v>9.7146503709786294E-2</v>
      </c>
      <c r="Z15" s="10">
        <v>1.19668846044866E-2</v>
      </c>
      <c r="AA15" s="2" t="s">
        <v>364</v>
      </c>
      <c r="AB15" s="29">
        <v>7.0000000000000007E-2</v>
      </c>
      <c r="AC15" s="30" t="s">
        <v>365</v>
      </c>
      <c r="AD15" s="7"/>
    </row>
    <row r="16" spans="1:30" x14ac:dyDescent="0.2">
      <c r="A16" s="6" t="s">
        <v>35</v>
      </c>
      <c r="B16" t="s">
        <v>178</v>
      </c>
      <c r="C16" s="10">
        <v>0.44433910017741601</v>
      </c>
      <c r="D16" s="10">
        <v>5.6510883933587303E-2</v>
      </c>
      <c r="E16" s="10">
        <v>0.413528705049449</v>
      </c>
      <c r="F16" s="10">
        <v>4.8145839551203301E-2</v>
      </c>
      <c r="G16" s="10">
        <v>0.41787118047690602</v>
      </c>
      <c r="H16" s="10">
        <v>5.8162409181954103E-2</v>
      </c>
      <c r="I16" s="10">
        <v>0.44372770304429798</v>
      </c>
      <c r="J16" s="10">
        <v>7.7604352556705405E-2</v>
      </c>
      <c r="K16" s="10">
        <v>0.42648255159847698</v>
      </c>
      <c r="L16" s="10">
        <v>3.9926721957397798E-2</v>
      </c>
      <c r="M16" s="10">
        <v>0.470555512761196</v>
      </c>
      <c r="N16" s="10">
        <v>5.3358541661430302E-2</v>
      </c>
      <c r="O16" s="10">
        <v>0.43749776781662397</v>
      </c>
      <c r="P16" s="10">
        <v>4.8660478059424701E-2</v>
      </c>
      <c r="Q16" s="10">
        <v>0.45041089438106002</v>
      </c>
      <c r="R16" s="10">
        <v>5.6812927517009497E-2</v>
      </c>
      <c r="S16" s="10">
        <v>0.43970914347490198</v>
      </c>
      <c r="T16" s="10">
        <v>4.7325151460748602E-2</v>
      </c>
      <c r="U16" s="10">
        <v>0.447133089391345</v>
      </c>
      <c r="V16" s="10">
        <v>5.3784591916752403E-2</v>
      </c>
      <c r="W16" s="10">
        <v>0.44698960282903999</v>
      </c>
      <c r="X16" s="10">
        <v>5.3613389920387798E-2</v>
      </c>
      <c r="Y16" s="10">
        <v>0.445256722210085</v>
      </c>
      <c r="Z16" s="10">
        <v>4.4671108758216602E-2</v>
      </c>
      <c r="AA16" s="2" t="s">
        <v>364</v>
      </c>
      <c r="AB16" s="29">
        <v>0.35</v>
      </c>
      <c r="AC16" s="30" t="s">
        <v>365</v>
      </c>
      <c r="AD16" s="7"/>
    </row>
    <row r="17" spans="1:30" x14ac:dyDescent="0.2">
      <c r="A17" s="6" t="s">
        <v>276</v>
      </c>
      <c r="B17" s="7" t="s">
        <v>299</v>
      </c>
      <c r="C17" s="8">
        <v>1.0000000000000001E-5</v>
      </c>
      <c r="D17" s="6">
        <v>0</v>
      </c>
      <c r="E17" s="8">
        <v>1.0001801482315901E-5</v>
      </c>
      <c r="F17" s="6">
        <v>0</v>
      </c>
      <c r="G17" s="8">
        <v>1.00010468544199E-5</v>
      </c>
      <c r="H17" s="6">
        <v>0</v>
      </c>
      <c r="I17" s="8">
        <v>1.0000000000000001E-5</v>
      </c>
      <c r="J17" s="6">
        <v>0</v>
      </c>
      <c r="K17" s="8">
        <v>1.00005011921827E-5</v>
      </c>
      <c r="L17" s="6">
        <v>0</v>
      </c>
      <c r="M17" s="8">
        <v>1.00000344250301E-5</v>
      </c>
      <c r="N17" s="7">
        <v>0</v>
      </c>
      <c r="O17" s="8">
        <v>1.00002222295109E-5</v>
      </c>
      <c r="P17" s="6">
        <v>0</v>
      </c>
      <c r="Q17" s="8">
        <v>1.00009518387487E-5</v>
      </c>
      <c r="R17" s="6">
        <v>0</v>
      </c>
      <c r="S17" s="8">
        <v>1.0000900252845101E-5</v>
      </c>
      <c r="T17" s="6">
        <v>0</v>
      </c>
      <c r="U17" s="8">
        <v>1.00005003325338E-5</v>
      </c>
      <c r="V17" s="6">
        <v>0</v>
      </c>
      <c r="W17" s="8">
        <v>1.0000541850338399E-5</v>
      </c>
      <c r="X17" s="7">
        <v>0</v>
      </c>
      <c r="Y17" s="8">
        <v>1.0000238848453899E-5</v>
      </c>
      <c r="Z17" s="6">
        <v>0</v>
      </c>
      <c r="AA17" s="2" t="s">
        <v>364</v>
      </c>
      <c r="AB17" s="31">
        <v>2E-3</v>
      </c>
      <c r="AC17" s="30" t="s">
        <v>366</v>
      </c>
      <c r="AD17" s="7"/>
    </row>
    <row r="18" spans="1:30" x14ac:dyDescent="0.2">
      <c r="A18" s="6" t="s">
        <v>277</v>
      </c>
      <c r="B18" s="7" t="s">
        <v>299</v>
      </c>
      <c r="C18" s="8">
        <v>1.0558148991470501E-5</v>
      </c>
      <c r="D18" s="6">
        <v>0</v>
      </c>
      <c r="E18" s="8">
        <v>1.00062495589551E-5</v>
      </c>
      <c r="F18" s="6">
        <v>0</v>
      </c>
      <c r="G18" s="8">
        <v>1.0632727273327599E-5</v>
      </c>
      <c r="H18" s="6">
        <v>0</v>
      </c>
      <c r="I18" s="8">
        <v>1.6555746317837401E-5</v>
      </c>
      <c r="J18" s="8">
        <v>2.23333212817363E-5</v>
      </c>
      <c r="K18" s="8">
        <v>1.07464853504642E-5</v>
      </c>
      <c r="L18" s="6">
        <v>0</v>
      </c>
      <c r="M18" s="8">
        <v>1.2944834286755499E-5</v>
      </c>
      <c r="N18" s="8">
        <v>1.70857224646182E-5</v>
      </c>
      <c r="O18" s="8">
        <v>1.0884270138823301E-5</v>
      </c>
      <c r="P18" s="6">
        <v>0</v>
      </c>
      <c r="Q18" s="8">
        <v>1.4409752013110501E-5</v>
      </c>
      <c r="R18" s="8">
        <v>1.9388308987158001E-5</v>
      </c>
      <c r="S18" s="8">
        <v>1.0265706530946E-5</v>
      </c>
      <c r="T18" s="6">
        <v>0</v>
      </c>
      <c r="U18" s="8">
        <v>1.01363736989601E-5</v>
      </c>
      <c r="V18" s="6">
        <v>0</v>
      </c>
      <c r="W18" s="8">
        <v>1.14888943225363E-5</v>
      </c>
      <c r="X18" s="8">
        <v>1.47803148341782E-5</v>
      </c>
      <c r="Y18" s="8">
        <v>1.1935074000869401E-5</v>
      </c>
      <c r="Z18" s="8">
        <v>1.53724490671304E-5</v>
      </c>
      <c r="AA18" s="2" t="s">
        <v>364</v>
      </c>
      <c r="AB18" s="31">
        <v>1E-4</v>
      </c>
      <c r="AC18" s="30" t="s">
        <v>366</v>
      </c>
      <c r="AD18" s="7"/>
    </row>
    <row r="19" spans="1:30" x14ac:dyDescent="0.2">
      <c r="A19" s="6" t="s">
        <v>278</v>
      </c>
      <c r="B19" s="7" t="s">
        <v>299</v>
      </c>
      <c r="C19" s="11">
        <v>2.79093083515478E-3</v>
      </c>
      <c r="D19" s="11">
        <v>3.4881925825150302E-4</v>
      </c>
      <c r="E19" s="11">
        <v>1.7223928139482199E-3</v>
      </c>
      <c r="F19" s="11">
        <v>1.6597852243719E-4</v>
      </c>
      <c r="G19" s="11">
        <v>2.26261359037169E-3</v>
      </c>
      <c r="H19" s="11">
        <v>2.3958170491821001E-4</v>
      </c>
      <c r="I19" s="11">
        <v>2.8952960152189098E-3</v>
      </c>
      <c r="J19" s="11">
        <v>3.4616087933887302E-4</v>
      </c>
      <c r="K19" s="11">
        <v>1.6920401821119799E-3</v>
      </c>
      <c r="L19" s="11">
        <v>1.6453094689307E-4</v>
      </c>
      <c r="M19" s="11">
        <v>3.2547929838384901E-3</v>
      </c>
      <c r="N19" s="11">
        <v>5.9385666013094397E-4</v>
      </c>
      <c r="O19" s="11">
        <v>1.6970849313740299E-3</v>
      </c>
      <c r="P19" s="11">
        <v>1.6672371747099599E-4</v>
      </c>
      <c r="Q19" s="11">
        <v>2.9641640290436499E-3</v>
      </c>
      <c r="R19" s="11">
        <v>4.37517738663999E-4</v>
      </c>
      <c r="S19" s="11">
        <v>1.69545488699472E-3</v>
      </c>
      <c r="T19" s="11">
        <v>1.6717356308256301E-4</v>
      </c>
      <c r="U19" s="11">
        <v>1.7653387749860499E-3</v>
      </c>
      <c r="V19" s="11">
        <v>1.7612612877274201E-4</v>
      </c>
      <c r="W19" s="11">
        <v>2.9129807931474799E-3</v>
      </c>
      <c r="X19" s="11">
        <v>4.27038945349569E-4</v>
      </c>
      <c r="Y19" s="11">
        <v>1.71476278995961E-3</v>
      </c>
      <c r="Z19" s="11">
        <v>1.7475682098808199E-4</v>
      </c>
      <c r="AA19" s="2" t="s">
        <v>364</v>
      </c>
      <c r="AB19" s="31">
        <v>2E-3</v>
      </c>
      <c r="AC19" s="30" t="s">
        <v>366</v>
      </c>
      <c r="AD19" s="7"/>
    </row>
    <row r="20" spans="1:30" x14ac:dyDescent="0.2">
      <c r="A20" s="6" t="s">
        <v>279</v>
      </c>
      <c r="B20" s="7" t="s">
        <v>299</v>
      </c>
      <c r="C20" s="11">
        <v>3.9873289951937098E-2</v>
      </c>
      <c r="D20" s="11">
        <v>3.7107133309833202E-3</v>
      </c>
      <c r="E20" s="11">
        <v>2.3889545553054899E-2</v>
      </c>
      <c r="F20" s="11">
        <v>2.4301327902671601E-3</v>
      </c>
      <c r="G20" s="11">
        <v>3.1292030132014398E-2</v>
      </c>
      <c r="H20" s="11">
        <v>2.9139850664225398E-3</v>
      </c>
      <c r="I20" s="11">
        <v>3.8933553799442598E-2</v>
      </c>
      <c r="J20" s="11">
        <v>3.5262435756321401E-3</v>
      </c>
      <c r="K20" s="11">
        <v>2.2978282813572198E-2</v>
      </c>
      <c r="L20" s="11">
        <v>2.2975038632673402E-3</v>
      </c>
      <c r="M20" s="11">
        <v>3.9205800499154897E-2</v>
      </c>
      <c r="N20" s="11">
        <v>5.9911296909997899E-3</v>
      </c>
      <c r="O20" s="11">
        <v>2.23916908030426E-2</v>
      </c>
      <c r="P20" s="11">
        <v>2.45512793096365E-3</v>
      </c>
      <c r="Q20" s="11">
        <v>3.5805673138552499E-2</v>
      </c>
      <c r="R20" s="11">
        <v>4.6883192841458603E-3</v>
      </c>
      <c r="S20" s="11">
        <v>2.1803253247373599E-2</v>
      </c>
      <c r="T20" s="11">
        <v>2.3696630489660098E-3</v>
      </c>
      <c r="U20" s="11">
        <v>2.4347365398748998E-2</v>
      </c>
      <c r="V20" s="11">
        <v>2.6858800130186E-3</v>
      </c>
      <c r="W20" s="11">
        <v>3.5316174125522001E-2</v>
      </c>
      <c r="X20" s="11">
        <v>4.5895175571629698E-3</v>
      </c>
      <c r="Y20" s="11">
        <v>2.22006302896691E-2</v>
      </c>
      <c r="Z20" s="11">
        <v>2.4584021203396798E-3</v>
      </c>
      <c r="AA20" s="2" t="s">
        <v>364</v>
      </c>
      <c r="AB20" s="31">
        <v>0.02</v>
      </c>
      <c r="AC20" s="30" t="s">
        <v>366</v>
      </c>
      <c r="AD20" s="7"/>
    </row>
    <row r="21" spans="1:30" x14ac:dyDescent="0.2">
      <c r="A21" s="6" t="s">
        <v>280</v>
      </c>
      <c r="B21" s="7" t="s">
        <v>299</v>
      </c>
      <c r="C21" s="11">
        <v>0.14943018475751499</v>
      </c>
      <c r="D21" s="11">
        <v>1.27400897580281E-2</v>
      </c>
      <c r="E21" s="11">
        <v>9.2068462085691694E-2</v>
      </c>
      <c r="F21" s="11">
        <v>8.7675198623228794E-3</v>
      </c>
      <c r="G21" s="11">
        <v>0.117575994210871</v>
      </c>
      <c r="H21" s="11">
        <v>1.0067245904693401E-2</v>
      </c>
      <c r="I21" s="11">
        <v>0.14510802150068899</v>
      </c>
      <c r="J21" s="11">
        <v>1.2224978588510399E-2</v>
      </c>
      <c r="K21" s="11">
        <v>8.8341362004922999E-2</v>
      </c>
      <c r="L21" s="11">
        <v>8.4064743702215103E-3</v>
      </c>
      <c r="M21" s="11">
        <v>0.13348995526340199</v>
      </c>
      <c r="N21" s="11">
        <v>1.8229148150990498E-2</v>
      </c>
      <c r="O21" s="11">
        <v>8.36707141822048E-2</v>
      </c>
      <c r="P21" s="11">
        <v>8.5730110981819992E-3</v>
      </c>
      <c r="Q21" s="11">
        <v>0.124571458595312</v>
      </c>
      <c r="R21" s="11">
        <v>1.44501165585452E-2</v>
      </c>
      <c r="S21" s="11">
        <v>8.2703707205524002E-2</v>
      </c>
      <c r="T21" s="11">
        <v>8.4588810928645196E-3</v>
      </c>
      <c r="U21" s="11">
        <v>9.0823828647549204E-2</v>
      </c>
      <c r="V21" s="11">
        <v>9.8141064730675794E-3</v>
      </c>
      <c r="W21" s="11">
        <v>0.12345117984346</v>
      </c>
      <c r="X21" s="11">
        <v>1.44151339849531E-2</v>
      </c>
      <c r="Y21" s="11">
        <v>8.3751443177117899E-2</v>
      </c>
      <c r="Z21" s="11">
        <v>8.5699991826103192E-3</v>
      </c>
      <c r="AA21" s="2" t="s">
        <v>364</v>
      </c>
      <c r="AB21" s="31">
        <v>0.1</v>
      </c>
      <c r="AC21" s="30" t="s">
        <v>366</v>
      </c>
      <c r="AD21" s="7"/>
    </row>
    <row r="22" spans="1:30" x14ac:dyDescent="0.2">
      <c r="A22" s="6" t="s">
        <v>281</v>
      </c>
      <c r="B22" s="7" t="s">
        <v>299</v>
      </c>
      <c r="C22" s="11">
        <v>0.223947274140636</v>
      </c>
      <c r="D22" s="11">
        <v>1.8843291244513099E-2</v>
      </c>
      <c r="E22" s="11">
        <v>0.137792556142767</v>
      </c>
      <c r="F22" s="11">
        <v>1.29826094906928E-2</v>
      </c>
      <c r="G22" s="11">
        <v>0.17562506905276901</v>
      </c>
      <c r="H22" s="11">
        <v>1.5073221997486E-2</v>
      </c>
      <c r="I22" s="11">
        <v>0.21845456769708199</v>
      </c>
      <c r="J22" s="11">
        <v>1.80272497208557E-2</v>
      </c>
      <c r="K22" s="11">
        <v>0.13237520079277401</v>
      </c>
      <c r="L22" s="11">
        <v>1.2588895121219801E-2</v>
      </c>
      <c r="M22" s="11">
        <v>0.18552386276953101</v>
      </c>
      <c r="N22" s="11">
        <v>1.9654726642557799E-2</v>
      </c>
      <c r="O22" s="11">
        <v>0.12366603726049601</v>
      </c>
      <c r="P22" s="11">
        <v>1.2414645740391399E-2</v>
      </c>
      <c r="Q22" s="11">
        <v>0.18167925182876599</v>
      </c>
      <c r="R22" s="11">
        <v>1.7346060085341699E-2</v>
      </c>
      <c r="S22" s="11">
        <v>0.121511885414572</v>
      </c>
      <c r="T22" s="11">
        <v>1.2199859354254499E-2</v>
      </c>
      <c r="U22" s="11">
        <v>0.12782948729090701</v>
      </c>
      <c r="V22" s="11">
        <v>1.3605056926811E-2</v>
      </c>
      <c r="W22" s="11">
        <v>0.178423337770103</v>
      </c>
      <c r="X22" s="11">
        <v>1.7673861780532599E-2</v>
      </c>
      <c r="Y22" s="11">
        <v>0.123383916369299</v>
      </c>
      <c r="Z22" s="11">
        <v>1.24076850626907E-2</v>
      </c>
      <c r="AA22" s="2" t="s">
        <v>364</v>
      </c>
      <c r="AB22" s="31">
        <v>0.2</v>
      </c>
      <c r="AC22" s="30" t="s">
        <v>366</v>
      </c>
      <c r="AD22" s="7"/>
    </row>
    <row r="23" spans="1:30" x14ac:dyDescent="0.2">
      <c r="A23" s="6" t="s">
        <v>274</v>
      </c>
      <c r="B23" s="7" t="s">
        <v>282</v>
      </c>
      <c r="C23" s="12"/>
      <c r="D23" s="12"/>
      <c r="E23" s="12">
        <v>1.9671153083269299</v>
      </c>
      <c r="F23" s="12">
        <v>0.113036078168371</v>
      </c>
      <c r="G23" s="12">
        <v>0.39916978116892299</v>
      </c>
      <c r="H23" s="12">
        <v>6.5405945058659307E-2</v>
      </c>
      <c r="I23" s="12"/>
      <c r="J23" s="12"/>
      <c r="K23" s="12">
        <v>2.1360545489368699</v>
      </c>
      <c r="L23" s="12">
        <v>0.16826107593175299</v>
      </c>
      <c r="M23" s="12"/>
      <c r="N23" s="12"/>
      <c r="O23" s="12">
        <v>2.0170934617497398</v>
      </c>
      <c r="P23" s="12">
        <v>0.11817471176333801</v>
      </c>
      <c r="Q23" s="12"/>
      <c r="R23" s="12"/>
      <c r="S23" s="12">
        <v>2.1957158740784699</v>
      </c>
      <c r="T23" s="12">
        <v>0.177924498703287</v>
      </c>
      <c r="U23" s="12"/>
      <c r="V23" s="12"/>
      <c r="W23" s="12"/>
      <c r="X23" s="12"/>
      <c r="Y23" s="12">
        <v>2.2015685991894398</v>
      </c>
      <c r="Z23" s="12">
        <v>0.18831646208066199</v>
      </c>
      <c r="AA23" s="2" t="s">
        <v>364</v>
      </c>
      <c r="AB23" s="32">
        <v>1</v>
      </c>
      <c r="AC23" s="30" t="s">
        <v>368</v>
      </c>
      <c r="AD23" s="7"/>
    </row>
    <row r="24" spans="1:30" x14ac:dyDescent="0.2">
      <c r="A24" s="6" t="s">
        <v>283</v>
      </c>
      <c r="B24" s="7" t="s">
        <v>284</v>
      </c>
      <c r="C24" s="12"/>
      <c r="D24" s="12"/>
      <c r="E24" s="12"/>
      <c r="F24" s="12"/>
      <c r="G24" s="12"/>
      <c r="H24" s="12"/>
      <c r="I24" s="12"/>
      <c r="J24" s="12"/>
      <c r="K24" s="12">
        <v>3.63042838519593</v>
      </c>
      <c r="L24" s="12">
        <v>1.6195331757993101</v>
      </c>
      <c r="M24" s="12"/>
      <c r="N24" s="12"/>
      <c r="O24" s="12"/>
      <c r="P24" s="12"/>
      <c r="Q24" s="12"/>
      <c r="R24" s="12"/>
      <c r="S24" s="12">
        <v>3.5068231644456498</v>
      </c>
      <c r="T24" s="12">
        <v>1.54222200315138</v>
      </c>
      <c r="U24" s="12"/>
      <c r="V24" s="12"/>
      <c r="W24" s="12"/>
      <c r="X24" s="12"/>
      <c r="Y24" s="12">
        <v>3.5654770559855899</v>
      </c>
      <c r="Z24" s="12">
        <v>1.6181983540165501</v>
      </c>
      <c r="AA24" s="2" t="s">
        <v>364</v>
      </c>
      <c r="AB24" s="31">
        <v>3</v>
      </c>
      <c r="AC24" s="30" t="s">
        <v>368</v>
      </c>
      <c r="AD24" s="7"/>
    </row>
    <row r="25" spans="1:30" x14ac:dyDescent="0.2">
      <c r="A25" s="6" t="s">
        <v>273</v>
      </c>
      <c r="B25" s="7" t="s">
        <v>285</v>
      </c>
      <c r="C25" s="13"/>
      <c r="D25" s="13"/>
      <c r="E25" s="13">
        <v>33.553469931646497</v>
      </c>
      <c r="F25" s="13">
        <v>0.25896151264891398</v>
      </c>
      <c r="G25" s="13">
        <v>37.450190924497697</v>
      </c>
      <c r="H25" s="13">
        <v>1.1877707423186901</v>
      </c>
      <c r="I25" s="13"/>
      <c r="J25" s="13"/>
      <c r="K25" s="13">
        <v>35.194940523302101</v>
      </c>
      <c r="L25" s="13">
        <v>0.96019266833054995</v>
      </c>
      <c r="M25" s="13"/>
      <c r="N25" s="13"/>
      <c r="O25" s="13">
        <v>33.586614607144298</v>
      </c>
      <c r="P25" s="13">
        <v>0.29982662077113797</v>
      </c>
      <c r="Q25" s="13"/>
      <c r="R25" s="13"/>
      <c r="S25" s="13">
        <v>35.351300677804097</v>
      </c>
      <c r="T25" s="13">
        <v>1.0414947245275901</v>
      </c>
      <c r="U25" s="13"/>
      <c r="V25" s="13"/>
      <c r="W25" s="13"/>
      <c r="X25" s="13"/>
      <c r="Y25" s="13">
        <v>35.327469489942899</v>
      </c>
      <c r="Z25" s="13">
        <v>1.06422565335535</v>
      </c>
      <c r="AA25" s="2" t="s">
        <v>367</v>
      </c>
      <c r="AB25" s="32">
        <v>40</v>
      </c>
      <c r="AC25" s="33">
        <v>2</v>
      </c>
      <c r="AD25" s="7"/>
    </row>
    <row r="26" spans="1:30" s="7" customFormat="1" x14ac:dyDescent="0.2">
      <c r="A26" s="7" t="s">
        <v>26</v>
      </c>
      <c r="B26" s="7" t="s">
        <v>182</v>
      </c>
      <c r="C26" s="10">
        <v>8.7089769210939402E-2</v>
      </c>
      <c r="D26" s="10">
        <v>7.9989988937857106E-3</v>
      </c>
      <c r="E26" s="10">
        <v>0.11058104817097</v>
      </c>
      <c r="F26" s="10">
        <v>7.8853727461981795E-3</v>
      </c>
      <c r="G26" s="10">
        <v>0.1004992917983</v>
      </c>
      <c r="H26" s="10">
        <v>8.13391076186748E-3</v>
      </c>
      <c r="I26" s="10">
        <v>8.6779293933785195E-2</v>
      </c>
      <c r="J26" s="10">
        <v>8.9321948793937705E-3</v>
      </c>
      <c r="K26" s="10">
        <v>0.111225827982183</v>
      </c>
      <c r="L26" s="10">
        <v>7.6869571140473804E-3</v>
      </c>
      <c r="M26" s="10">
        <v>7.39117416995001E-2</v>
      </c>
      <c r="N26" s="10">
        <v>2.1549132878490401E-2</v>
      </c>
      <c r="O26" s="10">
        <v>0.114849207614612</v>
      </c>
      <c r="P26" s="10">
        <v>7.9556608734588398E-3</v>
      </c>
      <c r="Q26" s="10">
        <v>8.5538682026306795E-2</v>
      </c>
      <c r="R26" s="10">
        <v>1.11168379211145E-2</v>
      </c>
      <c r="S26" s="10">
        <v>0.11497577945896301</v>
      </c>
      <c r="T26" s="10">
        <v>8.0240867555700507E-3</v>
      </c>
      <c r="U26" s="10">
        <v>0.112209173569926</v>
      </c>
      <c r="V26" s="10">
        <v>8.0409338625325299E-3</v>
      </c>
      <c r="W26" s="10">
        <v>8.6283097509970097E-2</v>
      </c>
      <c r="X26" s="10">
        <v>1.08457966930287E-2</v>
      </c>
      <c r="Y26" s="10">
        <v>0.113598889245066</v>
      </c>
      <c r="Z26" s="10">
        <v>7.9563423370903105E-3</v>
      </c>
      <c r="AA26" s="2" t="s">
        <v>364</v>
      </c>
      <c r="AB26" s="31">
        <v>0.02</v>
      </c>
      <c r="AC26" s="30" t="s">
        <v>369</v>
      </c>
    </row>
    <row r="27" spans="1:30" s="7" customFormat="1" x14ac:dyDescent="0.2">
      <c r="A27" s="7" t="s">
        <v>27</v>
      </c>
      <c r="B27" s="7" t="s">
        <v>183</v>
      </c>
      <c r="C27" s="10">
        <v>8.6590727920407604E-2</v>
      </c>
      <c r="D27" s="10">
        <v>1.02119251432234E-2</v>
      </c>
      <c r="E27" s="10">
        <v>8.9382353541881204E-2</v>
      </c>
      <c r="F27" s="10">
        <v>8.7237682701218101E-3</v>
      </c>
      <c r="G27" s="10">
        <v>8.6685514521665202E-2</v>
      </c>
      <c r="H27" s="10">
        <v>9.2009959349492292E-3</v>
      </c>
      <c r="I27" s="10">
        <v>9.0146429987814899E-2</v>
      </c>
      <c r="J27" s="10">
        <v>1.05060402257173E-2</v>
      </c>
      <c r="K27" s="10">
        <v>9.3770084575461404E-2</v>
      </c>
      <c r="L27" s="10">
        <v>8.8301238089858493E-3</v>
      </c>
      <c r="M27" s="10">
        <v>9.2268211980152795E-2</v>
      </c>
      <c r="N27" s="10">
        <v>1.36760764222509E-2</v>
      </c>
      <c r="O27" s="10">
        <v>9.9852004473246797E-2</v>
      </c>
      <c r="P27" s="10">
        <v>9.6683611718759999E-3</v>
      </c>
      <c r="Q27" s="10">
        <v>9.9910682740949497E-2</v>
      </c>
      <c r="R27" s="10">
        <v>1.03245097628917E-2</v>
      </c>
      <c r="S27" s="10">
        <v>0.101953627125659</v>
      </c>
      <c r="T27" s="10">
        <v>9.6030692562339304E-3</v>
      </c>
      <c r="U27" s="10">
        <v>9.9132612957187796E-2</v>
      </c>
      <c r="V27" s="10">
        <v>9.7805626143195393E-3</v>
      </c>
      <c r="W27" s="10">
        <v>0.10046368360003199</v>
      </c>
      <c r="X27" s="10">
        <v>1.01817244514672E-2</v>
      </c>
      <c r="Y27" s="10">
        <v>9.8646493708607105E-2</v>
      </c>
      <c r="Z27" s="10">
        <v>9.49282703015541E-3</v>
      </c>
      <c r="AA27" s="2" t="s">
        <v>364</v>
      </c>
      <c r="AB27" s="31">
        <v>0.05</v>
      </c>
      <c r="AC27" s="30" t="s">
        <v>369</v>
      </c>
    </row>
    <row r="28" spans="1:30" s="7" customFormat="1" x14ac:dyDescent="0.2">
      <c r="A28" s="7" t="s">
        <v>107</v>
      </c>
      <c r="B28" s="7" t="s">
        <v>272</v>
      </c>
      <c r="W28" s="10">
        <v>5.8373805871673901E-2</v>
      </c>
      <c r="X28" s="10">
        <v>2.4965066227636199E-2</v>
      </c>
      <c r="Y28" s="10">
        <v>0.10138631640538499</v>
      </c>
      <c r="Z28" s="10">
        <v>5.8065659405219801E-2</v>
      </c>
      <c r="AA28" s="2" t="s">
        <v>364</v>
      </c>
      <c r="AB28" s="31">
        <v>0.05</v>
      </c>
      <c r="AC28" s="30" t="s">
        <v>365</v>
      </c>
    </row>
    <row r="29" spans="1:30" x14ac:dyDescent="0.2">
      <c r="A29" s="6" t="s">
        <v>104</v>
      </c>
      <c r="B29" s="7" t="s">
        <v>179</v>
      </c>
      <c r="M29" s="7"/>
      <c r="N29" s="7"/>
      <c r="U29" s="12">
        <v>2.9999889015066601</v>
      </c>
      <c r="V29" s="6">
        <v>0</v>
      </c>
      <c r="AA29" s="2" t="s">
        <v>364</v>
      </c>
      <c r="AB29" s="2">
        <v>1</v>
      </c>
      <c r="AC29" s="30" t="s">
        <v>368</v>
      </c>
      <c r="AD29" s="7"/>
    </row>
    <row r="30" spans="1:30" x14ac:dyDescent="0.2">
      <c r="A30" s="6" t="s">
        <v>105</v>
      </c>
      <c r="B30" s="7" t="s">
        <v>180</v>
      </c>
      <c r="M30" s="7"/>
      <c r="N30" s="7"/>
      <c r="U30" s="12">
        <v>2.7234453987313798</v>
      </c>
      <c r="V30" s="12">
        <v>0.67956022747496403</v>
      </c>
      <c r="AA30" s="2" t="s">
        <v>364</v>
      </c>
      <c r="AB30" s="2">
        <v>3</v>
      </c>
      <c r="AC30" s="30" t="s">
        <v>368</v>
      </c>
      <c r="AD30" s="7"/>
    </row>
    <row r="31" spans="1:30" x14ac:dyDescent="0.2">
      <c r="A31" s="6" t="s">
        <v>106</v>
      </c>
      <c r="B31" s="7" t="s">
        <v>181</v>
      </c>
      <c r="M31" s="7"/>
      <c r="N31" s="7"/>
      <c r="U31" s="6">
        <v>33.784481459475103</v>
      </c>
      <c r="V31" s="6">
        <v>0.66428923518145999</v>
      </c>
      <c r="AA31" s="2" t="s">
        <v>367</v>
      </c>
      <c r="AB31" s="2">
        <v>30</v>
      </c>
      <c r="AC31" s="30">
        <v>5</v>
      </c>
      <c r="AD31" s="7"/>
    </row>
    <row r="32" spans="1:30" x14ac:dyDescent="0.2">
      <c r="A32" s="6" t="s">
        <v>36</v>
      </c>
      <c r="B32" s="7" t="s">
        <v>184</v>
      </c>
      <c r="C32" s="10">
        <v>0.42788878047115197</v>
      </c>
      <c r="D32" s="10">
        <v>9.5716933114752892E-3</v>
      </c>
      <c r="E32" s="10">
        <v>0.426375263412831</v>
      </c>
      <c r="F32" s="10">
        <v>6.3339467056640498E-3</v>
      </c>
      <c r="G32" s="10">
        <v>0.42568541109351699</v>
      </c>
      <c r="H32" s="10">
        <v>8.0020390767374504E-3</v>
      </c>
      <c r="I32" s="10">
        <v>0.42335080285042398</v>
      </c>
      <c r="J32" s="10">
        <v>1.22592832719017E-2</v>
      </c>
      <c r="K32" s="10">
        <v>0.428207693488804</v>
      </c>
      <c r="L32" s="10">
        <v>6.20334827342471E-3</v>
      </c>
      <c r="M32" s="10">
        <v>0.41383268669351703</v>
      </c>
      <c r="N32" s="10">
        <v>2.38073227912599E-2</v>
      </c>
      <c r="O32" s="10">
        <v>0.42776292963613699</v>
      </c>
      <c r="P32" s="10">
        <v>6.1846160835748697E-3</v>
      </c>
      <c r="Q32" s="10">
        <v>0.40928650238984499</v>
      </c>
      <c r="R32" s="10">
        <v>1.2248994213780401E-2</v>
      </c>
      <c r="S32" s="10">
        <v>0.42724156635233101</v>
      </c>
      <c r="T32" s="10">
        <v>6.0233447351773E-3</v>
      </c>
      <c r="U32" s="10">
        <v>0.42813371067355799</v>
      </c>
      <c r="V32" s="10">
        <v>6.3432332373147497E-3</v>
      </c>
      <c r="W32" s="10">
        <v>0.40912417801664802</v>
      </c>
      <c r="X32" s="10">
        <v>1.1871862929063099E-2</v>
      </c>
      <c r="Y32" s="10">
        <v>0.42774659557769401</v>
      </c>
      <c r="Z32" s="10">
        <v>6.0447196294365797E-3</v>
      </c>
      <c r="AA32" s="2" t="s">
        <v>364</v>
      </c>
      <c r="AB32" s="29">
        <v>0.5</v>
      </c>
      <c r="AC32" s="30" t="s">
        <v>365</v>
      </c>
      <c r="AD32" s="7"/>
    </row>
    <row r="33" spans="1:30" x14ac:dyDescent="0.2">
      <c r="A33" s="6" t="s">
        <v>37</v>
      </c>
      <c r="B33" s="7" t="s">
        <v>185</v>
      </c>
      <c r="C33" s="13">
        <v>11.026808554015499</v>
      </c>
      <c r="D33" s="13">
        <v>2.1292308610058801</v>
      </c>
      <c r="E33" s="13">
        <v>10.246548473732799</v>
      </c>
      <c r="F33" s="13">
        <v>1.9010135883578201</v>
      </c>
      <c r="G33" s="13">
        <v>10.359007389010699</v>
      </c>
      <c r="H33" s="13">
        <v>1.9303875529668499</v>
      </c>
      <c r="I33" s="13">
        <v>10.967716065968601</v>
      </c>
      <c r="J33" s="13">
        <v>2.1196792120501602</v>
      </c>
      <c r="K33" s="13">
        <v>10.3069111167383</v>
      </c>
      <c r="L33" s="13">
        <v>1.9178184399757201</v>
      </c>
      <c r="M33" s="13">
        <v>10.4103946941553</v>
      </c>
      <c r="N33" s="13">
        <v>1.94806928270853</v>
      </c>
      <c r="O33" s="13">
        <v>10.3219381358512</v>
      </c>
      <c r="P33" s="13">
        <v>1.9226224097069899</v>
      </c>
      <c r="Q33" s="13">
        <v>10.343328925544</v>
      </c>
      <c r="R33" s="13">
        <v>1.9317209240634301</v>
      </c>
      <c r="S33" s="13">
        <v>10.282302038708</v>
      </c>
      <c r="T33" s="13">
        <v>1.9111614780103601</v>
      </c>
      <c r="U33" s="13">
        <v>10.3299045300567</v>
      </c>
      <c r="V33" s="13">
        <v>1.92548287241572</v>
      </c>
      <c r="W33" s="13">
        <v>10.2948902524384</v>
      </c>
      <c r="X33" s="13">
        <v>1.9112410800469699</v>
      </c>
      <c r="Y33" s="13">
        <v>10.3033915468614</v>
      </c>
      <c r="Z33" s="13">
        <v>1.91612496074016</v>
      </c>
      <c r="AA33" s="2" t="s">
        <v>364</v>
      </c>
      <c r="AB33" s="34">
        <v>10</v>
      </c>
      <c r="AC33" s="30" t="s">
        <v>369</v>
      </c>
      <c r="AD33" s="7"/>
    </row>
    <row r="34" spans="1:30" x14ac:dyDescent="0.2">
      <c r="A34" s="6" t="s">
        <v>38</v>
      </c>
      <c r="B34" s="7" t="s">
        <v>186</v>
      </c>
      <c r="C34" s="13">
        <v>1000.65928503391</v>
      </c>
      <c r="D34" s="13">
        <v>104.280315832469</v>
      </c>
      <c r="E34" s="13">
        <v>920.15042600509503</v>
      </c>
      <c r="F34" s="13">
        <v>88.6318322217423</v>
      </c>
      <c r="G34" s="13">
        <v>915.38282447112101</v>
      </c>
      <c r="H34" s="13">
        <v>90.618634011431197</v>
      </c>
      <c r="I34" s="13">
        <v>912.66982877052703</v>
      </c>
      <c r="J34" s="13">
        <v>101.923574814056</v>
      </c>
      <c r="K34" s="13">
        <v>857.38782804463006</v>
      </c>
      <c r="L34" s="13">
        <v>84.755664669642201</v>
      </c>
      <c r="M34" s="13">
        <v>414.153562058994</v>
      </c>
      <c r="N34" s="13">
        <v>103.46217213424499</v>
      </c>
      <c r="O34" s="13">
        <v>560.63224970935903</v>
      </c>
      <c r="P34" s="13">
        <v>74.152476415618807</v>
      </c>
      <c r="Q34" s="13">
        <v>467.56828256686498</v>
      </c>
      <c r="R34" s="13">
        <v>76.978554964189001</v>
      </c>
      <c r="S34" s="13">
        <v>560.91304324950295</v>
      </c>
      <c r="T34" s="13">
        <v>74.118661267490495</v>
      </c>
      <c r="U34" s="13">
        <v>555.11639568761905</v>
      </c>
      <c r="V34" s="13">
        <v>73.707934618798504</v>
      </c>
      <c r="W34" s="13">
        <v>469.61107689008702</v>
      </c>
      <c r="X34" s="13">
        <v>75.2292707599278</v>
      </c>
      <c r="Y34" s="13">
        <v>569.85377540320201</v>
      </c>
      <c r="Z34" s="13">
        <v>74.923481071331196</v>
      </c>
      <c r="AA34" s="2" t="s">
        <v>364</v>
      </c>
      <c r="AB34" s="34">
        <v>100</v>
      </c>
      <c r="AC34" s="30" t="s">
        <v>370</v>
      </c>
      <c r="AD34" s="7"/>
    </row>
    <row r="35" spans="1:30" x14ac:dyDescent="0.2">
      <c r="A35" s="6" t="s">
        <v>39</v>
      </c>
      <c r="B35" s="16" t="s">
        <v>187</v>
      </c>
      <c r="C35" s="13">
        <v>35.6422830735007</v>
      </c>
      <c r="D35" s="13">
        <v>5.4585380445113296</v>
      </c>
      <c r="E35" s="13">
        <v>22.7791653618639</v>
      </c>
      <c r="F35" s="13">
        <v>2.7908733729162098</v>
      </c>
      <c r="G35" s="13">
        <v>26.633777476932799</v>
      </c>
      <c r="H35" s="13">
        <v>3.5188594834794702</v>
      </c>
      <c r="I35" s="13">
        <v>38.8833119364539</v>
      </c>
      <c r="J35" s="13">
        <v>6.1771838659866596</v>
      </c>
      <c r="K35" s="13">
        <v>23.0838215065172</v>
      </c>
      <c r="L35" s="13">
        <v>2.8558451769073701</v>
      </c>
      <c r="M35" s="13">
        <v>55.473690079723198</v>
      </c>
      <c r="N35" s="13">
        <v>28.707240514483701</v>
      </c>
      <c r="O35" s="13">
        <v>20.4197184957175</v>
      </c>
      <c r="P35" s="13">
        <v>3.2407902000746098</v>
      </c>
      <c r="Q35" s="13">
        <v>43.044972425368897</v>
      </c>
      <c r="R35" s="13">
        <v>10.9031382720356</v>
      </c>
      <c r="S35" s="13">
        <v>20.460562622384401</v>
      </c>
      <c r="T35" s="13">
        <v>3.27080506620648</v>
      </c>
      <c r="U35" s="13">
        <v>21.610382635697501</v>
      </c>
      <c r="V35" s="13">
        <v>3.4757778891607898</v>
      </c>
      <c r="W35" s="13">
        <v>42.3651692571406</v>
      </c>
      <c r="X35" s="13">
        <v>10.331987001001201</v>
      </c>
      <c r="Y35" s="13">
        <v>20.640180983234799</v>
      </c>
      <c r="Z35" s="13">
        <v>3.3824156876487899</v>
      </c>
      <c r="AA35" s="2" t="s">
        <v>364</v>
      </c>
      <c r="AB35" s="34">
        <v>100</v>
      </c>
      <c r="AC35" s="30" t="s">
        <v>370</v>
      </c>
      <c r="AD35" s="7"/>
    </row>
    <row r="36" spans="1:30" x14ac:dyDescent="0.2">
      <c r="A36" s="6" t="s">
        <v>101</v>
      </c>
      <c r="B36" s="7" t="s">
        <v>188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>
        <v>10.057097670175599</v>
      </c>
      <c r="N36" s="13">
        <v>1.83890474391245</v>
      </c>
      <c r="O36" s="13">
        <v>10.025520039149001</v>
      </c>
      <c r="P36" s="13">
        <v>1.83044006380896</v>
      </c>
      <c r="Q36" s="13">
        <v>10.120756731304001</v>
      </c>
      <c r="R36" s="13">
        <v>1.8563488510139301</v>
      </c>
      <c r="S36" s="13">
        <v>10.0227977283306</v>
      </c>
      <c r="T36" s="13">
        <v>1.8297413067478101</v>
      </c>
      <c r="U36" s="13">
        <v>9.9837198978152593</v>
      </c>
      <c r="V36" s="13">
        <v>1.8190184878162201</v>
      </c>
      <c r="W36" s="13">
        <v>10.1536992937486</v>
      </c>
      <c r="X36" s="13">
        <v>1.8654304192315001</v>
      </c>
      <c r="Y36" s="13">
        <v>10.008392658367899</v>
      </c>
      <c r="Z36" s="13">
        <v>1.8257590556002401</v>
      </c>
      <c r="AA36" s="2" t="s">
        <v>364</v>
      </c>
      <c r="AB36" s="34">
        <v>10</v>
      </c>
      <c r="AC36" s="30" t="s">
        <v>369</v>
      </c>
      <c r="AD36" s="7"/>
    </row>
    <row r="37" spans="1:30" x14ac:dyDescent="0.2">
      <c r="A37" s="6" t="s">
        <v>102</v>
      </c>
      <c r="B37" s="7" t="s">
        <v>188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>
        <v>2234.3732160711402</v>
      </c>
      <c r="N37" s="13">
        <v>471.10376784858801</v>
      </c>
      <c r="O37" s="13">
        <v>1718.90056689837</v>
      </c>
      <c r="P37" s="13">
        <v>292.12548533155598</v>
      </c>
      <c r="Q37" s="13">
        <v>1806.7902109792799</v>
      </c>
      <c r="R37" s="13">
        <v>393.46171710655801</v>
      </c>
      <c r="S37" s="13">
        <v>1514.1972374787299</v>
      </c>
      <c r="T37" s="13">
        <v>262.41256378088599</v>
      </c>
      <c r="U37" s="13">
        <v>1336.5883410189399</v>
      </c>
      <c r="V37" s="13">
        <v>227.12327352547601</v>
      </c>
      <c r="W37" s="13">
        <v>1807.9892484131999</v>
      </c>
      <c r="X37" s="13">
        <v>374.93017504965098</v>
      </c>
      <c r="Y37" s="13">
        <v>1518.8042935732201</v>
      </c>
      <c r="Z37" s="13">
        <v>259.304961507097</v>
      </c>
      <c r="AA37" s="2" t="s">
        <v>364</v>
      </c>
      <c r="AB37" s="34">
        <v>100</v>
      </c>
      <c r="AC37" s="30" t="s">
        <v>370</v>
      </c>
      <c r="AD37" s="7"/>
    </row>
    <row r="38" spans="1:30" x14ac:dyDescent="0.2">
      <c r="A38" s="6" t="s">
        <v>103</v>
      </c>
      <c r="B38" s="7" t="s">
        <v>188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>
        <v>63.506761787165502</v>
      </c>
      <c r="N38" s="13">
        <v>24.768304018632101</v>
      </c>
      <c r="O38" s="13">
        <v>43.052417709575401</v>
      </c>
      <c r="P38" s="13">
        <v>8.8393211867787809</v>
      </c>
      <c r="Q38" s="13">
        <v>76.990097732342406</v>
      </c>
      <c r="R38" s="13">
        <v>25.795225251097801</v>
      </c>
      <c r="S38" s="13">
        <v>40.402312934774997</v>
      </c>
      <c r="T38" s="13">
        <v>8.2621621145416295</v>
      </c>
      <c r="U38" s="13">
        <v>54.141715371247898</v>
      </c>
      <c r="V38" s="13">
        <v>11.643104872057</v>
      </c>
      <c r="W38" s="13">
        <v>76.542075251528601</v>
      </c>
      <c r="X38" s="13">
        <v>24.675571887752501</v>
      </c>
      <c r="Y38" s="13">
        <v>39.300119325499601</v>
      </c>
      <c r="Z38" s="13">
        <v>8.1344857035483091</v>
      </c>
      <c r="AA38" s="2" t="s">
        <v>364</v>
      </c>
      <c r="AB38" s="34">
        <v>100</v>
      </c>
      <c r="AC38" s="30" t="s">
        <v>370</v>
      </c>
      <c r="AD38" s="7"/>
    </row>
    <row r="39" spans="1:30" x14ac:dyDescent="0.2">
      <c r="A39" s="6" t="s">
        <v>40</v>
      </c>
      <c r="B39" s="7" t="s">
        <v>189</v>
      </c>
      <c r="C39" s="12">
        <v>0.46035620698663798</v>
      </c>
      <c r="D39" s="12">
        <v>2.1127164193245299E-2</v>
      </c>
      <c r="E39" s="12">
        <v>0.40929876414358601</v>
      </c>
      <c r="F39" s="12">
        <v>3.2266261488824499E-2</v>
      </c>
      <c r="G39" s="12">
        <v>0.43265614619443798</v>
      </c>
      <c r="H39" s="12">
        <v>3.3379360647052499E-2</v>
      </c>
      <c r="I39" s="12">
        <v>0.480475767138555</v>
      </c>
      <c r="J39" s="12">
        <v>3.7267806712460202E-2</v>
      </c>
      <c r="K39" s="12">
        <v>0.44229664156196702</v>
      </c>
      <c r="L39" s="12">
        <v>3.4901079735406897E-2</v>
      </c>
      <c r="M39" s="12">
        <v>0.36256092311404298</v>
      </c>
      <c r="N39" s="12">
        <v>0.13806390302524099</v>
      </c>
      <c r="O39" s="12">
        <v>0.40456414240194999</v>
      </c>
      <c r="P39" s="12">
        <v>3.5887908252713097E-2</v>
      </c>
      <c r="Q39" s="12">
        <v>0.45350047203072802</v>
      </c>
      <c r="R39" s="12">
        <v>4.8525264038187702E-2</v>
      </c>
      <c r="S39" s="12">
        <v>0.41434186730935602</v>
      </c>
      <c r="T39" s="12">
        <v>4.0946620917448301E-2</v>
      </c>
      <c r="U39" s="12">
        <v>0.435793026731295</v>
      </c>
      <c r="V39" s="12">
        <v>3.8226048101658E-2</v>
      </c>
      <c r="W39" s="12">
        <v>0.455232986811476</v>
      </c>
      <c r="X39" s="12">
        <v>4.8705896364385798E-2</v>
      </c>
      <c r="Y39" s="12">
        <v>0.420128511828678</v>
      </c>
      <c r="Z39" s="12">
        <v>3.7230918371631498E-2</v>
      </c>
      <c r="AA39" s="2" t="s">
        <v>364</v>
      </c>
      <c r="AB39" s="32">
        <v>0.46</v>
      </c>
      <c r="AC39" s="30" t="s">
        <v>371</v>
      </c>
      <c r="AD39" s="7"/>
    </row>
    <row r="40" spans="1:30" x14ac:dyDescent="0.2">
      <c r="A40" s="6" t="s">
        <v>41</v>
      </c>
      <c r="B40" s="7" t="s">
        <v>190</v>
      </c>
      <c r="C40" s="12">
        <v>1.98394607424597</v>
      </c>
      <c r="D40" s="12">
        <v>0.13957985091097799</v>
      </c>
      <c r="E40" s="12">
        <v>2.4108768244031902</v>
      </c>
      <c r="F40" s="12">
        <v>0.23890503968901899</v>
      </c>
      <c r="G40" s="12">
        <v>2.1562479362139499</v>
      </c>
      <c r="H40" s="12">
        <v>0.18668460230264999</v>
      </c>
      <c r="I40" s="12">
        <v>1.89452512022328</v>
      </c>
      <c r="J40" s="12">
        <v>0.189596347081711</v>
      </c>
      <c r="K40" s="12">
        <v>2.17525971650845</v>
      </c>
      <c r="L40" s="12">
        <v>0.17464545439743501</v>
      </c>
      <c r="M40" s="12">
        <v>2.5124528440532101</v>
      </c>
      <c r="N40" s="12">
        <v>0.91067126686904498</v>
      </c>
      <c r="O40" s="12">
        <v>2.37034333322908</v>
      </c>
      <c r="P40" s="12">
        <v>0.25064412630654098</v>
      </c>
      <c r="Q40" s="12">
        <v>1.97739761864722</v>
      </c>
      <c r="R40" s="12">
        <v>0.20701911574257301</v>
      </c>
      <c r="S40" s="12">
        <v>2.4217642804063</v>
      </c>
      <c r="T40" s="12">
        <v>0.247232095937159</v>
      </c>
      <c r="U40" s="12">
        <v>2.13453150683406</v>
      </c>
      <c r="V40" s="12">
        <v>0.20726684395029801</v>
      </c>
      <c r="W40" s="12">
        <v>1.9867881221046799</v>
      </c>
      <c r="X40" s="12">
        <v>0.21955305433573599</v>
      </c>
      <c r="Y40" s="12">
        <v>2.2907148585729602</v>
      </c>
      <c r="Z40" s="12">
        <v>0.220959961714324</v>
      </c>
      <c r="AA40" s="2" t="s">
        <v>364</v>
      </c>
      <c r="AB40" s="32">
        <v>1.85</v>
      </c>
      <c r="AC40" s="30" t="s">
        <v>371</v>
      </c>
      <c r="AD40" s="7"/>
    </row>
    <row r="41" spans="1:30" x14ac:dyDescent="0.2">
      <c r="A41" s="6" t="s">
        <v>42</v>
      </c>
      <c r="B41" s="7" t="s">
        <v>191</v>
      </c>
      <c r="C41" s="12">
        <v>1.1691467483173801</v>
      </c>
      <c r="D41" s="12">
        <v>8.63908184797815E-2</v>
      </c>
      <c r="E41" s="12">
        <v>1.1185804286426499</v>
      </c>
      <c r="F41" s="12">
        <v>8.6931758015436206E-2</v>
      </c>
      <c r="G41" s="12">
        <v>1.1573842402261401</v>
      </c>
      <c r="H41" s="12">
        <v>7.9438513005992195E-2</v>
      </c>
      <c r="I41" s="12">
        <v>1.2058509217290401</v>
      </c>
      <c r="J41" s="12">
        <v>8.5795074893153606E-2</v>
      </c>
      <c r="K41" s="12">
        <v>1.18563944995728</v>
      </c>
      <c r="L41" s="12">
        <v>8.3126595478581602E-2</v>
      </c>
      <c r="M41" s="12">
        <v>1.0913570679028901</v>
      </c>
      <c r="N41" s="12">
        <v>0.119981124461274</v>
      </c>
      <c r="O41" s="12">
        <v>1.1128362261226801</v>
      </c>
      <c r="P41" s="12">
        <v>8.7958562676962795E-2</v>
      </c>
      <c r="Q41" s="12">
        <v>1.1866764809577099</v>
      </c>
      <c r="R41" s="12">
        <v>8.6741666091316505E-2</v>
      </c>
      <c r="S41" s="12">
        <v>1.00700740041112</v>
      </c>
      <c r="T41" s="12">
        <v>0</v>
      </c>
      <c r="U41" s="12">
        <v>1.14245664656878</v>
      </c>
      <c r="V41" s="12">
        <v>7.4651179850661997E-2</v>
      </c>
      <c r="W41" s="12">
        <v>1.2001058530317701</v>
      </c>
      <c r="X41" s="12">
        <v>7.9588012936827199E-2</v>
      </c>
      <c r="Y41" s="12">
        <v>1.1223346326097301</v>
      </c>
      <c r="Z41" s="12">
        <v>8.0624683497235797E-2</v>
      </c>
      <c r="AA41" s="2" t="s">
        <v>364</v>
      </c>
      <c r="AB41" s="32">
        <v>1.32</v>
      </c>
      <c r="AC41" s="30" t="s">
        <v>371</v>
      </c>
      <c r="AD41" s="7"/>
    </row>
    <row r="42" spans="1:30" x14ac:dyDescent="0.2">
      <c r="A42" s="6" t="s">
        <v>43</v>
      </c>
      <c r="B42" s="7" t="s">
        <v>194</v>
      </c>
      <c r="C42" s="12">
        <v>1.32722340229749</v>
      </c>
      <c r="D42" s="12">
        <v>9.6617282234592206E-2</v>
      </c>
      <c r="E42" s="12">
        <v>1.38316636871002</v>
      </c>
      <c r="F42" s="12">
        <v>0.120046936479867</v>
      </c>
      <c r="G42" s="12">
        <v>1.3283129205461199</v>
      </c>
      <c r="H42" s="12">
        <v>8.7884249899257305E-2</v>
      </c>
      <c r="I42" s="12">
        <v>1.28615449620719</v>
      </c>
      <c r="J42" s="12">
        <v>7.9833058845358698E-2</v>
      </c>
      <c r="K42" s="12">
        <v>1.29488025083018</v>
      </c>
      <c r="L42" s="12">
        <v>8.4860867051063701E-2</v>
      </c>
      <c r="M42" s="12">
        <v>1.27986742739544</v>
      </c>
      <c r="N42" s="12">
        <v>8.4634124630539195E-2</v>
      </c>
      <c r="O42" s="12">
        <v>1.38231072953014</v>
      </c>
      <c r="P42" s="12">
        <v>0.13786416637918</v>
      </c>
      <c r="Q42" s="12">
        <v>1.2535536654272199</v>
      </c>
      <c r="R42" s="12">
        <v>7.9815978237587903E-2</v>
      </c>
      <c r="S42" s="12">
        <v>1.4751482553764299</v>
      </c>
      <c r="T42" s="12">
        <v>9.8385692217739101E-2</v>
      </c>
      <c r="U42" s="12">
        <v>1.31758168247518</v>
      </c>
      <c r="V42" s="12">
        <v>7.7804032248763005E-2</v>
      </c>
      <c r="W42" s="12">
        <v>1.2467879592054201</v>
      </c>
      <c r="X42" s="12">
        <v>7.5284187402412106E-2</v>
      </c>
      <c r="Y42" s="12">
        <v>1.3110709657200501</v>
      </c>
      <c r="Z42" s="12">
        <v>8.8735087885958103E-2</v>
      </c>
      <c r="AA42" s="2" t="s">
        <v>364</v>
      </c>
      <c r="AB42" s="32">
        <v>1.1000000000000001</v>
      </c>
      <c r="AC42" s="30" t="s">
        <v>371</v>
      </c>
      <c r="AD42" s="7"/>
    </row>
    <row r="43" spans="1:30" x14ac:dyDescent="0.2">
      <c r="A43" s="6" t="s">
        <v>44</v>
      </c>
      <c r="B43" s="7" t="s">
        <v>195</v>
      </c>
      <c r="C43" s="12">
        <v>0.73725137922291195</v>
      </c>
      <c r="D43" s="12">
        <v>2.5208511081671801E-2</v>
      </c>
      <c r="E43" s="12">
        <v>0.72385107194343001</v>
      </c>
      <c r="F43" s="12">
        <v>3.0175254708075101E-2</v>
      </c>
      <c r="G43" s="12">
        <v>0.72121224063324096</v>
      </c>
      <c r="H43" s="12">
        <v>2.2391941699707599E-2</v>
      </c>
      <c r="I43" s="12">
        <v>0.74161781851623798</v>
      </c>
      <c r="J43" s="12">
        <v>2.8268872424579101E-2</v>
      </c>
      <c r="K43" s="12">
        <v>0.73729229275002495</v>
      </c>
      <c r="L43" s="12">
        <v>2.65663948624545E-2</v>
      </c>
      <c r="M43" s="12">
        <v>0.76454538824540097</v>
      </c>
      <c r="N43" s="12">
        <v>2.5297507268889002E-2</v>
      </c>
      <c r="O43" s="12">
        <v>0.72154611851030304</v>
      </c>
      <c r="P43" s="12">
        <v>3.6406237261253603E-2</v>
      </c>
      <c r="Q43" s="12">
        <v>0.75112319524342297</v>
      </c>
      <c r="R43" s="12">
        <v>3.1674533717690898E-2</v>
      </c>
      <c r="S43" s="12">
        <v>0.72388809654092201</v>
      </c>
      <c r="T43" s="12">
        <v>3.2059464586438199E-2</v>
      </c>
      <c r="U43" s="12">
        <v>0.80635238496308204</v>
      </c>
      <c r="V43" s="12">
        <v>3.3184081071112002E-2</v>
      </c>
      <c r="W43" s="12">
        <v>0.742981872840346</v>
      </c>
      <c r="X43" s="12">
        <v>3.1140387959110501E-2</v>
      </c>
      <c r="Y43" s="12">
        <v>0.74904614532359504</v>
      </c>
      <c r="Z43" s="12">
        <v>2.97148164504344E-2</v>
      </c>
      <c r="AA43" s="2" t="s">
        <v>364</v>
      </c>
      <c r="AB43" s="32">
        <v>0.65</v>
      </c>
      <c r="AC43" s="30" t="s">
        <v>371</v>
      </c>
      <c r="AD43" s="7"/>
    </row>
    <row r="44" spans="1:30" x14ac:dyDescent="0.2">
      <c r="A44" s="6" t="s">
        <v>45</v>
      </c>
      <c r="B44" s="7" t="s">
        <v>192</v>
      </c>
      <c r="C44" s="12">
        <v>0.99998461826534601</v>
      </c>
      <c r="D44" s="12">
        <v>0</v>
      </c>
      <c r="E44" s="12">
        <v>0.99999444918110503</v>
      </c>
      <c r="F44" s="12">
        <v>0</v>
      </c>
      <c r="G44" s="12">
        <v>0.99999166757824198</v>
      </c>
      <c r="H44" s="12">
        <v>0</v>
      </c>
      <c r="I44" s="12">
        <v>0.85292586327291398</v>
      </c>
      <c r="J44" s="12">
        <v>8.0379574379682295E-2</v>
      </c>
      <c r="K44" s="12">
        <v>0.83067447438489095</v>
      </c>
      <c r="L44" s="12">
        <v>7.3954196197825395E-2</v>
      </c>
      <c r="M44" s="12">
        <v>0.99997211628529303</v>
      </c>
      <c r="N44" s="12">
        <v>0</v>
      </c>
      <c r="O44" s="12">
        <v>0.99999807956713205</v>
      </c>
      <c r="P44" s="12">
        <v>0</v>
      </c>
      <c r="Q44" s="12">
        <v>0.87593076261866798</v>
      </c>
      <c r="R44" s="12">
        <v>0.113676922243051</v>
      </c>
      <c r="S44" s="12">
        <v>0.79722483249301301</v>
      </c>
      <c r="T44" s="12">
        <v>8.3121870220340399E-2</v>
      </c>
      <c r="U44" s="12">
        <v>0.67417405339414305</v>
      </c>
      <c r="V44" s="12">
        <v>8.6053447054304899E-2</v>
      </c>
      <c r="W44" s="12">
        <v>0.88128387951072895</v>
      </c>
      <c r="X44" s="12">
        <v>0.10395997577440599</v>
      </c>
      <c r="Y44" s="12">
        <v>0.82041363274929602</v>
      </c>
      <c r="Z44" s="12">
        <v>9.2888903017731894E-2</v>
      </c>
      <c r="AA44" s="2" t="s">
        <v>364</v>
      </c>
      <c r="AB44" s="32">
        <v>0.8</v>
      </c>
      <c r="AC44" s="30" t="s">
        <v>371</v>
      </c>
      <c r="AD44" s="7"/>
    </row>
    <row r="45" spans="1:30" x14ac:dyDescent="0.2">
      <c r="A45" s="6" t="s">
        <v>46</v>
      </c>
      <c r="B45" s="7" t="s">
        <v>197</v>
      </c>
      <c r="I45" s="12">
        <v>1.3713805318866299</v>
      </c>
      <c r="J45" s="12">
        <v>0.113331808775711</v>
      </c>
      <c r="K45" s="12">
        <v>1.4622134034512</v>
      </c>
      <c r="L45" s="12">
        <v>0.116989191262286</v>
      </c>
      <c r="Q45" s="12">
        <v>1.37253045212548</v>
      </c>
      <c r="R45" s="12">
        <v>0.15901243177271801</v>
      </c>
      <c r="S45" s="12">
        <v>1.52485186640263</v>
      </c>
      <c r="T45" s="12">
        <v>0.14805763795541199</v>
      </c>
      <c r="U45" s="12">
        <v>1.6726361291012399</v>
      </c>
      <c r="V45" s="12">
        <v>0.20398397434289001</v>
      </c>
      <c r="W45" s="12">
        <v>1.3734448377653701</v>
      </c>
      <c r="X45" s="12">
        <v>0.146137845644465</v>
      </c>
      <c r="Y45" s="12">
        <v>1.4920780486146801</v>
      </c>
      <c r="Z45" s="12">
        <v>0.153753049022778</v>
      </c>
      <c r="AA45" s="2" t="s">
        <v>364</v>
      </c>
      <c r="AB45" s="32">
        <v>1.6</v>
      </c>
      <c r="AC45" s="30" t="s">
        <v>371</v>
      </c>
      <c r="AD45" s="7"/>
    </row>
    <row r="46" spans="1:30" x14ac:dyDescent="0.2">
      <c r="A46" s="6" t="s">
        <v>47</v>
      </c>
      <c r="B46" s="7" t="s">
        <v>193</v>
      </c>
      <c r="C46" s="12">
        <v>1.15456417993044</v>
      </c>
      <c r="D46" s="12">
        <v>2.7452488894507798E-2</v>
      </c>
      <c r="E46" s="12">
        <v>1.18996666988531</v>
      </c>
      <c r="F46" s="12">
        <v>2.5462049871182699E-2</v>
      </c>
      <c r="G46" s="12">
        <v>1.18655570792881</v>
      </c>
      <c r="H46" s="12">
        <v>2.7472425196035599E-2</v>
      </c>
      <c r="I46" s="12">
        <v>1.0000051874854301</v>
      </c>
      <c r="J46" s="12">
        <v>0</v>
      </c>
      <c r="K46" s="12">
        <v>1.0000091223746701</v>
      </c>
      <c r="L46" s="12">
        <v>0</v>
      </c>
      <c r="M46" s="12">
        <v>1.1839202050647799</v>
      </c>
      <c r="N46" s="12">
        <v>3.9135084695663597E-2</v>
      </c>
      <c r="O46" s="12">
        <v>1.2085828874675699</v>
      </c>
      <c r="P46" s="12">
        <v>3.2651728573795898E-2</v>
      </c>
      <c r="Q46" s="12">
        <v>1.0000829607544499</v>
      </c>
      <c r="R46" s="12">
        <v>0</v>
      </c>
      <c r="S46" s="12">
        <v>1.0000154149311</v>
      </c>
      <c r="T46" s="12">
        <v>0</v>
      </c>
      <c r="U46" s="12">
        <v>1.00000313794624</v>
      </c>
      <c r="V46" s="12">
        <v>0</v>
      </c>
      <c r="W46" s="12">
        <v>1.0000333288368399</v>
      </c>
      <c r="X46" s="12">
        <v>0</v>
      </c>
      <c r="Y46" s="12">
        <v>1.0000047605570199</v>
      </c>
      <c r="Z46" s="12">
        <v>0</v>
      </c>
      <c r="AA46" s="2" t="s">
        <v>364</v>
      </c>
      <c r="AB46" s="32">
        <v>1.2</v>
      </c>
      <c r="AC46" s="30" t="s">
        <v>371</v>
      </c>
      <c r="AD46" s="7"/>
    </row>
    <row r="47" spans="1:30" x14ac:dyDescent="0.2">
      <c r="A47" s="6" t="s">
        <v>99</v>
      </c>
      <c r="B47" s="7" t="s">
        <v>196</v>
      </c>
      <c r="C47" s="12">
        <v>0.31873168255120798</v>
      </c>
      <c r="D47" s="12">
        <v>0.158994866253763</v>
      </c>
      <c r="E47" s="12">
        <v>0.30593901512733701</v>
      </c>
      <c r="F47" s="12">
        <v>0.14941319148910301</v>
      </c>
      <c r="G47" s="12">
        <v>0.2798889570568</v>
      </c>
      <c r="H47" s="12">
        <v>0.18943919934682199</v>
      </c>
      <c r="I47" s="12">
        <v>0.26923823576024902</v>
      </c>
      <c r="J47" s="12">
        <v>0.18152498149752799</v>
      </c>
      <c r="K47" s="12">
        <v>0.26570401631733798</v>
      </c>
      <c r="L47" s="12">
        <v>0.172884221035082</v>
      </c>
      <c r="M47" s="12">
        <v>0.32427416436824502</v>
      </c>
      <c r="N47" s="12">
        <v>0.184107457770742</v>
      </c>
      <c r="O47" s="12">
        <v>0.30295244404865501</v>
      </c>
      <c r="P47" s="12">
        <v>0.19065883338342099</v>
      </c>
      <c r="Q47" s="12">
        <v>0.30715201147346299</v>
      </c>
      <c r="R47" s="12">
        <v>0.16725845705400999</v>
      </c>
      <c r="S47" s="12">
        <v>0.292496255881459</v>
      </c>
      <c r="T47" s="12">
        <v>0.16421745177880401</v>
      </c>
      <c r="U47" s="12">
        <v>0.28631966168755302</v>
      </c>
      <c r="V47" s="12">
        <v>0.15739366019463299</v>
      </c>
      <c r="W47" s="12">
        <v>0.32236408198115601</v>
      </c>
      <c r="X47" s="12">
        <v>0.18868948671374799</v>
      </c>
      <c r="Y47" s="12">
        <v>0.28441798394384099</v>
      </c>
      <c r="Z47" s="12">
        <v>0.15364502749946701</v>
      </c>
      <c r="AA47" s="2" t="s">
        <v>364</v>
      </c>
      <c r="AB47" s="32">
        <v>0.5</v>
      </c>
      <c r="AC47" s="30" t="s">
        <v>371</v>
      </c>
      <c r="AD47" s="7"/>
    </row>
    <row r="48" spans="1:30" x14ac:dyDescent="0.2">
      <c r="A48" s="6" t="s">
        <v>48</v>
      </c>
      <c r="B48" s="7" t="s">
        <v>198</v>
      </c>
      <c r="C48" s="12">
        <v>0.99661369806266698</v>
      </c>
      <c r="D48" s="12">
        <v>0</v>
      </c>
      <c r="E48" s="12">
        <v>0.99625150513966898</v>
      </c>
      <c r="F48" s="12">
        <v>0</v>
      </c>
      <c r="G48" s="12">
        <v>0.99982833292526496</v>
      </c>
      <c r="H48" s="12">
        <v>0</v>
      </c>
      <c r="I48" s="12">
        <v>0.99995618119725505</v>
      </c>
      <c r="J48" s="12">
        <v>0</v>
      </c>
      <c r="K48" s="12">
        <v>0.99994500319788604</v>
      </c>
      <c r="L48" s="12">
        <v>0</v>
      </c>
      <c r="M48" s="12">
        <v>0.82730654678378901</v>
      </c>
      <c r="N48" s="12">
        <v>0.33556856416699499</v>
      </c>
      <c r="O48" s="12">
        <v>0.99998995989181805</v>
      </c>
      <c r="P48" s="12">
        <v>0</v>
      </c>
      <c r="Q48" s="12">
        <v>0.99969742781757098</v>
      </c>
      <c r="R48" s="12">
        <v>0</v>
      </c>
      <c r="S48" s="12">
        <v>0.99994873278580498</v>
      </c>
      <c r="T48" s="12">
        <v>0</v>
      </c>
      <c r="U48" s="12">
        <v>0.99999479208555297</v>
      </c>
      <c r="V48" s="12">
        <v>0</v>
      </c>
      <c r="W48" s="12">
        <v>0.99994339233226504</v>
      </c>
      <c r="X48" s="12">
        <v>0</v>
      </c>
      <c r="Y48" s="12">
        <v>0.99998558660700398</v>
      </c>
      <c r="Z48" s="12">
        <v>0</v>
      </c>
      <c r="AA48" s="2" t="s">
        <v>364</v>
      </c>
      <c r="AB48" s="32">
        <v>0.5</v>
      </c>
      <c r="AC48" s="30" t="s">
        <v>371</v>
      </c>
      <c r="AD48" s="7"/>
    </row>
    <row r="49" spans="1:30" x14ac:dyDescent="0.2">
      <c r="A49" s="6" t="s">
        <v>49</v>
      </c>
      <c r="B49" s="7" t="s">
        <v>199</v>
      </c>
      <c r="C49" s="12">
        <v>0.90037903285322296</v>
      </c>
      <c r="D49" s="12">
        <v>3.2437183616173502E-2</v>
      </c>
      <c r="E49" s="12">
        <v>0.84608440379381</v>
      </c>
      <c r="F49" s="12">
        <v>5.3217576129805703E-2</v>
      </c>
      <c r="G49" s="12">
        <v>0.85984666248430996</v>
      </c>
      <c r="H49" s="12">
        <v>4.6067593935944701E-2</v>
      </c>
      <c r="I49" s="12">
        <v>0.88701584791885302</v>
      </c>
      <c r="J49" s="12">
        <v>3.7114883136134001E-2</v>
      </c>
      <c r="K49" s="12">
        <v>0.83476491318631996</v>
      </c>
      <c r="L49" s="12">
        <v>5.3407454002684103E-2</v>
      </c>
      <c r="M49" s="12">
        <v>0.82905317124960998</v>
      </c>
      <c r="N49" s="12">
        <v>0.118335666163723</v>
      </c>
      <c r="O49" s="12">
        <v>0.83784232844020201</v>
      </c>
      <c r="P49" s="12">
        <v>4.5002236585753801E-2</v>
      </c>
      <c r="Q49" s="12">
        <v>0.81622795820907901</v>
      </c>
      <c r="R49" s="12">
        <v>5.4356271567933698E-2</v>
      </c>
      <c r="S49" s="12">
        <v>0.85469203621797596</v>
      </c>
      <c r="T49" s="12">
        <v>3.9130222172447403E-2</v>
      </c>
      <c r="U49" s="12">
        <v>0.83773915701328105</v>
      </c>
      <c r="V49" s="12">
        <v>4.3756598502947899E-2</v>
      </c>
      <c r="W49" s="12">
        <v>0.81402003132838796</v>
      </c>
      <c r="X49" s="12">
        <v>5.1280253019222899E-2</v>
      </c>
      <c r="Y49" s="12">
        <v>0.83582244926849103</v>
      </c>
      <c r="Z49" s="12">
        <v>4.5068778481543302E-2</v>
      </c>
      <c r="AA49" s="2" t="s">
        <v>364</v>
      </c>
      <c r="AB49" s="32">
        <v>0.5</v>
      </c>
      <c r="AC49" s="30" t="s">
        <v>371</v>
      </c>
      <c r="AD49" s="7"/>
    </row>
    <row r="50" spans="1:30" x14ac:dyDescent="0.2">
      <c r="A50" s="6" t="s">
        <v>50</v>
      </c>
      <c r="B50" s="7" t="s">
        <v>200</v>
      </c>
      <c r="C50" s="12">
        <v>0.89277078696665602</v>
      </c>
      <c r="D50" s="12">
        <v>1.49788053665481E-2</v>
      </c>
      <c r="E50" s="12">
        <v>0.86263264817055996</v>
      </c>
      <c r="F50" s="12">
        <v>1.7493697364440501E-2</v>
      </c>
      <c r="G50" s="12">
        <v>0.86452860704102996</v>
      </c>
      <c r="H50" s="12">
        <v>2.3537321275339699E-2</v>
      </c>
      <c r="I50" s="12">
        <v>0.88967386139804805</v>
      </c>
      <c r="J50" s="12">
        <v>2.09434947947864E-2</v>
      </c>
      <c r="K50" s="12">
        <v>0.87281040870231297</v>
      </c>
      <c r="L50" s="12">
        <v>1.4969977457635E-2</v>
      </c>
      <c r="M50" s="12">
        <v>0.80117382017272498</v>
      </c>
      <c r="N50" s="12">
        <v>3.4846827666778699E-2</v>
      </c>
      <c r="O50" s="12">
        <v>0.85834266193924003</v>
      </c>
      <c r="P50" s="12">
        <v>1.6503471473181201E-2</v>
      </c>
      <c r="Q50" s="12">
        <v>0.83710043976153503</v>
      </c>
      <c r="R50" s="12">
        <v>2.9169558203013202E-2</v>
      </c>
      <c r="S50" s="12">
        <v>0.86402614680141898</v>
      </c>
      <c r="T50" s="12">
        <v>1.55955715820569E-2</v>
      </c>
      <c r="U50" s="12">
        <v>0.86228610392088501</v>
      </c>
      <c r="V50" s="12">
        <v>1.61075357946854E-2</v>
      </c>
      <c r="W50" s="12">
        <v>0.84212715682883199</v>
      </c>
      <c r="X50" s="12">
        <v>2.7110727092328799E-2</v>
      </c>
      <c r="Y50" s="12">
        <v>0.86520338436023903</v>
      </c>
      <c r="Z50" s="12">
        <v>1.5501179699118999E-2</v>
      </c>
      <c r="AA50" s="2" t="s">
        <v>364</v>
      </c>
      <c r="AB50" s="32">
        <v>0.5</v>
      </c>
      <c r="AC50" s="30" t="s">
        <v>371</v>
      </c>
      <c r="AD50" s="7"/>
    </row>
    <row r="51" spans="1:30" x14ac:dyDescent="0.2">
      <c r="A51" s="6" t="s">
        <v>51</v>
      </c>
      <c r="B51" s="7" t="s">
        <v>201</v>
      </c>
      <c r="C51" s="12">
        <v>0.864308420345549</v>
      </c>
      <c r="D51" s="12">
        <v>2.3724897334893101E-2</v>
      </c>
      <c r="E51" s="12">
        <v>0.91187477950717799</v>
      </c>
      <c r="F51" s="12">
        <v>2.3058616309432501E-2</v>
      </c>
      <c r="G51" s="12">
        <v>0.81911962810323202</v>
      </c>
      <c r="H51" s="12">
        <v>3.6708213590639201E-2</v>
      </c>
      <c r="I51" s="12">
        <v>0.84282332170741703</v>
      </c>
      <c r="J51" s="12">
        <v>4.3605655596705199E-2</v>
      </c>
      <c r="K51" s="12">
        <v>0.86968981542489199</v>
      </c>
      <c r="L51" s="12">
        <v>2.7440747342695599E-2</v>
      </c>
      <c r="M51" s="12">
        <v>0.75371445704455697</v>
      </c>
      <c r="N51" s="12">
        <v>9.3699138687495798E-2</v>
      </c>
      <c r="O51" s="12">
        <v>0.89562355464681198</v>
      </c>
      <c r="P51" s="12">
        <v>2.34941309559344E-2</v>
      </c>
      <c r="Q51" s="12">
        <v>0.760086112400569</v>
      </c>
      <c r="R51" s="12">
        <v>5.5321904496926103E-2</v>
      </c>
      <c r="S51" s="12">
        <v>0.86111080158459896</v>
      </c>
      <c r="T51" s="12">
        <v>2.9800233235207901E-2</v>
      </c>
      <c r="U51" s="12">
        <v>0.84371298981979304</v>
      </c>
      <c r="V51" s="12">
        <v>3.1741575413547003E-2</v>
      </c>
      <c r="W51" s="12">
        <v>0.76376741198860099</v>
      </c>
      <c r="X51" s="12">
        <v>4.9682120679785099E-2</v>
      </c>
      <c r="Y51" s="12">
        <v>0.85289660374794396</v>
      </c>
      <c r="Z51" s="12">
        <v>3.1572308015199099E-2</v>
      </c>
      <c r="AA51" s="2" t="s">
        <v>364</v>
      </c>
      <c r="AB51" s="32">
        <v>0.5</v>
      </c>
      <c r="AC51" s="30" t="s">
        <v>371</v>
      </c>
      <c r="AD51" s="7"/>
    </row>
    <row r="52" spans="1:30" x14ac:dyDescent="0.2">
      <c r="A52" s="6" t="s">
        <v>52</v>
      </c>
      <c r="B52" s="7" t="s">
        <v>202</v>
      </c>
      <c r="C52" s="12">
        <v>0.86371332340759999</v>
      </c>
      <c r="D52" s="12">
        <v>2.41866651021077E-2</v>
      </c>
      <c r="E52" s="12">
        <v>0.86805230430771296</v>
      </c>
      <c r="F52" s="12">
        <v>1.8407566937641801E-2</v>
      </c>
      <c r="G52" s="12">
        <v>0.90226946658148</v>
      </c>
      <c r="H52" s="12">
        <v>2.8763966938109099E-2</v>
      </c>
      <c r="I52" s="12">
        <v>0.96046484198257198</v>
      </c>
      <c r="J52" s="12">
        <v>7.5080124446038898E-2</v>
      </c>
      <c r="K52" s="12">
        <v>0.98091571174788195</v>
      </c>
      <c r="L52" s="12">
        <v>6.1270661205456503E-2</v>
      </c>
      <c r="M52" s="12">
        <v>0.69910250782568395</v>
      </c>
      <c r="N52" s="12">
        <v>6.3218266692842903E-2</v>
      </c>
      <c r="O52" s="12">
        <v>0.856938318600591</v>
      </c>
      <c r="P52" s="12">
        <v>2.4336256367939599E-2</v>
      </c>
      <c r="Q52" s="12">
        <v>0.99786130813863905</v>
      </c>
      <c r="R52" s="12">
        <v>0</v>
      </c>
      <c r="S52" s="12">
        <v>0.99447085650104805</v>
      </c>
      <c r="T52" s="12">
        <v>0</v>
      </c>
      <c r="U52" s="12">
        <v>0.999999069852609</v>
      </c>
      <c r="V52" s="12">
        <v>0</v>
      </c>
      <c r="W52" s="12">
        <v>0.99910694257271804</v>
      </c>
      <c r="X52" s="12">
        <v>0</v>
      </c>
      <c r="Y52" s="12">
        <v>0.99173068757735205</v>
      </c>
      <c r="Z52" s="12">
        <v>0</v>
      </c>
      <c r="AA52" s="2" t="s">
        <v>364</v>
      </c>
      <c r="AB52" s="32">
        <v>0.5</v>
      </c>
      <c r="AC52" s="30" t="s">
        <v>371</v>
      </c>
      <c r="AD52" s="7"/>
    </row>
    <row r="53" spans="1:30" x14ac:dyDescent="0.2">
      <c r="A53" s="6" t="s">
        <v>53</v>
      </c>
      <c r="B53" s="7" t="s">
        <v>203</v>
      </c>
      <c r="C53" s="12">
        <v>0.80085167276133495</v>
      </c>
      <c r="I53" s="12">
        <v>0.74461341423519301</v>
      </c>
      <c r="J53" s="12">
        <v>8.7991890766628597E-2</v>
      </c>
      <c r="K53" s="12">
        <v>0.79203858581949604</v>
      </c>
      <c r="L53" s="12">
        <v>5.2467259412010497E-2</v>
      </c>
      <c r="Q53" s="12">
        <v>0.55067259820438197</v>
      </c>
      <c r="R53" s="12">
        <v>9.5161014448196898E-2</v>
      </c>
      <c r="S53" s="12">
        <v>0.76756466477976104</v>
      </c>
      <c r="T53" s="12">
        <v>4.1861322800981697E-2</v>
      </c>
      <c r="U53" s="12">
        <v>0.75725704403472405</v>
      </c>
      <c r="V53" s="12">
        <v>4.8527587661280701E-2</v>
      </c>
      <c r="W53" s="12">
        <v>0.55508960733860002</v>
      </c>
      <c r="X53" s="12">
        <v>9.1004305385431E-2</v>
      </c>
      <c r="Y53" s="12">
        <v>0.76969871432465697</v>
      </c>
      <c r="Z53" s="12">
        <v>4.2040774385197398E-2</v>
      </c>
      <c r="AA53" s="2" t="s">
        <v>364</v>
      </c>
      <c r="AB53" s="32">
        <v>0.5</v>
      </c>
      <c r="AC53" s="30" t="s">
        <v>371</v>
      </c>
      <c r="AD53" s="7"/>
    </row>
    <row r="54" spans="1:30" x14ac:dyDescent="0.2">
      <c r="A54" s="6" t="s">
        <v>54</v>
      </c>
      <c r="B54" s="7" t="s">
        <v>204</v>
      </c>
      <c r="C54" s="12">
        <v>0.99950151155637201</v>
      </c>
      <c r="D54" s="12">
        <v>2.0845343433985801E-2</v>
      </c>
      <c r="E54" s="12">
        <v>0.79606747296062097</v>
      </c>
      <c r="F54" s="12">
        <v>1.5850850164932401E-2</v>
      </c>
      <c r="G54" s="12">
        <v>0.80918981349104202</v>
      </c>
      <c r="H54" s="12">
        <v>2.6926766057084699E-2</v>
      </c>
      <c r="I54" s="12">
        <v>0.79863779220411302</v>
      </c>
      <c r="J54" s="12">
        <v>3.6926201039285497E-2</v>
      </c>
      <c r="K54" s="12">
        <v>0.80804845316360696</v>
      </c>
      <c r="L54" s="12">
        <v>1.5475263039057901E-2</v>
      </c>
      <c r="M54" s="12">
        <v>0.64000996299472701</v>
      </c>
      <c r="N54" s="12">
        <v>6.9394762174767394E-2</v>
      </c>
      <c r="O54" s="12">
        <v>0.77605802471433805</v>
      </c>
      <c r="P54" s="12">
        <v>2.05660023416025E-2</v>
      </c>
      <c r="Q54" s="12">
        <v>0.71940186643947301</v>
      </c>
      <c r="R54" s="12">
        <v>4.46662650383036E-2</v>
      </c>
      <c r="S54" s="12">
        <v>0.79390182751213401</v>
      </c>
      <c r="T54" s="12">
        <v>1.9090432092535199E-2</v>
      </c>
      <c r="U54" s="12">
        <v>0.78614612218350399</v>
      </c>
      <c r="V54" s="12">
        <v>2.1970267328776601E-2</v>
      </c>
      <c r="W54" s="12">
        <v>0.72672519376462796</v>
      </c>
      <c r="X54" s="12">
        <v>4.0722429330013098E-2</v>
      </c>
      <c r="Y54" s="12">
        <v>0.79328251260050697</v>
      </c>
      <c r="Z54" s="12">
        <v>1.90856973365101E-2</v>
      </c>
      <c r="AA54" s="2" t="s">
        <v>364</v>
      </c>
      <c r="AB54" s="32">
        <v>0.5</v>
      </c>
      <c r="AC54" s="30" t="s">
        <v>371</v>
      </c>
      <c r="AD54" s="7"/>
    </row>
    <row r="55" spans="1:30" x14ac:dyDescent="0.2">
      <c r="A55" s="6" t="s">
        <v>100</v>
      </c>
      <c r="B55" s="7" t="s">
        <v>205</v>
      </c>
      <c r="C55" s="12"/>
      <c r="D55" s="12">
        <v>0</v>
      </c>
      <c r="E55" s="12">
        <v>0.99940047200859805</v>
      </c>
      <c r="F55" s="12">
        <v>0</v>
      </c>
      <c r="G55" s="12">
        <v>0.81417124744088698</v>
      </c>
      <c r="H55" s="12">
        <v>0.85224256529561204</v>
      </c>
      <c r="I55" s="12">
        <v>0.80564472352074801</v>
      </c>
      <c r="J55" s="12">
        <v>0.83767728956616405</v>
      </c>
      <c r="K55" s="12">
        <v>0.80870831753359795</v>
      </c>
      <c r="L55" s="12">
        <v>0.82604642702543396</v>
      </c>
      <c r="M55" s="12">
        <v>0.67869275232397297</v>
      </c>
      <c r="N55" s="12">
        <v>0.56417564770360595</v>
      </c>
      <c r="O55" s="12">
        <v>0.76619096689940203</v>
      </c>
      <c r="P55" s="12">
        <v>0.72789654295249595</v>
      </c>
      <c r="Q55" s="12">
        <v>0.64871678277746203</v>
      </c>
      <c r="R55" s="12">
        <v>0.52059000907261599</v>
      </c>
      <c r="S55" s="12">
        <v>0.71496626393430696</v>
      </c>
      <c r="T55" s="12">
        <v>0.62107390209848701</v>
      </c>
      <c r="U55" s="12">
        <v>0.688733322113386</v>
      </c>
      <c r="V55" s="12">
        <v>0.57932978096475596</v>
      </c>
      <c r="W55" s="12">
        <v>0.73896444457223598</v>
      </c>
      <c r="X55" s="12">
        <v>0.64812866998076102</v>
      </c>
      <c r="Y55" s="12">
        <v>0.67885965095086798</v>
      </c>
      <c r="Z55" s="12">
        <v>0.56484823385423399</v>
      </c>
      <c r="AA55" s="2" t="s">
        <v>364</v>
      </c>
      <c r="AB55" s="32">
        <v>0.5</v>
      </c>
      <c r="AC55" s="30" t="s">
        <v>371</v>
      </c>
      <c r="AD55" s="7"/>
    </row>
    <row r="56" spans="1:30" x14ac:dyDescent="0.2">
      <c r="A56" s="6" t="s">
        <v>55</v>
      </c>
      <c r="B56" s="7" t="s">
        <v>206</v>
      </c>
      <c r="C56" s="12">
        <v>1.1651669882614</v>
      </c>
      <c r="D56" s="12">
        <v>5.0175441334658198E-2</v>
      </c>
      <c r="E56" s="12">
        <v>1.12040301604309</v>
      </c>
      <c r="F56" s="12">
        <v>2.9526536413622299E-2</v>
      </c>
      <c r="G56" s="12">
        <v>1.1453998680644699</v>
      </c>
      <c r="H56" s="12">
        <v>4.13454782626059E-2</v>
      </c>
      <c r="I56" s="12">
        <v>1.1316901094602201</v>
      </c>
      <c r="J56" s="12">
        <v>5.1523029208503698E-2</v>
      </c>
      <c r="K56" s="12">
        <v>1.1068503587295999</v>
      </c>
      <c r="L56" s="12">
        <v>2.5921179403543399E-2</v>
      </c>
      <c r="M56" s="12">
        <v>0.99465698727881602</v>
      </c>
      <c r="N56" s="12">
        <v>0.14069330339509301</v>
      </c>
      <c r="O56" s="12">
        <v>1.1058333958161199</v>
      </c>
      <c r="P56" s="12">
        <v>2.9271056645290599E-2</v>
      </c>
      <c r="Q56" s="12">
        <v>1.0450660010303301</v>
      </c>
      <c r="R56" s="12">
        <v>6.2914815015223294E-2</v>
      </c>
      <c r="S56" s="12">
        <v>1.0925072431026299</v>
      </c>
      <c r="T56" s="12">
        <v>2.6113545776645101E-2</v>
      </c>
      <c r="U56" s="12">
        <v>1.0973768315321499</v>
      </c>
      <c r="V56" s="12">
        <v>2.9311747053212898E-2</v>
      </c>
      <c r="W56" s="12">
        <v>1.03929464372904</v>
      </c>
      <c r="X56" s="12">
        <v>5.8489802741026498E-2</v>
      </c>
      <c r="Y56" s="12">
        <v>1.0948250525775101</v>
      </c>
      <c r="Z56" s="12">
        <v>2.74523072069821E-2</v>
      </c>
      <c r="AA56" s="2" t="s">
        <v>364</v>
      </c>
      <c r="AB56" s="32">
        <v>0.7</v>
      </c>
      <c r="AC56" s="30" t="s">
        <v>371</v>
      </c>
      <c r="AD56" s="7"/>
    </row>
    <row r="57" spans="1:30" x14ac:dyDescent="0.2">
      <c r="A57" s="6" t="s">
        <v>56</v>
      </c>
      <c r="B57" s="7" t="s">
        <v>207</v>
      </c>
      <c r="C57" s="12">
        <v>0.97138203458665595</v>
      </c>
      <c r="D57" s="12">
        <v>2.9133934091414099E-2</v>
      </c>
      <c r="E57" s="12">
        <v>0.90002761781298402</v>
      </c>
      <c r="F57" s="12">
        <v>4.0354360812137099E-2</v>
      </c>
      <c r="G57" s="12">
        <v>0.96514056299916395</v>
      </c>
      <c r="H57" s="12">
        <v>2.7537607675847599E-2</v>
      </c>
      <c r="I57" s="12">
        <v>0.97305733221656199</v>
      </c>
      <c r="J57" s="12">
        <v>2.71639029742183E-2</v>
      </c>
      <c r="K57" s="12">
        <v>0.915576808831563</v>
      </c>
      <c r="L57" s="12">
        <v>3.6212876139378999E-2</v>
      </c>
      <c r="M57" s="12">
        <v>0.96835807948153896</v>
      </c>
      <c r="N57" s="12">
        <v>5.3557570135088002E-2</v>
      </c>
      <c r="O57" s="12">
        <v>0.90764346526400297</v>
      </c>
      <c r="P57" s="12">
        <v>3.8327028595185803E-2</v>
      </c>
      <c r="Q57" s="12">
        <v>0.98401585775449196</v>
      </c>
      <c r="R57" s="12">
        <v>3.3843813254714201E-2</v>
      </c>
      <c r="S57" s="12">
        <v>0.91816118677706104</v>
      </c>
      <c r="T57" s="12">
        <v>3.52365255430745E-2</v>
      </c>
      <c r="U57" s="12">
        <v>0.93165004639705196</v>
      </c>
      <c r="V57" s="12">
        <v>3.4996982328802197E-2</v>
      </c>
      <c r="W57" s="12">
        <v>0.98002864093811104</v>
      </c>
      <c r="X57" s="12">
        <v>3.19548351384829E-2</v>
      </c>
      <c r="Y57" s="12">
        <v>0.91670126610854397</v>
      </c>
      <c r="Z57" s="12">
        <v>3.6219194975499899E-2</v>
      </c>
      <c r="AA57" s="2" t="s">
        <v>364</v>
      </c>
      <c r="AB57" s="32">
        <v>1</v>
      </c>
      <c r="AC57" s="30" t="s">
        <v>371</v>
      </c>
      <c r="AD57" s="7"/>
    </row>
    <row r="58" spans="1:30" x14ac:dyDescent="0.2">
      <c r="A58" s="6" t="s">
        <v>57</v>
      </c>
      <c r="B58" s="7" t="s">
        <v>208</v>
      </c>
      <c r="C58" s="13">
        <v>25.001229151105498</v>
      </c>
      <c r="D58" s="13">
        <v>0</v>
      </c>
      <c r="E58" s="13">
        <v>25.153503730066401</v>
      </c>
      <c r="F58" s="13">
        <v>0</v>
      </c>
      <c r="G58" s="13">
        <v>25.000929781423199</v>
      </c>
      <c r="H58" s="13">
        <v>0</v>
      </c>
      <c r="I58" s="13">
        <v>25.004207660880301</v>
      </c>
      <c r="J58" s="13">
        <v>0</v>
      </c>
      <c r="K58" s="13">
        <v>25.002179848445699</v>
      </c>
      <c r="L58" s="13">
        <v>0</v>
      </c>
      <c r="M58" s="13">
        <v>25.000239740773601</v>
      </c>
      <c r="N58" s="13">
        <v>0</v>
      </c>
      <c r="O58" s="13">
        <v>25.681187322291201</v>
      </c>
      <c r="P58" s="13">
        <v>0</v>
      </c>
      <c r="Q58" s="13">
        <v>25.010971140299901</v>
      </c>
      <c r="R58" s="13">
        <v>0</v>
      </c>
      <c r="S58" s="13">
        <v>25.001420539953902</v>
      </c>
      <c r="T58" s="13">
        <v>0</v>
      </c>
      <c r="U58" s="13">
        <v>25.0003710212961</v>
      </c>
      <c r="V58" s="13">
        <v>0</v>
      </c>
      <c r="W58" s="13">
        <v>25.255850339379499</v>
      </c>
      <c r="X58" s="13">
        <v>0</v>
      </c>
      <c r="Y58" s="13">
        <v>25.002231640815801</v>
      </c>
      <c r="Z58" s="13">
        <v>0</v>
      </c>
      <c r="AA58" s="2" t="s">
        <v>367</v>
      </c>
      <c r="AB58" s="32">
        <v>25</v>
      </c>
      <c r="AC58" s="33">
        <v>2</v>
      </c>
      <c r="AD58" s="7"/>
    </row>
    <row r="59" spans="1:30" x14ac:dyDescent="0.2">
      <c r="A59" s="6" t="s">
        <v>58</v>
      </c>
      <c r="B59" s="7" t="s">
        <v>209</v>
      </c>
      <c r="C59" s="12">
        <v>1.1618210754423901</v>
      </c>
      <c r="D59" s="12">
        <v>0.81358249828138196</v>
      </c>
      <c r="E59" s="12">
        <v>1.3373381110968201</v>
      </c>
      <c r="F59" s="12">
        <v>0.98983678371827399</v>
      </c>
      <c r="G59" s="12">
        <v>1.18833141381509</v>
      </c>
      <c r="H59" s="12">
        <v>0.81641593228811904</v>
      </c>
      <c r="I59" s="12">
        <v>1.10757627594172</v>
      </c>
      <c r="J59" s="12">
        <v>0.75055272966423003</v>
      </c>
      <c r="K59" s="12">
        <v>1.14454044666055</v>
      </c>
      <c r="L59" s="12">
        <v>0.77490447840711096</v>
      </c>
      <c r="M59" s="12">
        <v>1.2642687236327099</v>
      </c>
      <c r="N59" s="12">
        <v>0.85884799621013397</v>
      </c>
      <c r="O59" s="12">
        <v>1.7452970014962801</v>
      </c>
      <c r="P59" s="12">
        <v>1.23419986411317</v>
      </c>
      <c r="Q59" s="12">
        <v>1.17918768999859</v>
      </c>
      <c r="R59" s="12">
        <v>0.80118347246636601</v>
      </c>
      <c r="S59" s="12">
        <v>2.3737764812861699</v>
      </c>
      <c r="T59" s="12">
        <v>1.3669878733188401</v>
      </c>
      <c r="U59" s="12">
        <v>1.2738246557105799</v>
      </c>
      <c r="V59" s="12">
        <v>0.83883102207787297</v>
      </c>
      <c r="W59" s="12">
        <v>1.24759417642953</v>
      </c>
      <c r="X59" s="12">
        <v>0.84106012660075702</v>
      </c>
      <c r="Y59" s="12">
        <v>1.2733023117121001</v>
      </c>
      <c r="Z59" s="12">
        <v>0.881548591455657</v>
      </c>
      <c r="AA59" s="32" t="s">
        <v>364</v>
      </c>
      <c r="AB59" s="32">
        <v>1</v>
      </c>
      <c r="AC59" s="30" t="s">
        <v>371</v>
      </c>
      <c r="AD59" s="7"/>
    </row>
    <row r="60" spans="1:30" x14ac:dyDescent="0.2">
      <c r="A60" s="6" t="s">
        <v>59</v>
      </c>
      <c r="B60" s="7" t="s">
        <v>210</v>
      </c>
      <c r="C60" s="13">
        <v>29.796306456157801</v>
      </c>
      <c r="D60" s="13">
        <v>0.33422153793258202</v>
      </c>
      <c r="E60" s="13">
        <v>29.440692544899399</v>
      </c>
      <c r="F60" s="13">
        <v>0.34094881997447501</v>
      </c>
      <c r="G60" s="13">
        <v>29.8992950242421</v>
      </c>
      <c r="H60" s="13">
        <v>0.25105333483889097</v>
      </c>
      <c r="I60" s="13">
        <v>29.9565988611233</v>
      </c>
      <c r="J60" s="13">
        <v>0.39642527889423401</v>
      </c>
      <c r="K60" s="13">
        <v>29.8849515395864</v>
      </c>
      <c r="L60" s="13">
        <v>0.36327672393780203</v>
      </c>
      <c r="M60" s="13">
        <v>29.568005680294299</v>
      </c>
      <c r="N60" s="13">
        <v>0.37531366629071899</v>
      </c>
      <c r="O60" s="13">
        <v>29.3212398722195</v>
      </c>
      <c r="P60" s="13">
        <v>0.31409234791110102</v>
      </c>
      <c r="Q60" s="13">
        <v>29.8339883676793</v>
      </c>
      <c r="R60" s="13">
        <v>0.45181272471992101</v>
      </c>
      <c r="S60" s="13">
        <v>29.580422168324301</v>
      </c>
      <c r="T60" s="13">
        <v>0.34184321736930101</v>
      </c>
      <c r="U60" s="13">
        <v>29.884751189145199</v>
      </c>
      <c r="V60" s="13">
        <v>0.42092810867336999</v>
      </c>
      <c r="W60" s="13">
        <v>29.7913392176314</v>
      </c>
      <c r="X60" s="13">
        <v>0.37512739113823601</v>
      </c>
      <c r="Y60" s="13">
        <v>29.769402142098102</v>
      </c>
      <c r="Z60" s="13">
        <v>0.405662616897284</v>
      </c>
      <c r="AA60" s="2" t="s">
        <v>367</v>
      </c>
      <c r="AB60" s="32">
        <v>28</v>
      </c>
      <c r="AC60" s="33">
        <v>4</v>
      </c>
      <c r="AD60" s="7"/>
    </row>
    <row r="61" spans="1:30" x14ac:dyDescent="0.2">
      <c r="A61" s="6" t="s">
        <v>60</v>
      </c>
      <c r="B61" s="7" t="s">
        <v>211</v>
      </c>
      <c r="C61" s="3">
        <v>1385.6555233117799</v>
      </c>
      <c r="D61" s="3">
        <v>2029.9013284503301</v>
      </c>
      <c r="E61" s="3">
        <v>1739.17403304149</v>
      </c>
      <c r="F61" s="3">
        <v>2653.6764899865898</v>
      </c>
      <c r="G61" s="3">
        <v>1649.0207131357899</v>
      </c>
      <c r="H61" s="3">
        <v>2488.2619298855998</v>
      </c>
      <c r="I61" s="3">
        <v>1439.72658675356</v>
      </c>
      <c r="J61" s="3">
        <v>2125.8016960142199</v>
      </c>
      <c r="K61" s="3">
        <v>1783.59519146606</v>
      </c>
      <c r="L61" s="3">
        <v>2735.8807909347402</v>
      </c>
      <c r="M61" s="3">
        <v>1423.21088381037</v>
      </c>
      <c r="N61" s="3">
        <v>2055.8310430081901</v>
      </c>
      <c r="O61" s="3">
        <v>1918.6565533586299</v>
      </c>
      <c r="P61" s="3">
        <v>2979.78879532565</v>
      </c>
      <c r="Q61" s="3">
        <v>1483.34502235064</v>
      </c>
      <c r="R61" s="3">
        <v>2171.4673711468399</v>
      </c>
      <c r="S61" s="3">
        <v>1849.0325074315699</v>
      </c>
      <c r="T61" s="3">
        <v>2839.9080330537799</v>
      </c>
      <c r="U61" s="3">
        <v>1777.9232709401001</v>
      </c>
      <c r="V61" s="3">
        <v>2711.9072206232299</v>
      </c>
      <c r="W61" s="3">
        <v>1511.4325675620601</v>
      </c>
      <c r="X61" s="3">
        <v>2220.8831747408399</v>
      </c>
      <c r="Y61" s="3">
        <v>1828.89815637478</v>
      </c>
      <c r="Z61" s="3">
        <v>2808.4357938002599</v>
      </c>
      <c r="AA61" s="2" t="s">
        <v>364</v>
      </c>
      <c r="AB61" s="4">
        <v>7142.8571428571404</v>
      </c>
      <c r="AC61" s="30" t="s">
        <v>366</v>
      </c>
      <c r="AD61" s="7"/>
    </row>
    <row r="62" spans="1:30" x14ac:dyDescent="0.2">
      <c r="A62" s="6" t="s">
        <v>61</v>
      </c>
      <c r="B62" s="7" t="s">
        <v>211</v>
      </c>
      <c r="C62" s="3">
        <v>99915.155465916498</v>
      </c>
      <c r="D62" s="3">
        <v>0</v>
      </c>
      <c r="E62" s="3">
        <v>85101.580921287095</v>
      </c>
      <c r="F62" s="3">
        <v>165407.35824403999</v>
      </c>
      <c r="G62" s="3">
        <v>92982.588688160293</v>
      </c>
      <c r="H62" s="3">
        <v>138130.300387475</v>
      </c>
      <c r="I62" s="3">
        <v>100000</v>
      </c>
      <c r="J62" s="3">
        <v>0</v>
      </c>
      <c r="K62" s="3">
        <v>86100.456301532002</v>
      </c>
      <c r="L62" s="3">
        <v>102635.783648531</v>
      </c>
      <c r="M62" s="3">
        <v>66121.090916786896</v>
      </c>
      <c r="N62" s="3">
        <v>125916.884775871</v>
      </c>
      <c r="O62" s="3">
        <v>80692.803617975602</v>
      </c>
      <c r="P62" s="3">
        <v>131540.82683044201</v>
      </c>
      <c r="Q62" s="3">
        <v>84799.320133845205</v>
      </c>
      <c r="R62" s="3">
        <v>116866.984835447</v>
      </c>
      <c r="S62" s="3">
        <v>99184.088110420897</v>
      </c>
      <c r="T62" s="3">
        <v>0</v>
      </c>
      <c r="U62" s="3">
        <v>58818.927497748598</v>
      </c>
      <c r="V62" s="3">
        <v>112100.766699046</v>
      </c>
      <c r="W62" s="3">
        <v>99700.668688614096</v>
      </c>
      <c r="X62" s="3">
        <v>0</v>
      </c>
      <c r="Y62" s="3">
        <v>99942.943281214393</v>
      </c>
      <c r="Z62" s="3">
        <v>0</v>
      </c>
      <c r="AA62" s="2" t="s">
        <v>364</v>
      </c>
      <c r="AB62" s="4">
        <v>31578.947368420999</v>
      </c>
      <c r="AC62" s="30" t="s">
        <v>366</v>
      </c>
      <c r="AD62" s="7"/>
    </row>
    <row r="63" spans="1:30" x14ac:dyDescent="0.2">
      <c r="A63" s="6" t="s">
        <v>62</v>
      </c>
      <c r="B63" s="7" t="s">
        <v>211</v>
      </c>
      <c r="C63" s="3">
        <v>7621.4436256832596</v>
      </c>
      <c r="D63" s="3">
        <v>10201.321774829101</v>
      </c>
      <c r="E63" s="3">
        <v>10955.6869694744</v>
      </c>
      <c r="F63" s="3">
        <v>15834.070269996801</v>
      </c>
      <c r="G63" s="3">
        <v>9771.98301457669</v>
      </c>
      <c r="H63" s="3">
        <v>13593.419228890099</v>
      </c>
      <c r="I63" s="3">
        <v>7887.5121332399303</v>
      </c>
      <c r="J63" s="3">
        <v>10724.863265914</v>
      </c>
      <c r="K63" s="3">
        <v>11853.6567416327</v>
      </c>
      <c r="L63" s="3">
        <v>17332.1166606228</v>
      </c>
      <c r="M63" s="3">
        <v>11122.079774644701</v>
      </c>
      <c r="N63" s="3">
        <v>16060.055251841301</v>
      </c>
      <c r="O63" s="3">
        <v>10607.7942069458</v>
      </c>
      <c r="P63" s="3">
        <v>15981.761751782</v>
      </c>
      <c r="Q63" s="3">
        <v>10170.434946626399</v>
      </c>
      <c r="R63" s="3">
        <v>14483.712167690301</v>
      </c>
      <c r="S63" s="3">
        <v>11615.330332274199</v>
      </c>
      <c r="T63" s="3">
        <v>17820.439966507802</v>
      </c>
      <c r="U63" s="3">
        <v>11236.0843280013</v>
      </c>
      <c r="V63" s="3">
        <v>17293.451635209702</v>
      </c>
      <c r="W63" s="3">
        <v>9201.1831275300592</v>
      </c>
      <c r="X63" s="3">
        <v>13440.8033224747</v>
      </c>
      <c r="Y63" s="3">
        <v>12677.791249813599</v>
      </c>
      <c r="Z63" s="3">
        <v>18967.189060004501</v>
      </c>
      <c r="AA63" s="2" t="s">
        <v>364</v>
      </c>
      <c r="AB63" s="4">
        <v>35652.1739130434</v>
      </c>
      <c r="AC63" s="30" t="s">
        <v>366</v>
      </c>
      <c r="AD63" s="7"/>
    </row>
    <row r="64" spans="1:30" x14ac:dyDescent="0.2">
      <c r="A64" s="6" t="s">
        <v>63</v>
      </c>
      <c r="B64" s="7" t="s">
        <v>211</v>
      </c>
      <c r="C64" s="3">
        <v>99925.966145664803</v>
      </c>
      <c r="D64" s="3">
        <v>0</v>
      </c>
      <c r="E64" s="3">
        <v>99935.482758816404</v>
      </c>
      <c r="F64" s="3">
        <v>0</v>
      </c>
      <c r="G64" s="3">
        <v>99987.4824725121</v>
      </c>
      <c r="H64" s="3">
        <v>0</v>
      </c>
      <c r="I64" s="3">
        <v>100000</v>
      </c>
      <c r="J64" s="3">
        <v>0</v>
      </c>
      <c r="K64" s="3">
        <v>100000</v>
      </c>
      <c r="L64" s="3">
        <v>0</v>
      </c>
      <c r="M64" s="3">
        <v>99988.315542798096</v>
      </c>
      <c r="N64" s="3">
        <v>0</v>
      </c>
      <c r="O64" s="3">
        <v>99993.642308072303</v>
      </c>
      <c r="P64" s="3">
        <v>0</v>
      </c>
      <c r="Q64" s="3">
        <v>99977.087575900703</v>
      </c>
      <c r="R64" s="3">
        <v>0</v>
      </c>
      <c r="S64" s="3">
        <v>99983.415862232796</v>
      </c>
      <c r="T64" s="3">
        <v>0</v>
      </c>
      <c r="U64" s="3">
        <v>99997.809926633301</v>
      </c>
      <c r="V64" s="3">
        <v>0</v>
      </c>
      <c r="W64" s="3">
        <v>99992.614106226596</v>
      </c>
      <c r="X64" s="3">
        <v>0</v>
      </c>
      <c r="Y64" s="3">
        <v>99989.519356245204</v>
      </c>
      <c r="Z64" s="3">
        <v>0</v>
      </c>
      <c r="AA64" s="2" t="s">
        <v>364</v>
      </c>
      <c r="AB64" s="4">
        <v>51038.961038961002</v>
      </c>
      <c r="AC64" s="30" t="s">
        <v>366</v>
      </c>
      <c r="AD64" s="7"/>
    </row>
    <row r="65" spans="1:30" x14ac:dyDescent="0.2">
      <c r="A65" s="6" t="s">
        <v>64</v>
      </c>
      <c r="B65" s="7" t="s">
        <v>211</v>
      </c>
      <c r="C65" s="3">
        <v>6173.3313423741602</v>
      </c>
      <c r="D65" s="3">
        <v>9387.3461140046093</v>
      </c>
      <c r="E65" s="3">
        <v>55841.670056306197</v>
      </c>
      <c r="F65" s="3">
        <v>31181.611836788401</v>
      </c>
      <c r="G65" s="3">
        <v>12559.1241987701</v>
      </c>
      <c r="H65" s="3">
        <v>17044.523054522699</v>
      </c>
      <c r="I65" s="3">
        <v>5664.1287228556303</v>
      </c>
      <c r="J65" s="3">
        <v>8802.5161778127695</v>
      </c>
      <c r="K65" s="3">
        <v>50677.788860634399</v>
      </c>
      <c r="L65" s="3">
        <v>31560.464890503401</v>
      </c>
      <c r="M65" s="3">
        <v>4623.4813179084904</v>
      </c>
      <c r="N65" s="3">
        <v>7190.9926205582897</v>
      </c>
      <c r="O65" s="3">
        <v>67695.014035040906</v>
      </c>
      <c r="P65" s="3">
        <v>34584.428145531099</v>
      </c>
      <c r="Q65" s="3">
        <v>6248.2214990747898</v>
      </c>
      <c r="R65" s="3">
        <v>10311.8422983084</v>
      </c>
      <c r="S65" s="3">
        <v>66475.975070598899</v>
      </c>
      <c r="T65" s="3">
        <v>35069.647204266803</v>
      </c>
      <c r="U65" s="3">
        <v>51824.8710605081</v>
      </c>
      <c r="V65" s="3">
        <v>29282.882462556601</v>
      </c>
      <c r="W65" s="3">
        <v>6350.8106708264304</v>
      </c>
      <c r="X65" s="3">
        <v>10462.1057706662</v>
      </c>
      <c r="Y65" s="3">
        <v>63843.136802856003</v>
      </c>
      <c r="Z65" s="3">
        <v>34422.627468155297</v>
      </c>
      <c r="AA65" s="2" t="s">
        <v>364</v>
      </c>
      <c r="AB65" s="4">
        <v>9036.1445783132494</v>
      </c>
      <c r="AC65" s="30" t="s">
        <v>366</v>
      </c>
      <c r="AD65" s="7"/>
    </row>
    <row r="66" spans="1:30" x14ac:dyDescent="0.2">
      <c r="A66" s="6" t="s">
        <v>65</v>
      </c>
      <c r="B66" s="7" t="s">
        <v>211</v>
      </c>
      <c r="C66" s="3">
        <v>1722.00772744393</v>
      </c>
      <c r="D66" s="3">
        <v>2469.4566780779401</v>
      </c>
      <c r="E66" s="3">
        <v>24678.601690879001</v>
      </c>
      <c r="F66" s="3">
        <v>13963.8880155196</v>
      </c>
      <c r="G66" s="3">
        <v>2836.3821973453701</v>
      </c>
      <c r="H66" s="3">
        <v>0</v>
      </c>
      <c r="I66" s="3">
        <v>1573.8067095075601</v>
      </c>
      <c r="J66" s="3">
        <v>2282.3259786766198</v>
      </c>
      <c r="K66" s="3">
        <v>22649.229209741301</v>
      </c>
      <c r="L66" s="3">
        <v>13824.5699307575</v>
      </c>
      <c r="M66" s="3">
        <v>1823.55889268286</v>
      </c>
      <c r="N66" s="3">
        <v>2798.6737338491598</v>
      </c>
      <c r="O66" s="3">
        <v>28661.565538434399</v>
      </c>
      <c r="P66" s="3">
        <v>14478.4618289684</v>
      </c>
      <c r="Q66" s="3">
        <v>2045.8844765241199</v>
      </c>
      <c r="R66" s="3">
        <v>3098.7636440934298</v>
      </c>
      <c r="S66" s="3">
        <v>26976.8490243737</v>
      </c>
      <c r="T66" s="3">
        <v>14650.1276780846</v>
      </c>
      <c r="U66" s="3">
        <v>20027.453876451</v>
      </c>
      <c r="V66" s="3">
        <v>12366.003724452999</v>
      </c>
      <c r="W66" s="3">
        <v>2173.5986995859798</v>
      </c>
      <c r="X66" s="3">
        <v>3302.1389940727299</v>
      </c>
      <c r="Y66" s="3">
        <v>26040.5508102737</v>
      </c>
      <c r="Z66" s="3">
        <v>14579.960399814199</v>
      </c>
      <c r="AA66" s="2" t="s">
        <v>364</v>
      </c>
      <c r="AB66" s="4">
        <v>4883.72093023255</v>
      </c>
      <c r="AC66" s="30" t="s">
        <v>366</v>
      </c>
      <c r="AD66" s="7"/>
    </row>
    <row r="67" spans="1:30" x14ac:dyDescent="0.2">
      <c r="A67" s="6" t="s">
        <v>66</v>
      </c>
      <c r="B67" s="7" t="s">
        <v>211</v>
      </c>
      <c r="C67" s="3">
        <v>213.73505638630999</v>
      </c>
      <c r="D67" s="3">
        <v>290.71719944085498</v>
      </c>
      <c r="E67" s="3">
        <v>274.39917881864602</v>
      </c>
      <c r="F67" s="3">
        <v>391.894591263584</v>
      </c>
      <c r="G67" s="3">
        <v>248.36240737030801</v>
      </c>
      <c r="H67" s="3">
        <v>347.92433576585199</v>
      </c>
      <c r="I67" s="3">
        <v>200.42480824130499</v>
      </c>
      <c r="J67" s="3">
        <v>269.96365006669998</v>
      </c>
      <c r="K67" s="3">
        <v>293.24535424115101</v>
      </c>
      <c r="L67" s="3">
        <v>424.40087300248598</v>
      </c>
      <c r="M67" s="3">
        <v>333.258114164669</v>
      </c>
      <c r="N67" s="3">
        <v>491.78640489611399</v>
      </c>
      <c r="O67" s="3">
        <v>305.00998248186397</v>
      </c>
      <c r="P67" s="3">
        <v>444.95038330131098</v>
      </c>
      <c r="Q67" s="3">
        <v>321.58711102923598</v>
      </c>
      <c r="R67" s="3">
        <v>473.49842330712102</v>
      </c>
      <c r="S67" s="3">
        <v>305.40284565876999</v>
      </c>
      <c r="T67" s="3">
        <v>444.82417758948498</v>
      </c>
      <c r="U67" s="3">
        <v>304.03918382663898</v>
      </c>
      <c r="V67" s="3">
        <v>443.45241949925997</v>
      </c>
      <c r="W67" s="3">
        <v>279.21350058331302</v>
      </c>
      <c r="X67" s="3">
        <v>397.32294954066202</v>
      </c>
      <c r="Y67" s="3">
        <v>307.67822451839498</v>
      </c>
      <c r="Z67" s="3">
        <v>448.62254447560701</v>
      </c>
      <c r="AA67" s="2" t="s">
        <v>364</v>
      </c>
      <c r="AB67" s="4">
        <v>1348.3146067415701</v>
      </c>
      <c r="AC67" s="30" t="s">
        <v>366</v>
      </c>
      <c r="AD67" s="7"/>
    </row>
    <row r="68" spans="1:30" x14ac:dyDescent="0.2">
      <c r="A68" s="6" t="s">
        <v>67</v>
      </c>
      <c r="B68" s="7" t="s">
        <v>212</v>
      </c>
      <c r="C68" s="3">
        <v>874.13997249918305</v>
      </c>
      <c r="D68" s="3">
        <v>1280.9222910723699</v>
      </c>
      <c r="E68" s="3">
        <v>1100.9263218733499</v>
      </c>
      <c r="F68" s="3">
        <v>1686.8053382493599</v>
      </c>
      <c r="G68" s="3">
        <v>946.08076783183697</v>
      </c>
      <c r="H68" s="3">
        <v>1394.72352073193</v>
      </c>
      <c r="I68" s="3">
        <v>866.896646832653</v>
      </c>
      <c r="J68" s="3">
        <v>1268.1401949364699</v>
      </c>
      <c r="K68" s="3">
        <v>1041.3894848510799</v>
      </c>
      <c r="L68" s="3">
        <v>1568.64498642938</v>
      </c>
      <c r="M68" s="3">
        <v>940.52923477035301</v>
      </c>
      <c r="N68" s="3">
        <v>1374.3741567680599</v>
      </c>
      <c r="O68" s="3">
        <v>1209.96462448242</v>
      </c>
      <c r="P68" s="3">
        <v>1881.0627865169699</v>
      </c>
      <c r="Q68" s="3">
        <v>965.88519692986097</v>
      </c>
      <c r="R68" s="3">
        <v>1420.9075694297101</v>
      </c>
      <c r="S68" s="3">
        <v>1198.4628025029499</v>
      </c>
      <c r="T68" s="3">
        <v>1859.1580930620901</v>
      </c>
      <c r="U68" s="3">
        <v>1187.3780373592499</v>
      </c>
      <c r="V68" s="3">
        <v>1849.0762321013401</v>
      </c>
      <c r="W68" s="3">
        <v>978.82822662925196</v>
      </c>
      <c r="X68" s="3">
        <v>1448.9955150518999</v>
      </c>
      <c r="Y68" s="3">
        <v>1114.74817010827</v>
      </c>
      <c r="Z68" s="3">
        <v>1698.1178339669</v>
      </c>
      <c r="AA68" s="2" t="s">
        <v>364</v>
      </c>
      <c r="AB68" s="4">
        <v>4761.9047619047597</v>
      </c>
      <c r="AC68" s="30" t="s">
        <v>366</v>
      </c>
      <c r="AD68" s="7"/>
    </row>
    <row r="69" spans="1:30" x14ac:dyDescent="0.2">
      <c r="A69" s="6" t="s">
        <v>68</v>
      </c>
      <c r="B69" s="7" t="s">
        <v>212</v>
      </c>
      <c r="C69" s="3">
        <v>12639.991138768701</v>
      </c>
      <c r="D69" s="3">
        <v>23591.891547076899</v>
      </c>
      <c r="E69" s="3">
        <v>14213.5092711385</v>
      </c>
      <c r="F69" s="3">
        <v>27687.215262624999</v>
      </c>
      <c r="G69" s="3">
        <v>12699.157418312099</v>
      </c>
      <c r="H69" s="3">
        <v>23808.594732593901</v>
      </c>
      <c r="I69" s="3">
        <v>14572.6604675176</v>
      </c>
      <c r="J69" s="3">
        <v>27728.63344809</v>
      </c>
      <c r="K69" s="3">
        <v>16532.9628496064</v>
      </c>
      <c r="L69" s="3">
        <v>34029.197411223999</v>
      </c>
      <c r="M69" s="3">
        <v>10341.944298758601</v>
      </c>
      <c r="N69" s="3">
        <v>17982.117180633901</v>
      </c>
      <c r="O69" s="3">
        <v>15661.506930547201</v>
      </c>
      <c r="P69" s="3">
        <v>31483.8101718135</v>
      </c>
      <c r="Q69" s="3">
        <v>15851.312328911999</v>
      </c>
      <c r="R69" s="3">
        <v>32070.550433762201</v>
      </c>
      <c r="S69" s="3">
        <v>20940.370968884599</v>
      </c>
      <c r="T69" s="3">
        <v>43973.733343382803</v>
      </c>
      <c r="U69" s="3">
        <v>19125.3331396498</v>
      </c>
      <c r="V69" s="3">
        <v>40542.734535578202</v>
      </c>
      <c r="W69" s="3">
        <v>13488.7059848882</v>
      </c>
      <c r="X69" s="3">
        <v>24806.813952307999</v>
      </c>
      <c r="Y69" s="3">
        <v>16813.9908844612</v>
      </c>
      <c r="Z69" s="3">
        <v>32251.377994902199</v>
      </c>
      <c r="AA69" s="2" t="s">
        <v>364</v>
      </c>
      <c r="AB69" s="4">
        <v>21052.631578947301</v>
      </c>
      <c r="AC69" s="30" t="s">
        <v>366</v>
      </c>
      <c r="AD69" s="7"/>
    </row>
    <row r="70" spans="1:30" x14ac:dyDescent="0.2">
      <c r="A70" s="6" t="s">
        <v>69</v>
      </c>
      <c r="B70" s="7" t="s">
        <v>212</v>
      </c>
      <c r="C70" s="3">
        <v>5369.9049400882004</v>
      </c>
      <c r="D70" s="3">
        <v>7077.0692631483198</v>
      </c>
      <c r="E70" s="3">
        <v>8480.0777869980702</v>
      </c>
      <c r="F70" s="3">
        <v>12263.9724561972</v>
      </c>
      <c r="G70" s="3">
        <v>6509.2436621362403</v>
      </c>
      <c r="H70" s="3">
        <v>9014.5014736315607</v>
      </c>
      <c r="I70" s="3">
        <v>6134.7410660599899</v>
      </c>
      <c r="J70" s="3">
        <v>8177.7218401074997</v>
      </c>
      <c r="K70" s="3">
        <v>9003.4986457917494</v>
      </c>
      <c r="L70" s="3">
        <v>13205.039097205199</v>
      </c>
      <c r="M70" s="3">
        <v>8713.0185991132294</v>
      </c>
      <c r="N70" s="3">
        <v>12052.9303145004</v>
      </c>
      <c r="O70" s="3">
        <v>8343.5955801091695</v>
      </c>
      <c r="P70" s="3">
        <v>13337.457614274501</v>
      </c>
      <c r="Q70" s="3">
        <v>7630.9043037629399</v>
      </c>
      <c r="R70" s="3">
        <v>10611.0060311573</v>
      </c>
      <c r="S70" s="3">
        <v>9144.0957882205294</v>
      </c>
      <c r="T70" s="3">
        <v>15035.1330359065</v>
      </c>
      <c r="U70" s="3">
        <v>8129.8270829233898</v>
      </c>
      <c r="V70" s="3">
        <v>13164.0320487933</v>
      </c>
      <c r="W70" s="3">
        <v>7088.6155545762103</v>
      </c>
      <c r="X70" s="3">
        <v>10639.806489259099</v>
      </c>
      <c r="Y70" s="3">
        <v>9715.1710445506196</v>
      </c>
      <c r="Z70" s="3">
        <v>14659.1587133219</v>
      </c>
      <c r="AA70" s="2" t="s">
        <v>364</v>
      </c>
      <c r="AB70" s="4">
        <v>23768.1159420289</v>
      </c>
      <c r="AC70" s="30" t="s">
        <v>366</v>
      </c>
      <c r="AD70" s="7"/>
    </row>
    <row r="71" spans="1:30" x14ac:dyDescent="0.2">
      <c r="A71" s="6" t="s">
        <v>70</v>
      </c>
      <c r="B71" s="7" t="s">
        <v>212</v>
      </c>
      <c r="C71" s="3">
        <v>19804.681061957599</v>
      </c>
      <c r="D71" s="3">
        <v>36830.206012410701</v>
      </c>
      <c r="E71" s="3">
        <v>99479.903782831796</v>
      </c>
      <c r="F71" s="3">
        <v>0</v>
      </c>
      <c r="G71" s="3">
        <v>64038.287954452098</v>
      </c>
      <c r="H71" s="3">
        <v>138836.643925546</v>
      </c>
      <c r="I71" s="3">
        <v>43160.415646469497</v>
      </c>
      <c r="J71" s="3">
        <v>108143.69832272999</v>
      </c>
      <c r="K71" s="3">
        <v>96607.653322208396</v>
      </c>
      <c r="L71" s="3">
        <v>0</v>
      </c>
      <c r="M71" s="3">
        <v>99742.366981058702</v>
      </c>
      <c r="N71" s="3">
        <v>0</v>
      </c>
      <c r="O71" s="3">
        <v>99996.183633155801</v>
      </c>
      <c r="P71" s="3">
        <v>0</v>
      </c>
      <c r="Q71" s="3">
        <v>99947.313610147496</v>
      </c>
      <c r="R71" s="3">
        <v>0</v>
      </c>
      <c r="S71" s="3">
        <v>99934.174712269596</v>
      </c>
      <c r="T71" s="3">
        <v>0</v>
      </c>
      <c r="U71" s="3">
        <v>100000</v>
      </c>
      <c r="V71" s="3">
        <v>0</v>
      </c>
      <c r="W71" s="3">
        <v>99987.076981987993</v>
      </c>
      <c r="X71" s="3">
        <v>0</v>
      </c>
      <c r="Y71" s="3">
        <v>99983.4255716388</v>
      </c>
      <c r="Z71" s="3">
        <v>0</v>
      </c>
      <c r="AA71" s="2" t="s">
        <v>364</v>
      </c>
      <c r="AB71" s="4">
        <v>34025.974025973999</v>
      </c>
      <c r="AC71" s="30" t="s">
        <v>366</v>
      </c>
      <c r="AD71" s="7"/>
    </row>
    <row r="72" spans="1:30" x14ac:dyDescent="0.2">
      <c r="A72" s="6" t="s">
        <v>71</v>
      </c>
      <c r="B72" s="7" t="s">
        <v>212</v>
      </c>
      <c r="C72" s="3">
        <v>3348.3518308789298</v>
      </c>
      <c r="D72" s="3">
        <v>5440.7833444779098</v>
      </c>
      <c r="E72" s="3">
        <v>4291.5487433786602</v>
      </c>
      <c r="F72" s="3">
        <v>8437.3241200899101</v>
      </c>
      <c r="G72" s="3">
        <v>4186.0972748215599</v>
      </c>
      <c r="H72" s="3">
        <v>7862.0476892407096</v>
      </c>
      <c r="I72" s="3">
        <v>3065.8648897564299</v>
      </c>
      <c r="J72" s="3">
        <v>4926.3323065505101</v>
      </c>
      <c r="K72" s="3">
        <v>5063.3073524491201</v>
      </c>
      <c r="L72" s="3">
        <v>10636.281097552601</v>
      </c>
      <c r="M72" s="3">
        <v>3134.0004074498802</v>
      </c>
      <c r="N72" s="3">
        <v>4909.8838799212099</v>
      </c>
      <c r="O72" s="3">
        <v>5415.7481862514896</v>
      </c>
      <c r="P72" s="3">
        <v>11664.736297577499</v>
      </c>
      <c r="Q72" s="3">
        <v>3542.9046138198501</v>
      </c>
      <c r="R72" s="3">
        <v>5897.0860882769703</v>
      </c>
      <c r="S72" s="3">
        <v>5360.9076125214997</v>
      </c>
      <c r="T72" s="3">
        <v>11516.951341641001</v>
      </c>
      <c r="U72" s="3">
        <v>4564.1829215239804</v>
      </c>
      <c r="V72" s="3">
        <v>9183.7739412923092</v>
      </c>
      <c r="W72" s="3">
        <v>3619.1511980667701</v>
      </c>
      <c r="X72" s="3">
        <v>6047.0689894774096</v>
      </c>
      <c r="Y72" s="3">
        <v>5034.10794915939</v>
      </c>
      <c r="Z72" s="3">
        <v>10520.1778704715</v>
      </c>
      <c r="AA72" s="2" t="s">
        <v>364</v>
      </c>
      <c r="AB72" s="4">
        <v>6024.0963855421596</v>
      </c>
      <c r="AC72" s="30" t="s">
        <v>366</v>
      </c>
      <c r="AD72" s="7"/>
    </row>
    <row r="73" spans="1:30" x14ac:dyDescent="0.2">
      <c r="A73" s="6" t="s">
        <v>72</v>
      </c>
      <c r="B73" s="7" t="s">
        <v>212</v>
      </c>
      <c r="C73" s="3">
        <v>1019.24074309588</v>
      </c>
      <c r="D73" s="3">
        <v>1454.5135430201201</v>
      </c>
      <c r="E73" s="3">
        <v>1561.6687917796701</v>
      </c>
      <c r="F73" s="3">
        <v>2720.5943896255399</v>
      </c>
      <c r="G73" s="3">
        <v>1378.3214303586301</v>
      </c>
      <c r="H73" s="3">
        <v>2086.0351030972602</v>
      </c>
      <c r="I73" s="3">
        <v>1025.35478895446</v>
      </c>
      <c r="J73" s="3">
        <v>1473.7699284320199</v>
      </c>
      <c r="K73" s="3">
        <v>1563.19435531201</v>
      </c>
      <c r="L73" s="3">
        <v>2729.93954828594</v>
      </c>
      <c r="M73" s="3">
        <v>1146.9804545555501</v>
      </c>
      <c r="N73" s="3">
        <v>1690.45841133203</v>
      </c>
      <c r="O73" s="3">
        <v>1584.42147250775</v>
      </c>
      <c r="P73" s="3">
        <v>2769.9060759610102</v>
      </c>
      <c r="Q73" s="3">
        <v>1214.7211230263199</v>
      </c>
      <c r="R73" s="3">
        <v>1827.6810005003599</v>
      </c>
      <c r="S73" s="3">
        <v>1619.0370564760301</v>
      </c>
      <c r="T73" s="3">
        <v>2854.75246194387</v>
      </c>
      <c r="U73" s="3">
        <v>1602.48339904043</v>
      </c>
      <c r="V73" s="3">
        <v>2812.9405591354298</v>
      </c>
      <c r="W73" s="3">
        <v>1223.22118020009</v>
      </c>
      <c r="X73" s="3">
        <v>1850.4438917515799</v>
      </c>
      <c r="Y73" s="3">
        <v>1595.7736972115399</v>
      </c>
      <c r="Z73" s="3">
        <v>2806.3775838728402</v>
      </c>
      <c r="AA73" s="2" t="s">
        <v>364</v>
      </c>
      <c r="AB73" s="4">
        <v>3255.8139534883699</v>
      </c>
      <c r="AC73" s="30" t="s">
        <v>366</v>
      </c>
      <c r="AD73" s="7"/>
    </row>
    <row r="74" spans="1:30" x14ac:dyDescent="0.2">
      <c r="A74" s="6" t="s">
        <v>73</v>
      </c>
      <c r="B74" s="7" t="s">
        <v>212</v>
      </c>
      <c r="C74" s="3">
        <v>142.16144681165201</v>
      </c>
      <c r="D74" s="3">
        <v>193.51128160759299</v>
      </c>
      <c r="E74" s="3">
        <v>205.56019779079699</v>
      </c>
      <c r="F74" s="3">
        <v>300.88260946442898</v>
      </c>
      <c r="G74" s="3">
        <v>173.51845083369199</v>
      </c>
      <c r="H74" s="3">
        <v>245.36230274565301</v>
      </c>
      <c r="I74" s="3">
        <v>150.75297084258199</v>
      </c>
      <c r="J74" s="3">
        <v>207.36066202193601</v>
      </c>
      <c r="K74" s="3">
        <v>197.409809554112</v>
      </c>
      <c r="L74" s="3">
        <v>286.47352512712399</v>
      </c>
      <c r="M74" s="3">
        <v>220.623550755765</v>
      </c>
      <c r="N74" s="3">
        <v>324.49175820097003</v>
      </c>
      <c r="O74" s="3">
        <v>222.365256978807</v>
      </c>
      <c r="P74" s="3">
        <v>330.36689854886998</v>
      </c>
      <c r="Q74" s="3">
        <v>201.39858049771101</v>
      </c>
      <c r="R74" s="3">
        <v>292.37931799134702</v>
      </c>
      <c r="S74" s="3">
        <v>212.75392607306799</v>
      </c>
      <c r="T74" s="3">
        <v>313.14498164497201</v>
      </c>
      <c r="U74" s="3">
        <v>221.131279418708</v>
      </c>
      <c r="V74" s="3">
        <v>328.21089650281903</v>
      </c>
      <c r="W74" s="3">
        <v>191.90600725787999</v>
      </c>
      <c r="X74" s="3">
        <v>275.10093583413601</v>
      </c>
      <c r="Y74" s="3">
        <v>229.24133503853599</v>
      </c>
      <c r="Z74" s="3">
        <v>341.62839918614497</v>
      </c>
      <c r="AA74" s="2" t="s">
        <v>364</v>
      </c>
      <c r="AB74" s="4">
        <v>898.87640449438197</v>
      </c>
      <c r="AC74" s="30" t="s">
        <v>366</v>
      </c>
      <c r="AD74" s="7"/>
    </row>
    <row r="75" spans="1:30" x14ac:dyDescent="0.2">
      <c r="A75" s="6" t="s">
        <v>74</v>
      </c>
      <c r="B75" s="7" t="s">
        <v>213</v>
      </c>
      <c r="C75" s="3">
        <v>2815.9024576533602</v>
      </c>
      <c r="D75" s="3">
        <v>4711.0483689487701</v>
      </c>
      <c r="E75" s="3">
        <v>3448.96338610762</v>
      </c>
      <c r="F75" s="3">
        <v>6094.6025516289501</v>
      </c>
      <c r="G75" s="3">
        <v>2987.9824889291099</v>
      </c>
      <c r="H75" s="3">
        <v>5060.3215841763003</v>
      </c>
      <c r="I75" s="3">
        <v>2895.0338969713298</v>
      </c>
      <c r="J75" s="3">
        <v>4875.5252863918504</v>
      </c>
      <c r="K75" s="3">
        <v>3097.7883097654098</v>
      </c>
      <c r="L75" s="3">
        <v>5288.48930617728</v>
      </c>
      <c r="M75" s="3">
        <v>2872.8153950027099</v>
      </c>
      <c r="N75" s="3">
        <v>4770.7886014583801</v>
      </c>
      <c r="O75" s="3">
        <v>3663.8871249622698</v>
      </c>
      <c r="P75" s="3">
        <v>6563.7050845710701</v>
      </c>
      <c r="Q75" s="3">
        <v>3144.7494775272498</v>
      </c>
      <c r="R75" s="3">
        <v>5378.1464408143102</v>
      </c>
      <c r="S75" s="3">
        <v>3768.7818146846498</v>
      </c>
      <c r="T75" s="3">
        <v>6808.5752076729996</v>
      </c>
      <c r="U75" s="3">
        <v>3857.8282823334598</v>
      </c>
      <c r="V75" s="3">
        <v>7020.4768100030897</v>
      </c>
      <c r="W75" s="3">
        <v>3095.6893409449599</v>
      </c>
      <c r="X75" s="3">
        <v>5275.5562374801502</v>
      </c>
      <c r="Y75" s="3">
        <v>3353.57614102652</v>
      </c>
      <c r="Z75" s="3">
        <v>5852.1153348513399</v>
      </c>
      <c r="AA75" s="2" t="s">
        <v>364</v>
      </c>
      <c r="AB75" s="4">
        <v>7142.8571428571404</v>
      </c>
      <c r="AC75" s="30" t="s">
        <v>366</v>
      </c>
      <c r="AD75" s="7"/>
    </row>
    <row r="76" spans="1:30" x14ac:dyDescent="0.2">
      <c r="A76" s="6" t="s">
        <v>75</v>
      </c>
      <c r="B76" s="7" t="s">
        <v>213</v>
      </c>
      <c r="C76" s="3">
        <v>13126.4712815899</v>
      </c>
      <c r="D76" s="3">
        <v>22133.1390628056</v>
      </c>
      <c r="E76" s="3">
        <v>16411.999150430798</v>
      </c>
      <c r="F76" s="3">
        <v>29438.302470709899</v>
      </c>
      <c r="G76" s="3">
        <v>14091.000755589001</v>
      </c>
      <c r="H76" s="3">
        <v>24139.827740465498</v>
      </c>
      <c r="I76" s="3">
        <v>15052.8565649879</v>
      </c>
      <c r="J76" s="3">
        <v>26149.7806020838</v>
      </c>
      <c r="K76" s="3">
        <v>20317.348477183601</v>
      </c>
      <c r="L76" s="3">
        <v>38848.758954577097</v>
      </c>
      <c r="M76" s="3">
        <v>12957.0746109919</v>
      </c>
      <c r="N76" s="3">
        <v>21638.0177575384</v>
      </c>
      <c r="O76" s="3">
        <v>21675.263324698801</v>
      </c>
      <c r="P76" s="3">
        <v>42362.544010618003</v>
      </c>
      <c r="Q76" s="3">
        <v>17915.6342012188</v>
      </c>
      <c r="R76" s="3">
        <v>32967.281224911203</v>
      </c>
      <c r="S76" s="3">
        <v>18679.9831535784</v>
      </c>
      <c r="T76" s="3">
        <v>34552.354389159198</v>
      </c>
      <c r="U76" s="3">
        <v>18143.538439153999</v>
      </c>
      <c r="V76" s="3">
        <v>33393.7691906826</v>
      </c>
      <c r="W76" s="3">
        <v>16810.855003962701</v>
      </c>
      <c r="X76" s="3">
        <v>30129.513733117099</v>
      </c>
      <c r="Y76" s="3">
        <v>21431.211513236201</v>
      </c>
      <c r="Z76" s="3">
        <v>41035.308184618698</v>
      </c>
      <c r="AA76" s="2" t="s">
        <v>364</v>
      </c>
      <c r="AB76" s="4">
        <v>31578.947368420999</v>
      </c>
      <c r="AC76" s="30" t="s">
        <v>366</v>
      </c>
      <c r="AD76" s="7"/>
    </row>
    <row r="77" spans="1:30" x14ac:dyDescent="0.2">
      <c r="A77" s="6" t="s">
        <v>76</v>
      </c>
      <c r="B77" s="7" t="s">
        <v>213</v>
      </c>
      <c r="C77" s="3">
        <v>17106.2032916924</v>
      </c>
      <c r="D77" s="3">
        <v>29265.063367774899</v>
      </c>
      <c r="E77" s="3">
        <v>25103.856003953599</v>
      </c>
      <c r="F77" s="3">
        <v>47986.993320448899</v>
      </c>
      <c r="G77" s="3">
        <v>22008.2899260343</v>
      </c>
      <c r="H77" s="3">
        <v>39843.021170645799</v>
      </c>
      <c r="I77" s="3">
        <v>18619.760563647</v>
      </c>
      <c r="J77" s="3">
        <v>32382.876639845199</v>
      </c>
      <c r="K77" s="3">
        <v>29181.759552416501</v>
      </c>
      <c r="L77" s="3">
        <v>57140.951407234897</v>
      </c>
      <c r="M77" s="3">
        <v>16764.504477630901</v>
      </c>
      <c r="N77" s="3">
        <v>29006.850705388399</v>
      </c>
      <c r="O77" s="3">
        <v>63883.813888632598</v>
      </c>
      <c r="P77" s="3">
        <v>124216.87246966601</v>
      </c>
      <c r="Q77" s="3">
        <v>28132.846032021698</v>
      </c>
      <c r="R77" s="3">
        <v>55496.098621814097</v>
      </c>
      <c r="S77" s="3">
        <v>70345.097385402798</v>
      </c>
      <c r="T77" s="3">
        <v>136564.773948608</v>
      </c>
      <c r="U77" s="3">
        <v>73394.141884090597</v>
      </c>
      <c r="V77" s="3">
        <v>141402.89176723899</v>
      </c>
      <c r="W77" s="3">
        <v>53062.749278216099</v>
      </c>
      <c r="X77" s="3">
        <v>114620.42781218801</v>
      </c>
      <c r="Y77" s="3">
        <v>40107.590843934297</v>
      </c>
      <c r="Z77" s="3">
        <v>83335.692830688306</v>
      </c>
      <c r="AA77" s="2" t="s">
        <v>364</v>
      </c>
      <c r="AB77" s="4">
        <v>35652.1739130434</v>
      </c>
      <c r="AC77" s="30" t="s">
        <v>366</v>
      </c>
      <c r="AD77" s="7"/>
    </row>
    <row r="78" spans="1:30" x14ac:dyDescent="0.2">
      <c r="A78" s="6" t="s">
        <v>77</v>
      </c>
      <c r="B78" s="7" t="s">
        <v>213</v>
      </c>
      <c r="C78" s="3">
        <v>12336.0360551703</v>
      </c>
      <c r="D78" s="3">
        <v>18299.662202932101</v>
      </c>
      <c r="E78" s="3">
        <v>17750.683860359601</v>
      </c>
      <c r="F78" s="3">
        <v>28597.333004737</v>
      </c>
      <c r="G78" s="3">
        <v>13961.584347718301</v>
      </c>
      <c r="H78" s="3">
        <v>21170.5434843736</v>
      </c>
      <c r="I78" s="3">
        <v>12698.0582450742</v>
      </c>
      <c r="J78" s="3">
        <v>18892.630562464801</v>
      </c>
      <c r="K78" s="3">
        <v>19717.914395338801</v>
      </c>
      <c r="L78" s="3">
        <v>32329.439575128199</v>
      </c>
      <c r="M78" s="3">
        <v>14528.5228453697</v>
      </c>
      <c r="N78" s="3">
        <v>22257.0697215787</v>
      </c>
      <c r="O78" s="3">
        <v>19690.776680993298</v>
      </c>
      <c r="P78" s="3">
        <v>32247.067384576701</v>
      </c>
      <c r="Q78" s="3">
        <v>17308.6703891855</v>
      </c>
      <c r="R78" s="3">
        <v>27573.953221199499</v>
      </c>
      <c r="S78" s="3">
        <v>24396.688384332701</v>
      </c>
      <c r="T78" s="3">
        <v>42118.067699545703</v>
      </c>
      <c r="U78" s="3">
        <v>19465.083292991902</v>
      </c>
      <c r="V78" s="3">
        <v>31815.369602292401</v>
      </c>
      <c r="W78" s="3">
        <v>16516.361064934099</v>
      </c>
      <c r="X78" s="3">
        <v>25999.5787166601</v>
      </c>
      <c r="Y78" s="3">
        <v>19892.948229920901</v>
      </c>
      <c r="Z78" s="3">
        <v>32506.093335152</v>
      </c>
      <c r="AA78" s="2" t="s">
        <v>364</v>
      </c>
      <c r="AB78" s="4">
        <v>51038.961038961002</v>
      </c>
      <c r="AC78" s="30" t="s">
        <v>366</v>
      </c>
      <c r="AD78" s="7"/>
    </row>
    <row r="79" spans="1:30" x14ac:dyDescent="0.2">
      <c r="A79" s="6" t="s">
        <v>78</v>
      </c>
      <c r="B79" s="7" t="s">
        <v>213</v>
      </c>
      <c r="C79" s="3">
        <v>2998.9262747163002</v>
      </c>
      <c r="D79" s="3">
        <v>4722.47004144739</v>
      </c>
      <c r="E79" s="3">
        <v>4725.1910043744401</v>
      </c>
      <c r="F79" s="3">
        <v>8377.3885332874997</v>
      </c>
      <c r="G79" s="3">
        <v>3668.5894747788998</v>
      </c>
      <c r="H79" s="3">
        <v>6057.1563218294496</v>
      </c>
      <c r="I79" s="3">
        <v>3109.1988613430599</v>
      </c>
      <c r="J79" s="3">
        <v>4939.8027524373001</v>
      </c>
      <c r="K79" s="3">
        <v>4978.19049596074</v>
      </c>
      <c r="L79" s="3">
        <v>8965.3523134894895</v>
      </c>
      <c r="M79" s="3">
        <v>3903.4077170144901</v>
      </c>
      <c r="N79" s="3">
        <v>6509.5669446436405</v>
      </c>
      <c r="O79" s="3">
        <v>4742.7695346525998</v>
      </c>
      <c r="P79" s="3">
        <v>8412.6129953673299</v>
      </c>
      <c r="Q79" s="3">
        <v>3777.4489431113602</v>
      </c>
      <c r="R79" s="3">
        <v>6279.4367827425804</v>
      </c>
      <c r="S79" s="3">
        <v>5131.6693267854898</v>
      </c>
      <c r="T79" s="3">
        <v>9326.1504686899498</v>
      </c>
      <c r="U79" s="3">
        <v>4962.1355106705396</v>
      </c>
      <c r="V79" s="3">
        <v>8928.4701891647492</v>
      </c>
      <c r="W79" s="3">
        <v>3546.1725345305899</v>
      </c>
      <c r="X79" s="3">
        <v>5806.6143281148697</v>
      </c>
      <c r="Y79" s="3">
        <v>4459.9912065274802</v>
      </c>
      <c r="Z79" s="3">
        <v>7765.6026119672997</v>
      </c>
      <c r="AA79" s="2" t="s">
        <v>364</v>
      </c>
      <c r="AB79" s="4">
        <v>9036.1445783132494</v>
      </c>
      <c r="AC79" s="30" t="s">
        <v>366</v>
      </c>
      <c r="AD79" s="7"/>
    </row>
    <row r="80" spans="1:30" x14ac:dyDescent="0.2">
      <c r="A80" s="6" t="s">
        <v>79</v>
      </c>
      <c r="B80" s="7" t="s">
        <v>213</v>
      </c>
      <c r="C80" s="3">
        <v>1816.3690085349999</v>
      </c>
      <c r="D80" s="3">
        <v>2960.4602439845899</v>
      </c>
      <c r="E80" s="3">
        <v>2439.9569640228301</v>
      </c>
      <c r="F80" s="3">
        <v>4315.9856656097099</v>
      </c>
      <c r="G80" s="3">
        <v>2214.4661748245799</v>
      </c>
      <c r="H80" s="3">
        <v>3804.3163431991002</v>
      </c>
      <c r="I80" s="3">
        <v>1779.0662477600899</v>
      </c>
      <c r="J80" s="3">
        <v>2885.9966524626002</v>
      </c>
      <c r="K80" s="3">
        <v>2542.6903825822701</v>
      </c>
      <c r="L80" s="3">
        <v>4548.8400319714401</v>
      </c>
      <c r="M80" s="3">
        <v>2137.4529979315698</v>
      </c>
      <c r="N80" s="3">
        <v>3605.6548420201898</v>
      </c>
      <c r="O80" s="3">
        <v>2391.5221242006201</v>
      </c>
      <c r="P80" s="3">
        <v>4200.34098111602</v>
      </c>
      <c r="Q80" s="3">
        <v>2290.49273757831</v>
      </c>
      <c r="R80" s="3">
        <v>3965.4700879760799</v>
      </c>
      <c r="S80" s="3">
        <v>2617.1392559293799</v>
      </c>
      <c r="T80" s="3">
        <v>4725.5236258618197</v>
      </c>
      <c r="U80" s="3">
        <v>2729.10255466016</v>
      </c>
      <c r="V80" s="3">
        <v>4992.3229574515799</v>
      </c>
      <c r="W80" s="3">
        <v>2181.3087546531001</v>
      </c>
      <c r="X80" s="3">
        <v>3723.1229580558302</v>
      </c>
      <c r="Y80" s="3">
        <v>2468.4297253959999</v>
      </c>
      <c r="Z80" s="3">
        <v>4378.9893656560298</v>
      </c>
      <c r="AA80" s="2" t="s">
        <v>364</v>
      </c>
      <c r="AB80" s="4">
        <v>4883.72093023255</v>
      </c>
      <c r="AC80" s="30" t="s">
        <v>366</v>
      </c>
      <c r="AD80" s="7"/>
    </row>
    <row r="81" spans="1:30" x14ac:dyDescent="0.2">
      <c r="A81" s="6" t="s">
        <v>80</v>
      </c>
      <c r="B81" s="7" t="s">
        <v>213</v>
      </c>
      <c r="C81" s="3">
        <v>1252.1215092206201</v>
      </c>
      <c r="D81" s="3">
        <v>2700.8821446288598</v>
      </c>
      <c r="E81" s="3">
        <v>1234.3592028181199</v>
      </c>
      <c r="F81" s="3">
        <v>2695.7997867869299</v>
      </c>
      <c r="G81" s="3">
        <v>1047.83332522409</v>
      </c>
      <c r="H81" s="3">
        <v>2128.7247086039401</v>
      </c>
      <c r="I81" s="3">
        <v>989.33388124309704</v>
      </c>
      <c r="J81" s="3">
        <v>1964.3084464709</v>
      </c>
      <c r="K81" s="3">
        <v>1283.43991557655</v>
      </c>
      <c r="L81" s="3">
        <v>2841.3398029250202</v>
      </c>
      <c r="M81" s="3">
        <v>1111.7666753487999</v>
      </c>
      <c r="N81" s="3">
        <v>2293.7810692572498</v>
      </c>
      <c r="O81" s="3">
        <v>1404.7399203474199</v>
      </c>
      <c r="P81" s="3">
        <v>3253.18016676158</v>
      </c>
      <c r="Q81" s="3">
        <v>1115.42514744912</v>
      </c>
      <c r="R81" s="3">
        <v>2320.5893169976798</v>
      </c>
      <c r="S81" s="3">
        <v>1395.7886957236899</v>
      </c>
      <c r="T81" s="3">
        <v>3188.8135685696502</v>
      </c>
      <c r="U81" s="3">
        <v>1292.0824442830601</v>
      </c>
      <c r="V81" s="3">
        <v>2885.3060568181099</v>
      </c>
      <c r="W81" s="3">
        <v>1196.3581014718</v>
      </c>
      <c r="X81" s="3">
        <v>2559.10680509438</v>
      </c>
      <c r="Y81" s="3">
        <v>1378.9761613451701</v>
      </c>
      <c r="Z81" s="3">
        <v>3152.28002858028</v>
      </c>
      <c r="AA81" s="2" t="s">
        <v>364</v>
      </c>
      <c r="AB81" s="4">
        <v>1348.3146067415701</v>
      </c>
      <c r="AC81" s="30" t="s">
        <v>366</v>
      </c>
      <c r="AD81" s="7"/>
    </row>
    <row r="82" spans="1:30" x14ac:dyDescent="0.2">
      <c r="A82" s="6" t="s">
        <v>81</v>
      </c>
      <c r="B82" s="7" t="s">
        <v>214</v>
      </c>
      <c r="C82" s="3">
        <v>236.88614119083499</v>
      </c>
      <c r="D82" s="3">
        <v>364.32329336333498</v>
      </c>
      <c r="E82" s="3">
        <v>269.93472946750899</v>
      </c>
      <c r="F82" s="3">
        <v>418.63845871050199</v>
      </c>
      <c r="G82" s="3">
        <v>278.63766018698499</v>
      </c>
      <c r="H82" s="3">
        <v>439.06513733144101</v>
      </c>
      <c r="I82" s="3">
        <v>247.57158409633601</v>
      </c>
      <c r="J82" s="3">
        <v>385.06743292283898</v>
      </c>
      <c r="K82" s="3">
        <v>285.25529295242899</v>
      </c>
      <c r="L82" s="3">
        <v>449.80401270604801</v>
      </c>
      <c r="M82" s="3">
        <v>254.006855647381</v>
      </c>
      <c r="N82" s="3">
        <v>386.58919951362498</v>
      </c>
      <c r="O82" s="3">
        <v>290.83096387165199</v>
      </c>
      <c r="P82" s="3">
        <v>456.26857234108297</v>
      </c>
      <c r="Q82" s="3">
        <v>269.01347759187701</v>
      </c>
      <c r="R82" s="3">
        <v>418.67022515708101</v>
      </c>
      <c r="S82" s="3">
        <v>309.98065037499703</v>
      </c>
      <c r="T82" s="3">
        <v>497.32703259460902</v>
      </c>
      <c r="U82" s="3">
        <v>294.73606958944799</v>
      </c>
      <c r="V82" s="3">
        <v>466.07972946442601</v>
      </c>
      <c r="W82" s="3">
        <v>269.53903357598699</v>
      </c>
      <c r="X82" s="3">
        <v>418.638800473348</v>
      </c>
      <c r="Y82" s="3">
        <v>287.93226754793602</v>
      </c>
      <c r="Z82" s="3">
        <v>451.60419080777899</v>
      </c>
      <c r="AA82" s="2" t="s">
        <v>364</v>
      </c>
      <c r="AB82" s="4">
        <v>1190.4761904761899</v>
      </c>
      <c r="AC82" s="30" t="s">
        <v>366</v>
      </c>
      <c r="AD82" s="7"/>
    </row>
    <row r="83" spans="1:30" x14ac:dyDescent="0.2">
      <c r="A83" s="6" t="s">
        <v>82</v>
      </c>
      <c r="B83" s="7" t="s">
        <v>214</v>
      </c>
      <c r="C83" s="3">
        <v>4440.8167007750199</v>
      </c>
      <c r="D83" s="3">
        <v>9388.4203558847894</v>
      </c>
      <c r="E83" s="3">
        <v>4861.4104082796803</v>
      </c>
      <c r="F83" s="3">
        <v>10685.1515262433</v>
      </c>
      <c r="G83" s="3">
        <v>4348.1190904039404</v>
      </c>
      <c r="H83" s="3">
        <v>9138.5944361849197</v>
      </c>
      <c r="I83" s="3">
        <v>4442.7692227400503</v>
      </c>
      <c r="J83" s="3">
        <v>9373.93209577372</v>
      </c>
      <c r="K83" s="3">
        <v>4789.0286999628797</v>
      </c>
      <c r="L83" s="3">
        <v>10479.399926447701</v>
      </c>
      <c r="M83" s="3">
        <v>4090.4749858626601</v>
      </c>
      <c r="N83" s="3">
        <v>8252.2696306212601</v>
      </c>
      <c r="O83" s="3">
        <v>5415.2565931996696</v>
      </c>
      <c r="P83" s="3">
        <v>12491.2435462538</v>
      </c>
      <c r="Q83" s="3">
        <v>5256.7079118490901</v>
      </c>
      <c r="R83" s="3">
        <v>11868.027147430899</v>
      </c>
      <c r="S83" s="3">
        <v>6272.64828080189</v>
      </c>
      <c r="T83" s="3">
        <v>15364.8700699235</v>
      </c>
      <c r="U83" s="3">
        <v>4742.0742033750903</v>
      </c>
      <c r="V83" s="3">
        <v>10241.3626940595</v>
      </c>
      <c r="W83" s="3">
        <v>4229.7943109708103</v>
      </c>
      <c r="X83" s="3">
        <v>8655.8357207350891</v>
      </c>
      <c r="Y83" s="3">
        <v>4772.3384151469199</v>
      </c>
      <c r="Z83" s="3">
        <v>10270.6427052212</v>
      </c>
      <c r="AA83" s="2" t="s">
        <v>364</v>
      </c>
      <c r="AB83" s="4">
        <v>5263.1578947368398</v>
      </c>
      <c r="AC83" s="30" t="s">
        <v>366</v>
      </c>
      <c r="AD83" s="7"/>
    </row>
    <row r="84" spans="1:30" x14ac:dyDescent="0.2">
      <c r="A84" s="6" t="s">
        <v>83</v>
      </c>
      <c r="B84" s="7" t="s">
        <v>214</v>
      </c>
      <c r="C84" s="3">
        <v>2312.5096132865301</v>
      </c>
      <c r="D84" s="3">
        <v>3615.10305845422</v>
      </c>
      <c r="E84" s="3">
        <v>2829.08472742504</v>
      </c>
      <c r="F84" s="3">
        <v>4877.1104339701296</v>
      </c>
      <c r="G84" s="3">
        <v>2378.0705883638798</v>
      </c>
      <c r="H84" s="3">
        <v>3872.5464968729898</v>
      </c>
      <c r="I84" s="3">
        <v>2289.3321367108601</v>
      </c>
      <c r="J84" s="3">
        <v>3614.4842741780299</v>
      </c>
      <c r="K84" s="3">
        <v>2671.5190314054698</v>
      </c>
      <c r="L84" s="3">
        <v>4566.9644084486399</v>
      </c>
      <c r="M84" s="3">
        <v>3416.2274734477601</v>
      </c>
      <c r="N84" s="3">
        <v>5728.84088495168</v>
      </c>
      <c r="O84" s="3">
        <v>2791.8368565097198</v>
      </c>
      <c r="P84" s="3">
        <v>5078.31879071407</v>
      </c>
      <c r="Q84" s="3">
        <v>2764.93407369738</v>
      </c>
      <c r="R84" s="3">
        <v>4586.5685943296503</v>
      </c>
      <c r="S84" s="3">
        <v>2836.6800135963999</v>
      </c>
      <c r="T84" s="3">
        <v>5189.5415281149599</v>
      </c>
      <c r="U84" s="3">
        <v>2892.69610145149</v>
      </c>
      <c r="V84" s="3">
        <v>5418.7177558334197</v>
      </c>
      <c r="W84" s="3">
        <v>2744.5801018195998</v>
      </c>
      <c r="X84" s="3">
        <v>4874.39830590564</v>
      </c>
      <c r="Y84" s="3">
        <v>3567.3555643987202</v>
      </c>
      <c r="Z84" s="3">
        <v>6636.0387402030801</v>
      </c>
      <c r="AA84" s="2" t="s">
        <v>364</v>
      </c>
      <c r="AB84" s="4">
        <v>5942.0289855072397</v>
      </c>
      <c r="AC84" s="30" t="s">
        <v>366</v>
      </c>
      <c r="AD84" s="7"/>
    </row>
    <row r="85" spans="1:30" x14ac:dyDescent="0.2">
      <c r="A85" s="6" t="s">
        <v>84</v>
      </c>
      <c r="B85" s="7" t="s">
        <v>214</v>
      </c>
      <c r="C85" s="3">
        <v>6542.6777396641201</v>
      </c>
      <c r="D85" s="3">
        <v>13653.1209541015</v>
      </c>
      <c r="E85" s="3">
        <v>99890.425403524394</v>
      </c>
      <c r="F85" s="3">
        <v>0</v>
      </c>
      <c r="G85" s="3">
        <v>94769.606941451901</v>
      </c>
      <c r="H85" s="3">
        <v>0</v>
      </c>
      <c r="I85" s="3">
        <v>10297.4567631519</v>
      </c>
      <c r="J85" s="3">
        <v>27397.146868632401</v>
      </c>
      <c r="K85" s="3">
        <v>99963.631885148701</v>
      </c>
      <c r="L85" s="3">
        <v>0</v>
      </c>
      <c r="M85" s="3">
        <v>99096.120327640194</v>
      </c>
      <c r="N85" s="3">
        <v>0</v>
      </c>
      <c r="O85" s="3">
        <v>99985.714943400904</v>
      </c>
      <c r="P85" s="3">
        <v>0</v>
      </c>
      <c r="Q85" s="3">
        <v>99984.4901944171</v>
      </c>
      <c r="R85" s="3">
        <v>0</v>
      </c>
      <c r="S85" s="3">
        <v>99998.765254615195</v>
      </c>
      <c r="T85" s="3">
        <v>0</v>
      </c>
      <c r="U85" s="3">
        <v>99993.030288034905</v>
      </c>
      <c r="V85" s="3">
        <v>0</v>
      </c>
      <c r="W85" s="3">
        <v>99999.999847638406</v>
      </c>
      <c r="X85" s="3">
        <v>0</v>
      </c>
      <c r="Y85" s="3">
        <v>99987.228851592605</v>
      </c>
      <c r="Z85" s="3">
        <v>0</v>
      </c>
      <c r="AA85" s="2" t="s">
        <v>364</v>
      </c>
      <c r="AB85" s="4">
        <v>8506.4935064934998</v>
      </c>
      <c r="AC85" s="30" t="s">
        <v>366</v>
      </c>
      <c r="AD85" s="7"/>
    </row>
    <row r="86" spans="1:30" x14ac:dyDescent="0.2">
      <c r="A86" s="6" t="s">
        <v>85</v>
      </c>
      <c r="B86" s="7" t="s">
        <v>214</v>
      </c>
      <c r="C86" s="3">
        <v>1089.7513122032799</v>
      </c>
      <c r="D86" s="3">
        <v>2131.32847405747</v>
      </c>
      <c r="E86" s="3">
        <v>1478.5214108211901</v>
      </c>
      <c r="F86" s="3">
        <v>3314.9795796960698</v>
      </c>
      <c r="G86" s="3">
        <v>1354.5162826057399</v>
      </c>
      <c r="H86" s="3">
        <v>2932.9303869464102</v>
      </c>
      <c r="I86" s="3">
        <v>1046.8898195393999</v>
      </c>
      <c r="J86" s="3">
        <v>2013.8144717984201</v>
      </c>
      <c r="K86" s="3">
        <v>1406.92388750537</v>
      </c>
      <c r="L86" s="3">
        <v>3092.5559811083199</v>
      </c>
      <c r="M86" s="3">
        <v>1116.15120755512</v>
      </c>
      <c r="N86" s="3">
        <v>2149.9013494506999</v>
      </c>
      <c r="O86" s="3">
        <v>1556.95087925485</v>
      </c>
      <c r="P86" s="3">
        <v>3575.8970870713401</v>
      </c>
      <c r="Q86" s="3">
        <v>1315.2281815618101</v>
      </c>
      <c r="R86" s="3">
        <v>2727.5032704484902</v>
      </c>
      <c r="S86" s="3">
        <v>1426.48054892803</v>
      </c>
      <c r="T86" s="3">
        <v>3152.99596385212</v>
      </c>
      <c r="U86" s="3">
        <v>1294.8810238722899</v>
      </c>
      <c r="V86" s="3">
        <v>2744.6469288978701</v>
      </c>
      <c r="W86" s="3">
        <v>1383.8112281093399</v>
      </c>
      <c r="X86" s="3">
        <v>2919.4121270359501</v>
      </c>
      <c r="Y86" s="3">
        <v>1419.5748892229601</v>
      </c>
      <c r="Z86" s="3">
        <v>3127.5546840104498</v>
      </c>
      <c r="AA86" s="2" t="s">
        <v>364</v>
      </c>
      <c r="AB86" s="4">
        <v>1506.0240963855399</v>
      </c>
      <c r="AC86" s="30" t="s">
        <v>366</v>
      </c>
      <c r="AD86" s="7"/>
    </row>
    <row r="87" spans="1:30" x14ac:dyDescent="0.2">
      <c r="A87" s="6" t="s">
        <v>86</v>
      </c>
      <c r="B87" s="7" t="s">
        <v>214</v>
      </c>
      <c r="C87" s="3">
        <v>387.640079668081</v>
      </c>
      <c r="D87" s="3">
        <v>652.67554373978101</v>
      </c>
      <c r="E87" s="3">
        <v>456.49818236698701</v>
      </c>
      <c r="F87" s="3">
        <v>836.766390966176</v>
      </c>
      <c r="G87" s="3">
        <v>497.92525187244399</v>
      </c>
      <c r="H87" s="3">
        <v>902.83633199289898</v>
      </c>
      <c r="I87" s="3">
        <v>383.02758660681798</v>
      </c>
      <c r="J87" s="3">
        <v>640.393953923244</v>
      </c>
      <c r="K87" s="3">
        <v>504.89773891630199</v>
      </c>
      <c r="L87" s="3">
        <v>948.18957804993101</v>
      </c>
      <c r="M87" s="3">
        <v>461.46259965583801</v>
      </c>
      <c r="N87" s="3">
        <v>810.77879163753403</v>
      </c>
      <c r="O87" s="3">
        <v>499.010633309441</v>
      </c>
      <c r="P87" s="3">
        <v>932.43011963302604</v>
      </c>
      <c r="Q87" s="3">
        <v>460.588958245865</v>
      </c>
      <c r="R87" s="3">
        <v>818.20192397810399</v>
      </c>
      <c r="S87" s="3">
        <v>509.413520569583</v>
      </c>
      <c r="T87" s="3">
        <v>957.36641880960599</v>
      </c>
      <c r="U87" s="3">
        <v>449.93254624019499</v>
      </c>
      <c r="V87" s="3">
        <v>817.60597515653296</v>
      </c>
      <c r="W87" s="3">
        <v>464.26252727527901</v>
      </c>
      <c r="X87" s="3">
        <v>826.20374711234297</v>
      </c>
      <c r="Y87" s="3">
        <v>507.48147628345998</v>
      </c>
      <c r="Z87" s="3">
        <v>962.264593979246</v>
      </c>
      <c r="AA87" s="2" t="s">
        <v>364</v>
      </c>
      <c r="AB87" s="4">
        <v>813.95348837209303</v>
      </c>
      <c r="AC87" s="30" t="s">
        <v>366</v>
      </c>
      <c r="AD87" s="7"/>
    </row>
    <row r="88" spans="1:30" x14ac:dyDescent="0.2">
      <c r="A88" s="6" t="s">
        <v>87</v>
      </c>
      <c r="B88" s="7" t="s">
        <v>214</v>
      </c>
      <c r="C88" s="3">
        <v>64.621455082819594</v>
      </c>
      <c r="D88" s="3">
        <v>99.501849365172404</v>
      </c>
      <c r="E88" s="3">
        <v>82.2956891137502</v>
      </c>
      <c r="F88" s="3">
        <v>134.17791892172201</v>
      </c>
      <c r="G88" s="3">
        <v>69.659387921104297</v>
      </c>
      <c r="H88" s="3">
        <v>109.057575782466</v>
      </c>
      <c r="I88" s="3">
        <v>64.778689377419795</v>
      </c>
      <c r="J88" s="3">
        <v>99.695356001445802</v>
      </c>
      <c r="K88" s="3">
        <v>90.673678488171007</v>
      </c>
      <c r="L88" s="3">
        <v>151.483525716104</v>
      </c>
      <c r="M88" s="3">
        <v>91.036087342284603</v>
      </c>
      <c r="N88" s="3">
        <v>150.654228197962</v>
      </c>
      <c r="O88" s="3">
        <v>95.138635845681705</v>
      </c>
      <c r="P88" s="3">
        <v>160.75066114739701</v>
      </c>
      <c r="Q88" s="3">
        <v>114.43333634082001</v>
      </c>
      <c r="R88" s="3">
        <v>203.685295596738</v>
      </c>
      <c r="S88" s="3">
        <v>86.730824735710698</v>
      </c>
      <c r="T88" s="3">
        <v>143.086646496122</v>
      </c>
      <c r="U88" s="3">
        <v>86.386760260301003</v>
      </c>
      <c r="V88" s="3">
        <v>142.465707119277</v>
      </c>
      <c r="W88" s="3">
        <v>79.326358029860103</v>
      </c>
      <c r="X88" s="3">
        <v>127.799959978112</v>
      </c>
      <c r="Y88" s="3">
        <v>89.910357789953395</v>
      </c>
      <c r="Z88" s="3">
        <v>149.77947775020601</v>
      </c>
      <c r="AA88" s="2" t="s">
        <v>364</v>
      </c>
      <c r="AB88" s="4">
        <v>224.71910112359501</v>
      </c>
      <c r="AC88" s="30" t="s">
        <v>366</v>
      </c>
      <c r="AD88" s="7"/>
    </row>
    <row r="89" spans="1:30" x14ac:dyDescent="0.2">
      <c r="AD89" s="7"/>
    </row>
    <row r="90" spans="1:30" x14ac:dyDescent="0.2">
      <c r="AD90" s="7"/>
    </row>
    <row r="91" spans="1:30" x14ac:dyDescent="0.2">
      <c r="A91" s="22" t="s">
        <v>309</v>
      </c>
      <c r="B91" s="22" t="s">
        <v>310</v>
      </c>
      <c r="C91" s="22" t="s">
        <v>177</v>
      </c>
      <c r="D91" s="27"/>
      <c r="E91" s="27"/>
      <c r="AD91" s="7"/>
    </row>
    <row r="92" spans="1:30" ht="17" x14ac:dyDescent="0.25">
      <c r="A92" s="1" t="s">
        <v>311</v>
      </c>
      <c r="B92" s="7">
        <v>0.1</v>
      </c>
      <c r="C92" t="s">
        <v>339</v>
      </c>
      <c r="AD92" s="7"/>
    </row>
    <row r="93" spans="1:30" ht="17" x14ac:dyDescent="0.25">
      <c r="A93" s="1" t="s">
        <v>312</v>
      </c>
      <c r="B93" s="7">
        <v>2.5735294117646998</v>
      </c>
      <c r="C93" t="s">
        <v>340</v>
      </c>
      <c r="AD93" s="7"/>
    </row>
    <row r="94" spans="1:30" ht="17" x14ac:dyDescent="0.25">
      <c r="A94" s="1" t="s">
        <v>313</v>
      </c>
      <c r="B94" s="7">
        <v>2.2435897435897401</v>
      </c>
      <c r="C94" t="s">
        <v>341</v>
      </c>
      <c r="AD94" s="7"/>
    </row>
    <row r="95" spans="1:30" ht="17" x14ac:dyDescent="0.25">
      <c r="A95" s="1" t="s">
        <v>314</v>
      </c>
      <c r="B95" s="7">
        <v>1</v>
      </c>
      <c r="C95" t="s">
        <v>342</v>
      </c>
      <c r="AD95" s="7"/>
    </row>
    <row r="96" spans="1:30" s="7" customFormat="1" x14ac:dyDescent="0.2">
      <c r="A96" s="7" t="s">
        <v>350</v>
      </c>
      <c r="B96" s="7">
        <v>0.57999999999999996</v>
      </c>
      <c r="C96" s="7" t="s">
        <v>343</v>
      </c>
    </row>
    <row r="97" spans="1:30" s="7" customFormat="1" x14ac:dyDescent="0.2">
      <c r="A97" s="7" t="s">
        <v>344</v>
      </c>
      <c r="B97" s="7">
        <v>0.43</v>
      </c>
      <c r="C97" s="7" t="s">
        <v>343</v>
      </c>
    </row>
    <row r="98" spans="1:30" s="7" customFormat="1" x14ac:dyDescent="0.2">
      <c r="A98" s="7" t="s">
        <v>345</v>
      </c>
      <c r="B98" s="7">
        <v>0.31</v>
      </c>
      <c r="C98" s="7" t="s">
        <v>343</v>
      </c>
    </row>
    <row r="99" spans="1:30" s="7" customFormat="1" x14ac:dyDescent="0.2">
      <c r="A99" s="7" t="s">
        <v>346</v>
      </c>
      <c r="B99" s="7">
        <v>0.23</v>
      </c>
      <c r="C99" s="7" t="s">
        <v>343</v>
      </c>
    </row>
    <row r="100" spans="1:30" s="7" customFormat="1" x14ac:dyDescent="0.2">
      <c r="A100" s="7" t="s">
        <v>347</v>
      </c>
      <c r="B100" s="7">
        <v>0.17</v>
      </c>
      <c r="C100" s="7" t="s">
        <v>343</v>
      </c>
    </row>
    <row r="101" spans="1:30" s="7" customFormat="1" x14ac:dyDescent="0.2">
      <c r="A101" s="7" t="s">
        <v>348</v>
      </c>
      <c r="B101" s="7">
        <v>0.14000000000000001</v>
      </c>
      <c r="C101" s="7" t="s">
        <v>343</v>
      </c>
    </row>
    <row r="102" spans="1:30" x14ac:dyDescent="0.2">
      <c r="A102" s="7" t="s">
        <v>349</v>
      </c>
      <c r="B102" s="7">
        <v>0.11</v>
      </c>
      <c r="C102" t="s">
        <v>343</v>
      </c>
      <c r="AD102" s="7"/>
    </row>
    <row r="103" spans="1:30" ht="17" x14ac:dyDescent="0.25">
      <c r="A103" s="1" t="s">
        <v>315</v>
      </c>
      <c r="B103" s="7">
        <v>0</v>
      </c>
      <c r="C103" t="s">
        <v>316</v>
      </c>
      <c r="AD103" s="7"/>
    </row>
    <row r="104" spans="1:30" ht="17" x14ac:dyDescent="0.25">
      <c r="A104" s="1" t="s">
        <v>317</v>
      </c>
      <c r="B104" s="7">
        <v>0</v>
      </c>
      <c r="C104" t="s">
        <v>318</v>
      </c>
      <c r="AD104" s="7"/>
    </row>
    <row r="105" spans="1:30" ht="17" x14ac:dyDescent="0.25">
      <c r="A105" s="1" t="s">
        <v>319</v>
      </c>
      <c r="B105" s="7">
        <v>0</v>
      </c>
      <c r="C105" t="s">
        <v>320</v>
      </c>
      <c r="AD105" s="7"/>
    </row>
    <row r="106" spans="1:30" ht="17" x14ac:dyDescent="0.25">
      <c r="A106" s="1" t="s">
        <v>321</v>
      </c>
      <c r="B106" s="7">
        <v>1</v>
      </c>
      <c r="C106" t="s">
        <v>322</v>
      </c>
    </row>
    <row r="107" spans="1:30" ht="17" x14ac:dyDescent="0.25">
      <c r="A107" s="1" t="s">
        <v>323</v>
      </c>
      <c r="B107" s="7">
        <v>0</v>
      </c>
      <c r="C107" t="s">
        <v>351</v>
      </c>
    </row>
    <row r="108" spans="1:30" ht="17" x14ac:dyDescent="0.25">
      <c r="A108" s="1" t="s">
        <v>324</v>
      </c>
      <c r="B108" s="7">
        <v>1</v>
      </c>
      <c r="C108" t="s">
        <v>325</v>
      </c>
    </row>
    <row r="109" spans="1:30" ht="17" x14ac:dyDescent="0.25">
      <c r="A109" s="1" t="s">
        <v>352</v>
      </c>
      <c r="B109" s="7">
        <v>100</v>
      </c>
      <c r="C109" t="s">
        <v>327</v>
      </c>
    </row>
    <row r="110" spans="1:30" ht="17" x14ac:dyDescent="0.25">
      <c r="A110" s="1" t="s">
        <v>326</v>
      </c>
      <c r="B110" s="7">
        <v>20</v>
      </c>
      <c r="C110" t="s">
        <v>328</v>
      </c>
    </row>
    <row r="111" spans="1:30" ht="17" x14ac:dyDescent="0.25">
      <c r="A111" s="1" t="s">
        <v>329</v>
      </c>
      <c r="B111" s="7">
        <v>0</v>
      </c>
      <c r="C111" t="s">
        <v>353</v>
      </c>
    </row>
    <row r="112" spans="1:30" ht="17" x14ac:dyDescent="0.25">
      <c r="A112" s="1" t="s">
        <v>330</v>
      </c>
      <c r="B112" s="7">
        <v>0</v>
      </c>
      <c r="C112" t="s">
        <v>331</v>
      </c>
    </row>
    <row r="113" spans="1:3" ht="17" x14ac:dyDescent="0.25">
      <c r="A113" s="1" t="s">
        <v>332</v>
      </c>
      <c r="B113" s="7">
        <v>0</v>
      </c>
      <c r="C113" t="s">
        <v>354</v>
      </c>
    </row>
    <row r="114" spans="1:3" ht="17" x14ac:dyDescent="0.25">
      <c r="A114" s="1" t="s">
        <v>333</v>
      </c>
      <c r="B114" s="7">
        <v>0</v>
      </c>
      <c r="C114" t="s">
        <v>355</v>
      </c>
    </row>
    <row r="115" spans="1:3" ht="17" x14ac:dyDescent="0.25">
      <c r="A115" s="1" t="s">
        <v>334</v>
      </c>
      <c r="B115" s="7">
        <v>0</v>
      </c>
      <c r="C115" t="s">
        <v>356</v>
      </c>
    </row>
    <row r="116" spans="1:3" ht="17" x14ac:dyDescent="0.25">
      <c r="A116" s="1" t="s">
        <v>335</v>
      </c>
      <c r="B116" s="28" t="s">
        <v>359</v>
      </c>
      <c r="C116" t="s">
        <v>336</v>
      </c>
    </row>
    <row r="117" spans="1:3" ht="17" x14ac:dyDescent="0.25">
      <c r="A117" s="1" t="s">
        <v>337</v>
      </c>
      <c r="B117" s="7">
        <v>0</v>
      </c>
      <c r="C117" t="s">
        <v>357</v>
      </c>
    </row>
    <row r="118" spans="1:3" ht="17" x14ac:dyDescent="0.25">
      <c r="A118" s="1" t="s">
        <v>338</v>
      </c>
      <c r="B118" s="7">
        <v>0</v>
      </c>
      <c r="C118" t="s">
        <v>358</v>
      </c>
    </row>
    <row r="120" spans="1:3" ht="17" x14ac:dyDescent="0.25">
      <c r="A120" s="1"/>
    </row>
    <row r="121" spans="1:3" ht="17" x14ac:dyDescent="0.25">
      <c r="A121" s="1"/>
    </row>
    <row r="122" spans="1:3" ht="17" x14ac:dyDescent="0.25">
      <c r="A122" s="1"/>
    </row>
    <row r="123" spans="1:3" ht="17" x14ac:dyDescent="0.25">
      <c r="A123" s="1"/>
    </row>
    <row r="124" spans="1:3" ht="17" x14ac:dyDescent="0.25">
      <c r="A124" s="1"/>
    </row>
    <row r="125" spans="1:3" ht="17" x14ac:dyDescent="0.25">
      <c r="A125" s="1"/>
    </row>
    <row r="126" spans="1:3" ht="17" x14ac:dyDescent="0.25">
      <c r="A126" s="1"/>
    </row>
    <row r="127" spans="1:3" ht="17" x14ac:dyDescent="0.25">
      <c r="A127" s="1"/>
    </row>
    <row r="128" spans="1:3" ht="17" x14ac:dyDescent="0.25">
      <c r="A128" s="1"/>
    </row>
    <row r="129" spans="1:1" ht="17" x14ac:dyDescent="0.25">
      <c r="A129" s="1"/>
    </row>
    <row r="130" spans="1:1" ht="17" x14ac:dyDescent="0.25">
      <c r="A130" s="1"/>
    </row>
    <row r="131" spans="1:1" ht="17" x14ac:dyDescent="0.25">
      <c r="A131" s="1"/>
    </row>
    <row r="132" spans="1:1" ht="17" x14ac:dyDescent="0.25">
      <c r="A132" s="1"/>
    </row>
    <row r="133" spans="1:1" ht="17" x14ac:dyDescent="0.25">
      <c r="A133" s="1"/>
    </row>
    <row r="134" spans="1:1" ht="17" x14ac:dyDescent="0.25">
      <c r="A134" s="1"/>
    </row>
    <row r="135" spans="1:1" ht="17" x14ac:dyDescent="0.25">
      <c r="A135" s="1"/>
    </row>
    <row r="136" spans="1:1" ht="17" x14ac:dyDescent="0.25">
      <c r="A136" s="1"/>
    </row>
    <row r="137" spans="1:1" ht="17" x14ac:dyDescent="0.25">
      <c r="A137" s="1"/>
    </row>
    <row r="138" spans="1:1" ht="17" x14ac:dyDescent="0.25">
      <c r="A138" s="1"/>
    </row>
    <row r="139" spans="1:1" ht="17" x14ac:dyDescent="0.25">
      <c r="A139" s="1"/>
    </row>
    <row r="140" spans="1:1" ht="17" x14ac:dyDescent="0.25">
      <c r="A140" s="1"/>
    </row>
    <row r="141" spans="1:1" ht="17" x14ac:dyDescent="0.25">
      <c r="A141" s="1"/>
    </row>
    <row r="142" spans="1:1" ht="17" x14ac:dyDescent="0.25">
      <c r="A142" s="1"/>
    </row>
    <row r="143" spans="1:1" ht="17" x14ac:dyDescent="0.25">
      <c r="A143" s="1"/>
    </row>
    <row r="144" spans="1:1" ht="17" x14ac:dyDescent="0.25">
      <c r="A144" s="1"/>
    </row>
    <row r="145" spans="1:1" ht="17" x14ac:dyDescent="0.25">
      <c r="A145" s="1"/>
    </row>
    <row r="146" spans="1:1" ht="17" x14ac:dyDescent="0.25">
      <c r="A146" s="1"/>
    </row>
    <row r="147" spans="1:1" ht="17" x14ac:dyDescent="0.25">
      <c r="A147" s="1"/>
    </row>
    <row r="148" spans="1:1" ht="17" x14ac:dyDescent="0.25">
      <c r="A148" s="1"/>
    </row>
    <row r="149" spans="1:1" ht="17" x14ac:dyDescent="0.25">
      <c r="A149" s="1"/>
    </row>
    <row r="150" spans="1:1" ht="17" x14ac:dyDescent="0.25">
      <c r="A150" s="1"/>
    </row>
    <row r="151" spans="1:1" ht="17" x14ac:dyDescent="0.25">
      <c r="A151" s="1"/>
    </row>
    <row r="152" spans="1:1" ht="17" x14ac:dyDescent="0.25">
      <c r="A152" s="1"/>
    </row>
    <row r="153" spans="1:1" ht="17" x14ac:dyDescent="0.25">
      <c r="A153" s="1"/>
    </row>
    <row r="154" spans="1:1" ht="17" x14ac:dyDescent="0.25">
      <c r="A154" s="1"/>
    </row>
    <row r="155" spans="1:1" ht="17" x14ac:dyDescent="0.25">
      <c r="A155" s="1"/>
    </row>
    <row r="157" spans="1:1" ht="17" x14ac:dyDescent="0.25">
      <c r="A157" s="1"/>
    </row>
    <row r="158" spans="1:1" ht="17" x14ac:dyDescent="0.25">
      <c r="A158" s="1"/>
    </row>
    <row r="159" spans="1:1" ht="17" x14ac:dyDescent="0.25">
      <c r="A159" s="1"/>
    </row>
    <row r="160" spans="1:1" ht="17" x14ac:dyDescent="0.25">
      <c r="A160" s="1"/>
    </row>
    <row r="161" spans="1:1" ht="17" x14ac:dyDescent="0.25">
      <c r="A161" s="1"/>
    </row>
    <row r="162" spans="1:1" ht="17" x14ac:dyDescent="0.25">
      <c r="A162" s="1"/>
    </row>
    <row r="163" spans="1:1" ht="17" x14ac:dyDescent="0.25">
      <c r="A163" s="1"/>
    </row>
    <row r="164" spans="1:1" ht="17" x14ac:dyDescent="0.25">
      <c r="A164" s="1"/>
    </row>
    <row r="165" spans="1:1" ht="17" x14ac:dyDescent="0.25">
      <c r="A165" s="1"/>
    </row>
    <row r="166" spans="1:1" ht="17" x14ac:dyDescent="0.25">
      <c r="A166" s="1"/>
    </row>
    <row r="167" spans="1:1" ht="17" x14ac:dyDescent="0.25">
      <c r="A167" s="1"/>
    </row>
    <row r="168" spans="1:1" ht="17" x14ac:dyDescent="0.25">
      <c r="A168" s="1"/>
    </row>
    <row r="169" spans="1:1" ht="17" x14ac:dyDescent="0.25">
      <c r="A169" s="1"/>
    </row>
    <row r="170" spans="1:1" ht="17" x14ac:dyDescent="0.25">
      <c r="A170" s="1"/>
    </row>
    <row r="171" spans="1:1" ht="17" x14ac:dyDescent="0.25">
      <c r="A171" s="1"/>
    </row>
    <row r="172" spans="1:1" ht="17" x14ac:dyDescent="0.25">
      <c r="A172" s="1"/>
    </row>
    <row r="173" spans="1:1" ht="17" x14ac:dyDescent="0.25">
      <c r="A173" s="1"/>
    </row>
    <row r="174" spans="1:1" ht="17" x14ac:dyDescent="0.25">
      <c r="A174" s="1"/>
    </row>
    <row r="175" spans="1:1" ht="17" x14ac:dyDescent="0.25">
      <c r="A175" s="1"/>
    </row>
    <row r="176" spans="1:1" ht="17" x14ac:dyDescent="0.25">
      <c r="A176" s="1"/>
    </row>
    <row r="177" spans="1:1" ht="17" x14ac:dyDescent="0.25">
      <c r="A177" s="1"/>
    </row>
    <row r="178" spans="1:1" ht="17" x14ac:dyDescent="0.25">
      <c r="A178" s="1"/>
    </row>
    <row r="179" spans="1:1" ht="17" x14ac:dyDescent="0.25">
      <c r="A179" s="1"/>
    </row>
    <row r="181" spans="1:1" ht="17" x14ac:dyDescent="0.25">
      <c r="A181" s="1"/>
    </row>
    <row r="182" spans="1:1" ht="17" x14ac:dyDescent="0.25">
      <c r="A182" s="1"/>
    </row>
    <row r="183" spans="1:1" ht="17" x14ac:dyDescent="0.25">
      <c r="A183" s="1"/>
    </row>
    <row r="184" spans="1:1" ht="17" x14ac:dyDescent="0.25">
      <c r="A184" s="1"/>
    </row>
    <row r="185" spans="1:1" ht="17" x14ac:dyDescent="0.25">
      <c r="A185" s="1"/>
    </row>
    <row r="186" spans="1:1" ht="17" x14ac:dyDescent="0.25">
      <c r="A186" s="1"/>
    </row>
    <row r="187" spans="1:1" ht="17" x14ac:dyDescent="0.25">
      <c r="A187" s="1"/>
    </row>
    <row r="188" spans="1:1" ht="17" x14ac:dyDescent="0.25">
      <c r="A188" s="1"/>
    </row>
    <row r="189" spans="1:1" ht="17" x14ac:dyDescent="0.25">
      <c r="A189" s="1"/>
    </row>
    <row r="190" spans="1:1" ht="17" x14ac:dyDescent="0.25">
      <c r="A190" s="1"/>
    </row>
    <row r="191" spans="1:1" ht="17" x14ac:dyDescent="0.25">
      <c r="A191" s="1"/>
    </row>
    <row r="192" spans="1:1" ht="17" x14ac:dyDescent="0.25">
      <c r="A192" s="1"/>
    </row>
    <row r="193" spans="1:1" ht="17" x14ac:dyDescent="0.25">
      <c r="A193" s="1"/>
    </row>
    <row r="194" spans="1:1" ht="17" x14ac:dyDescent="0.25">
      <c r="A194" s="1"/>
    </row>
    <row r="195" spans="1:1" ht="17" x14ac:dyDescent="0.25">
      <c r="A195" s="1"/>
    </row>
  </sheetData>
  <mergeCells count="60">
    <mergeCell ref="Y1:Z1"/>
    <mergeCell ref="W1:X1"/>
    <mergeCell ref="Q3:R3"/>
    <mergeCell ref="Q4:R4"/>
    <mergeCell ref="Q5:R5"/>
    <mergeCell ref="S2:T2"/>
    <mergeCell ref="S3:T3"/>
    <mergeCell ref="S4:T4"/>
    <mergeCell ref="S5:T5"/>
    <mergeCell ref="U1:V1"/>
    <mergeCell ref="S1:T1"/>
    <mergeCell ref="Q1:R1"/>
    <mergeCell ref="Y2:Z2"/>
    <mergeCell ref="Y3:Z3"/>
    <mergeCell ref="Y4:Z4"/>
    <mergeCell ref="Y5:Z5"/>
    <mergeCell ref="O1:P1"/>
    <mergeCell ref="Q2:R2"/>
    <mergeCell ref="U2:V2"/>
    <mergeCell ref="M1:N1"/>
    <mergeCell ref="M2:N2"/>
    <mergeCell ref="O2:P2"/>
    <mergeCell ref="M3:N3"/>
    <mergeCell ref="M4:N4"/>
    <mergeCell ref="M5:N5"/>
    <mergeCell ref="K1:L1"/>
    <mergeCell ref="I1:J1"/>
    <mergeCell ref="K2:L2"/>
    <mergeCell ref="K3:L3"/>
    <mergeCell ref="K4:L4"/>
    <mergeCell ref="K5:L5"/>
    <mergeCell ref="G1:H1"/>
    <mergeCell ref="E1:F1"/>
    <mergeCell ref="C1:D1"/>
    <mergeCell ref="C2:D2"/>
    <mergeCell ref="C3:D3"/>
    <mergeCell ref="G2:H2"/>
    <mergeCell ref="G3:H3"/>
    <mergeCell ref="C4:D4"/>
    <mergeCell ref="C5:D5"/>
    <mergeCell ref="E2:F2"/>
    <mergeCell ref="E3:F3"/>
    <mergeCell ref="E4:F4"/>
    <mergeCell ref="E5:F5"/>
    <mergeCell ref="G4:H4"/>
    <mergeCell ref="G5:H5"/>
    <mergeCell ref="I2:J2"/>
    <mergeCell ref="I3:J3"/>
    <mergeCell ref="I4:J4"/>
    <mergeCell ref="I5:J5"/>
    <mergeCell ref="O3:P3"/>
    <mergeCell ref="O4:P4"/>
    <mergeCell ref="O5:P5"/>
    <mergeCell ref="U5:V5"/>
    <mergeCell ref="W2:X2"/>
    <mergeCell ref="W3:X3"/>
    <mergeCell ref="W4:X4"/>
    <mergeCell ref="W5:X5"/>
    <mergeCell ref="U3:V3"/>
    <mergeCell ref="U4:V4"/>
  </mergeCells>
  <conditionalFormatting sqref="C10:Z25 C29:Z44 C46:H47 I45:L47 Q45:Z47 M46:P47 C48:Z52 C53:C54 D54:H54 C55:Z88 I53:L54 Q53:Z54 M54:P55 AB10:AB16 AC25 AB32:AB34 AB39:AB58 AC58 AA59:AB59 AB60:AC60">
    <cfRule type="containsBlanks" dxfId="12" priority="11" stopIfTrue="1">
      <formula>LEN(TRIM(C10))=0</formula>
    </cfRule>
    <cfRule type="cellIs" dxfId="11" priority="12" stopIfTrue="1" operator="lessThanOrEqual">
      <formula>0</formula>
    </cfRule>
  </conditionalFormatting>
  <conditionalFormatting sqref="C26:Z28">
    <cfRule type="containsBlanks" dxfId="10" priority="7" stopIfTrue="1">
      <formula>LEN(TRIM(C26))=0</formula>
    </cfRule>
    <cfRule type="cellIs" dxfId="9" priority="8" stopIfTrue="1" operator="lessThanOrEqual">
      <formula>0</formula>
    </cfRule>
  </conditionalFormatting>
  <conditionalFormatting sqref="AB35">
    <cfRule type="containsBlanks" dxfId="8" priority="5" stopIfTrue="1">
      <formula>LEN(TRIM(AB35))=0</formula>
    </cfRule>
    <cfRule type="cellIs" dxfId="7" priority="6" stopIfTrue="1" operator="lessThanOrEqual">
      <formula>0</formula>
    </cfRule>
  </conditionalFormatting>
  <conditionalFormatting sqref="AB36:AB37">
    <cfRule type="containsBlanks" dxfId="6" priority="3" stopIfTrue="1">
      <formula>LEN(TRIM(AB36))=0</formula>
    </cfRule>
    <cfRule type="cellIs" dxfId="5" priority="4" stopIfTrue="1" operator="lessThanOrEqual">
      <formula>0</formula>
    </cfRule>
  </conditionalFormatting>
  <conditionalFormatting sqref="AB38">
    <cfRule type="containsBlanks" dxfId="4" priority="1" stopIfTrue="1">
      <formula>LEN(TRIM(AB38))=0</formula>
    </cfRule>
    <cfRule type="cellIs" dxfId="3" priority="2" stopIfTrue="1" operator="less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58AF5-B9E4-B047-8603-6A1E923F5916}">
  <dimension ref="A1:L91"/>
  <sheetViews>
    <sheetView zoomScaleNormal="100" workbookViewId="0">
      <selection activeCell="M13" sqref="M13"/>
    </sheetView>
  </sheetViews>
  <sheetFormatPr baseColWidth="10" defaultRowHeight="16" x14ac:dyDescent="0.2"/>
  <cols>
    <col min="1" max="1" width="26.1640625" customWidth="1"/>
    <col min="2" max="2" width="47.83203125" style="7" customWidth="1"/>
  </cols>
  <sheetData>
    <row r="1" spans="1:10" x14ac:dyDescent="0.2">
      <c r="A1" s="22" t="s">
        <v>2</v>
      </c>
      <c r="B1" s="22"/>
      <c r="C1" s="37" t="s">
        <v>11</v>
      </c>
      <c r="D1" s="37"/>
      <c r="E1" s="37" t="s">
        <v>12</v>
      </c>
      <c r="F1" s="37"/>
    </row>
    <row r="2" spans="1:10" x14ac:dyDescent="0.2">
      <c r="A2" s="7" t="s">
        <v>21</v>
      </c>
      <c r="C2" s="36">
        <v>-3437.98636309005</v>
      </c>
      <c r="D2" s="36"/>
      <c r="E2" s="36">
        <v>-3359.3398250309401</v>
      </c>
      <c r="F2" s="36"/>
    </row>
    <row r="3" spans="1:10" x14ac:dyDescent="0.2">
      <c r="A3" s="7" t="s">
        <v>22</v>
      </c>
      <c r="C3" s="36">
        <v>-271.49738816312799</v>
      </c>
      <c r="D3" s="36"/>
      <c r="E3" s="36">
        <v>-268.07367269781702</v>
      </c>
      <c r="F3" s="36"/>
    </row>
    <row r="4" spans="1:10" x14ac:dyDescent="0.2">
      <c r="A4" s="7" t="s">
        <v>24</v>
      </c>
      <c r="C4" s="36">
        <v>-3166.48897492692</v>
      </c>
      <c r="D4" s="36"/>
      <c r="E4" s="36">
        <v>-3091.2661523331199</v>
      </c>
      <c r="F4" s="36"/>
    </row>
    <row r="5" spans="1:10" x14ac:dyDescent="0.2">
      <c r="A5" s="7" t="s">
        <v>23</v>
      </c>
      <c r="C5" s="36">
        <v>-3376.4574461730499</v>
      </c>
      <c r="D5" s="36"/>
      <c r="E5" s="36">
        <v>-3299.3250852179799</v>
      </c>
      <c r="F5" s="36"/>
    </row>
    <row r="6" spans="1:10" s="7" customFormat="1" x14ac:dyDescent="0.2">
      <c r="C6" s="15"/>
      <c r="D6" s="15"/>
      <c r="E6" s="15"/>
      <c r="F6" s="15"/>
    </row>
    <row r="7" spans="1:10" s="7" customFormat="1" x14ac:dyDescent="0.2">
      <c r="A7" s="7" t="s">
        <v>223</v>
      </c>
      <c r="B7" s="21">
        <v>43892</v>
      </c>
      <c r="C7" s="15"/>
      <c r="D7" s="15"/>
      <c r="E7" s="15"/>
      <c r="F7" s="15"/>
    </row>
    <row r="8" spans="1:10" s="7" customFormat="1" x14ac:dyDescent="0.2">
      <c r="C8" s="15"/>
      <c r="D8" s="15"/>
      <c r="E8" s="15"/>
      <c r="F8" s="15"/>
    </row>
    <row r="9" spans="1:10" s="9" customFormat="1" x14ac:dyDescent="0.2">
      <c r="A9" s="22"/>
      <c r="B9" s="22" t="s">
        <v>177</v>
      </c>
      <c r="C9" s="22" t="s">
        <v>28</v>
      </c>
      <c r="D9" s="22" t="s">
        <v>271</v>
      </c>
      <c r="E9" s="22" t="s">
        <v>28</v>
      </c>
      <c r="F9" s="22" t="s">
        <v>271</v>
      </c>
    </row>
    <row r="10" spans="1:10" x14ac:dyDescent="0.2">
      <c r="A10" s="7" t="s">
        <v>108</v>
      </c>
      <c r="B10" s="7" t="s">
        <v>178</v>
      </c>
      <c r="C10" s="10">
        <v>8.3996385368328097E-2</v>
      </c>
      <c r="D10" s="10">
        <v>8.19205816654478E-3</v>
      </c>
      <c r="E10" s="10">
        <v>8.7898308721106905E-2</v>
      </c>
      <c r="F10" s="10">
        <v>7.4171996255961697E-3</v>
      </c>
      <c r="I10" s="7"/>
      <c r="J10" s="7"/>
    </row>
    <row r="11" spans="1:10" x14ac:dyDescent="0.2">
      <c r="A11" s="7" t="s">
        <v>109</v>
      </c>
      <c r="B11" s="7" t="s">
        <v>178</v>
      </c>
      <c r="C11" s="10">
        <v>8.2402551089108003E-2</v>
      </c>
      <c r="D11" s="10">
        <v>6.6200407676299602E-3</v>
      </c>
      <c r="E11" s="10">
        <v>8.3785175121499897E-2</v>
      </c>
      <c r="F11" s="10">
        <v>6.19814534997819E-3</v>
      </c>
      <c r="I11" s="7"/>
    </row>
    <row r="12" spans="1:10" x14ac:dyDescent="0.2">
      <c r="A12" s="7" t="s">
        <v>110</v>
      </c>
      <c r="B12" s="7" t="s">
        <v>178</v>
      </c>
      <c r="C12" s="10">
        <v>0.161812085012281</v>
      </c>
      <c r="D12" s="10">
        <v>1.20979851396856E-2</v>
      </c>
      <c r="E12" s="10">
        <v>0.16329459779528499</v>
      </c>
      <c r="F12" s="10">
        <v>1.1554415651580999E-2</v>
      </c>
      <c r="I12" s="7"/>
    </row>
    <row r="13" spans="1:10" x14ac:dyDescent="0.2">
      <c r="A13" s="7" t="s">
        <v>111</v>
      </c>
      <c r="B13" s="7" t="s">
        <v>178</v>
      </c>
      <c r="C13" s="10">
        <v>0.130087938907921</v>
      </c>
      <c r="D13" s="10">
        <v>9.82471771027431E-3</v>
      </c>
      <c r="E13" s="10">
        <v>0.13810739662590801</v>
      </c>
      <c r="F13" s="10">
        <v>9.6273107986921194E-3</v>
      </c>
      <c r="I13" s="7"/>
    </row>
    <row r="14" spans="1:10" x14ac:dyDescent="0.2">
      <c r="A14" s="7" t="s">
        <v>112</v>
      </c>
      <c r="B14" s="7" t="s">
        <v>178</v>
      </c>
      <c r="C14" s="10">
        <v>0.14629522193824401</v>
      </c>
      <c r="D14" s="10">
        <v>1.11989994268504E-2</v>
      </c>
      <c r="E14" s="10">
        <v>0.15335469001105201</v>
      </c>
      <c r="F14" s="10">
        <v>1.1113235060085699E-2</v>
      </c>
      <c r="I14" s="7"/>
    </row>
    <row r="15" spans="1:10" x14ac:dyDescent="0.2">
      <c r="A15" s="7" t="s">
        <v>113</v>
      </c>
      <c r="B15" s="7" t="s">
        <v>178</v>
      </c>
      <c r="C15" s="10">
        <v>0.35260632176491602</v>
      </c>
      <c r="D15" s="10">
        <v>2.6853446347343098E-2</v>
      </c>
      <c r="E15" s="10">
        <v>0.39305835889374202</v>
      </c>
      <c r="F15" s="10">
        <v>2.80893949389865E-2</v>
      </c>
      <c r="I15" s="7"/>
    </row>
    <row r="16" spans="1:10" x14ac:dyDescent="0.2">
      <c r="A16" s="7" t="s">
        <v>286</v>
      </c>
      <c r="B16" s="7" t="s">
        <v>299</v>
      </c>
      <c r="C16" s="8">
        <v>4.8141569096514602E-5</v>
      </c>
      <c r="D16" s="8">
        <v>1.3483756837140599E-5</v>
      </c>
      <c r="E16" s="8">
        <v>2.6946969797025101E-5</v>
      </c>
      <c r="F16" s="8">
        <v>7.0234506584860598E-6</v>
      </c>
      <c r="I16" s="7"/>
    </row>
    <row r="17" spans="1:9" x14ac:dyDescent="0.2">
      <c r="A17" s="7" t="s">
        <v>287</v>
      </c>
      <c r="B17" s="7" t="s">
        <v>299</v>
      </c>
      <c r="C17" s="8">
        <v>1.0000169192830199E-5</v>
      </c>
      <c r="D17" s="7">
        <v>0</v>
      </c>
      <c r="E17" s="8">
        <v>1.00000101432478E-5</v>
      </c>
      <c r="F17" s="7">
        <v>0</v>
      </c>
      <c r="I17" s="7"/>
    </row>
    <row r="18" spans="1:9" x14ac:dyDescent="0.2">
      <c r="A18" s="7" t="s">
        <v>288</v>
      </c>
      <c r="B18" s="7" t="s">
        <v>299</v>
      </c>
      <c r="C18" s="8">
        <v>2.8321473392177501E-5</v>
      </c>
      <c r="D18" s="8">
        <v>5.71509499927025E-6</v>
      </c>
      <c r="E18" s="8">
        <v>1.85473979300509E-5</v>
      </c>
      <c r="F18" s="8">
        <v>3.9208365569501201E-6</v>
      </c>
      <c r="I18" s="7"/>
    </row>
    <row r="19" spans="1:9" x14ac:dyDescent="0.2">
      <c r="A19" s="7" t="s">
        <v>289</v>
      </c>
      <c r="B19" s="7" t="s">
        <v>299</v>
      </c>
      <c r="C19" s="11">
        <v>9.1472978864198503E-4</v>
      </c>
      <c r="D19" s="11">
        <v>8.3982554581875902E-5</v>
      </c>
      <c r="E19" s="11">
        <v>6.55686291252385E-4</v>
      </c>
      <c r="F19" s="11">
        <v>6.1406848667861898E-5</v>
      </c>
      <c r="I19" s="7"/>
    </row>
    <row r="20" spans="1:9" x14ac:dyDescent="0.2">
      <c r="A20" s="7" t="s">
        <v>290</v>
      </c>
      <c r="B20" s="7" t="s">
        <v>299</v>
      </c>
      <c r="C20" s="11">
        <v>2.0564632490126002E-2</v>
      </c>
      <c r="D20" s="11">
        <v>2.0048893528548501E-3</v>
      </c>
      <c r="E20" s="11">
        <v>1.40340687302113E-2</v>
      </c>
      <c r="F20" s="11">
        <v>1.2162013310801599E-3</v>
      </c>
      <c r="I20" s="7"/>
    </row>
    <row r="21" spans="1:9" x14ac:dyDescent="0.2">
      <c r="A21" s="7" t="s">
        <v>291</v>
      </c>
      <c r="B21" s="7" t="s">
        <v>299</v>
      </c>
      <c r="C21" s="11">
        <v>9.5105456547428205E-2</v>
      </c>
      <c r="D21" s="11">
        <v>7.4117870148992203E-3</v>
      </c>
      <c r="E21" s="11">
        <v>6.1879696907002298E-2</v>
      </c>
      <c r="F21" s="11">
        <v>5.0215760408831396E-3</v>
      </c>
      <c r="I21" s="7"/>
    </row>
    <row r="22" spans="1:9" x14ac:dyDescent="0.2">
      <c r="A22" s="7" t="s">
        <v>274</v>
      </c>
      <c r="B22" s="7" t="s">
        <v>282</v>
      </c>
      <c r="C22" s="17"/>
      <c r="D22" s="17"/>
      <c r="E22" s="12">
        <v>1.8009957591871799</v>
      </c>
      <c r="F22" s="12">
        <v>8.0514198782243904E-2</v>
      </c>
      <c r="I22" s="7"/>
    </row>
    <row r="23" spans="1:9" x14ac:dyDescent="0.2">
      <c r="A23" s="7" t="s">
        <v>273</v>
      </c>
      <c r="B23" s="7" t="s">
        <v>285</v>
      </c>
      <c r="C23" s="17"/>
      <c r="D23" s="17"/>
      <c r="E23" s="13">
        <v>38.474206541754199</v>
      </c>
      <c r="F23" s="13">
        <v>0.25178454393386202</v>
      </c>
      <c r="I23" s="7"/>
    </row>
    <row r="24" spans="1:9" x14ac:dyDescent="0.2">
      <c r="A24" s="7" t="s">
        <v>114</v>
      </c>
      <c r="B24" s="7" t="s">
        <v>220</v>
      </c>
      <c r="C24" s="10">
        <v>4.6620090585785201E-2</v>
      </c>
      <c r="D24" s="10">
        <v>3.9215632872059997E-3</v>
      </c>
      <c r="E24" s="10">
        <v>4.7207129932114303E-2</v>
      </c>
      <c r="F24" s="10">
        <v>3.8356218629394998E-3</v>
      </c>
      <c r="I24" s="7"/>
    </row>
    <row r="25" spans="1:9" x14ac:dyDescent="0.2">
      <c r="A25" s="7" t="s">
        <v>36</v>
      </c>
      <c r="B25" s="7" t="s">
        <v>184</v>
      </c>
      <c r="C25" s="10">
        <v>0.48551454564763002</v>
      </c>
      <c r="D25" s="10">
        <v>1.6344218440008201E-2</v>
      </c>
      <c r="E25" s="10">
        <v>0.50810815397853804</v>
      </c>
      <c r="F25" s="10">
        <v>1.8831244294202701E-2</v>
      </c>
      <c r="I25" s="7"/>
    </row>
    <row r="26" spans="1:9" x14ac:dyDescent="0.2">
      <c r="A26" s="7" t="s">
        <v>40</v>
      </c>
      <c r="B26" s="7" t="s">
        <v>262</v>
      </c>
      <c r="C26" s="12">
        <v>0.40381914587108197</v>
      </c>
      <c r="D26" s="12">
        <v>2.63704993793158E-2</v>
      </c>
      <c r="E26" s="12">
        <v>0.34854620309561402</v>
      </c>
      <c r="F26" s="12">
        <v>2.4086883234389501E-2</v>
      </c>
      <c r="I26" s="7"/>
    </row>
    <row r="27" spans="1:9" x14ac:dyDescent="0.2">
      <c r="A27" s="7" t="s">
        <v>41</v>
      </c>
      <c r="B27" s="7" t="s">
        <v>190</v>
      </c>
      <c r="C27" s="12">
        <v>1.28472013553745</v>
      </c>
      <c r="D27" s="12">
        <v>0.10880618534514699</v>
      </c>
      <c r="E27" s="12">
        <v>1.6585207760707199</v>
      </c>
      <c r="F27" s="12">
        <v>0.120446459018589</v>
      </c>
      <c r="I27" s="7"/>
    </row>
    <row r="28" spans="1:9" x14ac:dyDescent="0.2">
      <c r="A28" s="7" t="s">
        <v>42</v>
      </c>
      <c r="B28" s="7" t="s">
        <v>263</v>
      </c>
      <c r="C28" s="12">
        <v>1.24889708574346</v>
      </c>
      <c r="D28" s="12">
        <v>6.4519215735243801E-2</v>
      </c>
      <c r="E28" s="12">
        <v>1.11133995309991</v>
      </c>
      <c r="F28" s="12">
        <v>3.8888513461026002E-2</v>
      </c>
      <c r="I28" s="7"/>
    </row>
    <row r="29" spans="1:9" x14ac:dyDescent="0.2">
      <c r="A29" s="7" t="s">
        <v>43</v>
      </c>
      <c r="B29" s="7" t="s">
        <v>194</v>
      </c>
      <c r="C29" s="12">
        <v>1.19940515850097</v>
      </c>
      <c r="D29" s="12">
        <v>2.3627473814118002E-2</v>
      </c>
      <c r="E29" s="12">
        <v>1.17984362226443</v>
      </c>
      <c r="F29" s="12">
        <v>1.8271551024856801E-2</v>
      </c>
      <c r="I29" s="7"/>
    </row>
    <row r="30" spans="1:9" x14ac:dyDescent="0.2">
      <c r="A30" s="7" t="s">
        <v>44</v>
      </c>
      <c r="B30" s="7" t="s">
        <v>192</v>
      </c>
      <c r="C30" s="12">
        <v>0.77696588411394796</v>
      </c>
      <c r="D30" s="12">
        <v>1.66161401029166E-2</v>
      </c>
      <c r="E30" s="12">
        <v>0.81022904523330497</v>
      </c>
      <c r="F30" s="12">
        <v>1.46750141387688E-2</v>
      </c>
      <c r="I30" s="7"/>
    </row>
    <row r="31" spans="1:9" x14ac:dyDescent="0.2">
      <c r="A31" s="7" t="s">
        <v>45</v>
      </c>
      <c r="B31" s="7" t="s">
        <v>264</v>
      </c>
      <c r="C31" s="12">
        <v>0.82666693035223904</v>
      </c>
      <c r="D31" s="12">
        <v>2.0851526609904299E-2</v>
      </c>
      <c r="E31" s="12">
        <v>0.83602651367670799</v>
      </c>
      <c r="F31" s="12">
        <v>1.9058805618702102E-2</v>
      </c>
      <c r="I31" s="7"/>
    </row>
    <row r="32" spans="1:9" x14ac:dyDescent="0.2">
      <c r="A32" s="7" t="s">
        <v>48</v>
      </c>
      <c r="B32" s="7" t="s">
        <v>265</v>
      </c>
      <c r="C32" s="12">
        <v>1.3768160479431199E-2</v>
      </c>
      <c r="D32" s="12">
        <v>0</v>
      </c>
      <c r="E32" s="12">
        <v>9.1237372117799493E-3</v>
      </c>
      <c r="F32" s="12">
        <v>0</v>
      </c>
      <c r="I32" s="7"/>
    </row>
    <row r="33" spans="1:12" x14ac:dyDescent="0.2">
      <c r="A33" s="7" t="s">
        <v>115</v>
      </c>
      <c r="B33" s="7" t="s">
        <v>270</v>
      </c>
      <c r="C33" s="12">
        <v>0.95309129392324798</v>
      </c>
      <c r="D33" s="12">
        <v>5.4922011247962199E-2</v>
      </c>
      <c r="E33" s="12">
        <v>0.80512180198452299</v>
      </c>
      <c r="F33" s="12">
        <v>8.15729419163891E-2</v>
      </c>
      <c r="I33" s="7"/>
      <c r="L33" s="7"/>
    </row>
    <row r="34" spans="1:12" x14ac:dyDescent="0.2">
      <c r="A34" s="7" t="s">
        <v>49</v>
      </c>
      <c r="B34" s="7" t="s">
        <v>266</v>
      </c>
      <c r="C34" s="12">
        <v>0.89974981029329804</v>
      </c>
      <c r="D34" s="12">
        <v>1.2693530442560301E-2</v>
      </c>
      <c r="E34" s="12">
        <v>0.88945437673155903</v>
      </c>
      <c r="F34" s="12">
        <v>1.37479428890597E-2</v>
      </c>
      <c r="I34" s="7"/>
      <c r="L34" s="7"/>
    </row>
    <row r="35" spans="1:12" x14ac:dyDescent="0.2">
      <c r="A35" s="7" t="s">
        <v>50</v>
      </c>
      <c r="B35" s="16" t="s">
        <v>267</v>
      </c>
      <c r="C35" s="12">
        <v>0.48264665212235902</v>
      </c>
      <c r="D35" s="12">
        <v>3.50774321379934E-2</v>
      </c>
      <c r="E35" s="12">
        <v>0.41213591860746901</v>
      </c>
      <c r="F35" s="12">
        <v>3.58591371176777E-2</v>
      </c>
      <c r="I35" s="7"/>
      <c r="L35" s="7"/>
    </row>
    <row r="36" spans="1:12" x14ac:dyDescent="0.2">
      <c r="A36" s="7" t="s">
        <v>51</v>
      </c>
      <c r="B36" s="7" t="s">
        <v>268</v>
      </c>
      <c r="C36" s="12">
        <v>8.2674196469088704E-2</v>
      </c>
      <c r="D36" s="12">
        <v>2.8103200641504102E-2</v>
      </c>
      <c r="E36" s="12">
        <v>0.26532276343288003</v>
      </c>
      <c r="F36" s="12">
        <v>4.0962191583828501E-2</v>
      </c>
      <c r="I36" s="7"/>
      <c r="L36" s="7"/>
    </row>
    <row r="37" spans="1:12" x14ac:dyDescent="0.2">
      <c r="A37" s="7" t="s">
        <v>52</v>
      </c>
      <c r="B37" s="7" t="s">
        <v>269</v>
      </c>
      <c r="C37" s="12">
        <v>5.2750997337939101E-2</v>
      </c>
      <c r="D37" s="12">
        <v>1.89451975336517E-2</v>
      </c>
      <c r="E37" s="12">
        <v>9.5738725827931595E-2</v>
      </c>
      <c r="F37" s="12">
        <v>3.2709021315308E-2</v>
      </c>
      <c r="I37" s="7"/>
      <c r="L37" s="7"/>
    </row>
    <row r="38" spans="1:12" x14ac:dyDescent="0.2">
      <c r="A38" s="7" t="s">
        <v>116</v>
      </c>
      <c r="B38" s="7" t="s">
        <v>221</v>
      </c>
      <c r="C38" s="12">
        <v>0.41331186366956502</v>
      </c>
      <c r="D38" s="12">
        <v>5.00884482100349E-2</v>
      </c>
      <c r="E38" s="12">
        <v>0.46565370403203099</v>
      </c>
      <c r="F38" s="12">
        <v>3.9907699431926999E-2</v>
      </c>
      <c r="I38" s="7"/>
      <c r="L38" s="7"/>
    </row>
    <row r="39" spans="1:12" x14ac:dyDescent="0.2">
      <c r="A39" s="7" t="s">
        <v>117</v>
      </c>
      <c r="B39" s="7" t="s">
        <v>222</v>
      </c>
      <c r="C39" s="12">
        <v>0.85710317177817896</v>
      </c>
      <c r="D39" s="12">
        <v>2.6489225400141099E-2</v>
      </c>
      <c r="E39" s="12">
        <v>0.82424569037284201</v>
      </c>
      <c r="F39" s="12">
        <v>3.05030238323219E-2</v>
      </c>
      <c r="I39" s="7"/>
      <c r="L39" s="7"/>
    </row>
    <row r="40" spans="1:12" x14ac:dyDescent="0.2">
      <c r="A40" s="7" t="s">
        <v>57</v>
      </c>
      <c r="B40" s="7" t="s">
        <v>208</v>
      </c>
      <c r="C40" s="13">
        <v>28.7629961818947</v>
      </c>
      <c r="D40" s="13">
        <v>0.40324726661183002</v>
      </c>
      <c r="E40" s="13">
        <v>28.481784296899399</v>
      </c>
      <c r="F40" s="13">
        <v>0.32189834556979602</v>
      </c>
      <c r="I40" s="7"/>
      <c r="L40" s="7"/>
    </row>
    <row r="41" spans="1:12" x14ac:dyDescent="0.2">
      <c r="A41" s="7" t="s">
        <v>37</v>
      </c>
      <c r="B41" s="7" t="s">
        <v>185</v>
      </c>
      <c r="C41" s="13">
        <v>14.1427746247386</v>
      </c>
      <c r="D41" s="13">
        <v>3.0543361848658299</v>
      </c>
      <c r="E41" s="13">
        <v>11.646829091418899</v>
      </c>
      <c r="F41" s="13">
        <v>2.3154554709669002</v>
      </c>
      <c r="I41" s="7"/>
      <c r="L41" s="7"/>
    </row>
    <row r="42" spans="1:12" x14ac:dyDescent="0.2">
      <c r="A42" s="7" t="s">
        <v>38</v>
      </c>
      <c r="B42" s="7" t="s">
        <v>186</v>
      </c>
      <c r="C42" s="13">
        <v>277.98134663286498</v>
      </c>
      <c r="D42" s="13">
        <v>51.049298975551501</v>
      </c>
      <c r="E42" s="13">
        <v>118.993904028461</v>
      </c>
      <c r="F42" s="13">
        <v>16.398759118500202</v>
      </c>
      <c r="I42" s="7"/>
      <c r="L42" s="7"/>
    </row>
    <row r="43" spans="1:12" x14ac:dyDescent="0.2">
      <c r="A43" s="7" t="s">
        <v>39</v>
      </c>
      <c r="B43" s="16" t="s">
        <v>187</v>
      </c>
      <c r="C43" s="13">
        <v>3.0268072346822401</v>
      </c>
      <c r="D43" s="13">
        <v>0.70526411088483298</v>
      </c>
      <c r="E43" s="13">
        <v>5.25707515668166</v>
      </c>
      <c r="F43" s="13">
        <v>1.0815098703573101</v>
      </c>
      <c r="I43" s="7"/>
      <c r="L43" s="7"/>
    </row>
    <row r="44" spans="1:12" x14ac:dyDescent="0.2">
      <c r="A44" s="7" t="s">
        <v>101</v>
      </c>
      <c r="B44" s="7" t="s">
        <v>261</v>
      </c>
      <c r="C44" s="13">
        <v>10.483827711197399</v>
      </c>
      <c r="D44" s="13">
        <v>1.9582411573232701</v>
      </c>
      <c r="E44" s="13">
        <v>10.355024064274</v>
      </c>
      <c r="F44" s="13">
        <v>1.9220125490592199</v>
      </c>
      <c r="I44" s="7"/>
      <c r="L44" s="7"/>
    </row>
    <row r="45" spans="1:12" x14ac:dyDescent="0.2">
      <c r="A45" s="7" t="s">
        <v>102</v>
      </c>
      <c r="B45" s="7" t="s">
        <v>261</v>
      </c>
      <c r="C45" s="13">
        <v>912.87577268585903</v>
      </c>
      <c r="D45" s="13">
        <v>229.05658445493901</v>
      </c>
      <c r="E45" s="13">
        <v>547.41333645252496</v>
      </c>
      <c r="F45" s="13">
        <v>83.783084891980593</v>
      </c>
      <c r="I45" s="7"/>
      <c r="L45" s="7"/>
    </row>
    <row r="46" spans="1:12" x14ac:dyDescent="0.2">
      <c r="A46" s="7" t="s">
        <v>103</v>
      </c>
      <c r="B46" s="7" t="s">
        <v>261</v>
      </c>
      <c r="C46" s="13">
        <v>13.264009374643299</v>
      </c>
      <c r="D46" s="13">
        <v>3.3546379586021602</v>
      </c>
      <c r="E46" s="13">
        <v>17.8887740008248</v>
      </c>
      <c r="F46" s="13">
        <v>3.5398559777655501</v>
      </c>
      <c r="I46" s="7"/>
      <c r="L46" s="7"/>
    </row>
    <row r="47" spans="1:12" x14ac:dyDescent="0.2">
      <c r="A47" s="7" t="s">
        <v>118</v>
      </c>
      <c r="B47" s="7" t="s">
        <v>211</v>
      </c>
      <c r="C47" s="3">
        <v>418.09005789366898</v>
      </c>
      <c r="D47" s="3">
        <v>593.90866838812804</v>
      </c>
      <c r="E47" s="3">
        <v>428.43220644976998</v>
      </c>
      <c r="F47" s="3">
        <v>606.49688032143001</v>
      </c>
      <c r="I47" s="7"/>
      <c r="L47" s="7"/>
    </row>
    <row r="48" spans="1:12" x14ac:dyDescent="0.2">
      <c r="A48" s="7" t="s">
        <v>119</v>
      </c>
      <c r="B48" s="7" t="s">
        <v>211</v>
      </c>
      <c r="C48" s="3">
        <v>299.31922783296102</v>
      </c>
      <c r="D48" s="3">
        <v>460.95382245531601</v>
      </c>
      <c r="E48" s="3">
        <v>276.15639613599598</v>
      </c>
      <c r="F48" s="3">
        <v>415.78850874010902</v>
      </c>
      <c r="I48" s="7"/>
      <c r="L48" s="7"/>
    </row>
    <row r="49" spans="1:12" x14ac:dyDescent="0.2">
      <c r="A49" s="7" t="s">
        <v>120</v>
      </c>
      <c r="B49" s="7" t="s">
        <v>211</v>
      </c>
      <c r="C49" s="3">
        <v>10641.7819740666</v>
      </c>
      <c r="D49" s="3">
        <v>9492.4850265605091</v>
      </c>
      <c r="E49" s="3">
        <v>5248.0267454483601</v>
      </c>
      <c r="F49" s="3">
        <v>8393.8317377549902</v>
      </c>
      <c r="I49" s="7"/>
      <c r="L49" s="7"/>
    </row>
    <row r="50" spans="1:12" x14ac:dyDescent="0.2">
      <c r="A50" s="7" t="s">
        <v>121</v>
      </c>
      <c r="B50" s="7" t="s">
        <v>211</v>
      </c>
      <c r="C50" s="3">
        <v>67271.987019518099</v>
      </c>
      <c r="D50" s="3">
        <v>15461.755632866199</v>
      </c>
      <c r="E50" s="3">
        <v>87194.598836586505</v>
      </c>
      <c r="F50" s="3">
        <v>17150.535960052501</v>
      </c>
      <c r="I50" s="7"/>
      <c r="L50" s="7"/>
    </row>
    <row r="51" spans="1:12" x14ac:dyDescent="0.2">
      <c r="A51" s="7" t="s">
        <v>122</v>
      </c>
      <c r="B51" s="7" t="s">
        <v>211</v>
      </c>
      <c r="C51" s="3">
        <v>947.36036152468296</v>
      </c>
      <c r="D51" s="3">
        <v>1264.7413028748799</v>
      </c>
      <c r="E51" s="3">
        <v>6073.6888343558303</v>
      </c>
      <c r="F51" s="3">
        <v>6101.8833873143003</v>
      </c>
      <c r="I51" s="7"/>
    </row>
    <row r="52" spans="1:12" x14ac:dyDescent="0.2">
      <c r="A52" s="7" t="s">
        <v>123</v>
      </c>
      <c r="B52" s="7" t="s">
        <v>211</v>
      </c>
      <c r="C52" s="3">
        <v>33.927466080957203</v>
      </c>
      <c r="D52" s="3">
        <v>52.777516263575599</v>
      </c>
      <c r="E52" s="3">
        <v>43.8276158715028</v>
      </c>
      <c r="F52" s="3">
        <v>72.594661010471299</v>
      </c>
      <c r="I52" s="7"/>
    </row>
    <row r="53" spans="1:12" x14ac:dyDescent="0.2">
      <c r="A53" s="7" t="s">
        <v>124</v>
      </c>
      <c r="B53" s="7" t="s">
        <v>212</v>
      </c>
      <c r="C53" s="3">
        <v>343.118670345684</v>
      </c>
      <c r="D53" s="3">
        <v>475.47121668807102</v>
      </c>
      <c r="E53" s="3">
        <v>339.00928276171197</v>
      </c>
      <c r="F53" s="3">
        <v>462.13574321380099</v>
      </c>
      <c r="I53" s="7"/>
    </row>
    <row r="54" spans="1:12" x14ac:dyDescent="0.2">
      <c r="A54" s="7" t="s">
        <v>125</v>
      </c>
      <c r="B54" s="7" t="s">
        <v>212</v>
      </c>
      <c r="C54" s="3">
        <v>230.43686226429099</v>
      </c>
      <c r="D54" s="3">
        <v>334.457915702739</v>
      </c>
      <c r="E54" s="3">
        <v>251.317276679798</v>
      </c>
      <c r="F54" s="3">
        <v>365.83399334050603</v>
      </c>
      <c r="I54" s="7"/>
    </row>
    <row r="55" spans="1:12" x14ac:dyDescent="0.2">
      <c r="A55" s="7" t="s">
        <v>126</v>
      </c>
      <c r="B55" s="7" t="s">
        <v>212</v>
      </c>
      <c r="C55" s="3">
        <v>2228.47395542399</v>
      </c>
      <c r="D55" s="3">
        <v>2913.1245740990398</v>
      </c>
      <c r="E55" s="3">
        <v>2612.0841448772899</v>
      </c>
      <c r="F55" s="3">
        <v>3694.9540602295101</v>
      </c>
      <c r="I55" s="7"/>
    </row>
    <row r="56" spans="1:12" x14ac:dyDescent="0.2">
      <c r="A56" s="7" t="s">
        <v>127</v>
      </c>
      <c r="B56" s="7" t="s">
        <v>212</v>
      </c>
      <c r="C56" s="3">
        <v>1533.3754014731901</v>
      </c>
      <c r="D56" s="3">
        <v>1998.5742617076901</v>
      </c>
      <c r="E56" s="3">
        <v>2136.0819593794299</v>
      </c>
      <c r="F56" s="3">
        <v>2943.8039617208301</v>
      </c>
      <c r="I56" s="7"/>
    </row>
    <row r="57" spans="1:12" x14ac:dyDescent="0.2">
      <c r="A57" s="7" t="s">
        <v>128</v>
      </c>
      <c r="B57" s="7" t="s">
        <v>212</v>
      </c>
      <c r="C57" s="3">
        <v>513.56307481757199</v>
      </c>
      <c r="D57" s="3">
        <v>632.82122366138697</v>
      </c>
      <c r="E57" s="3">
        <v>967.59187137965</v>
      </c>
      <c r="F57" s="3">
        <v>1361.51107766737</v>
      </c>
      <c r="I57" s="7"/>
    </row>
    <row r="58" spans="1:12" x14ac:dyDescent="0.2">
      <c r="A58" s="7" t="s">
        <v>129</v>
      </c>
      <c r="B58" s="7" t="s">
        <v>212</v>
      </c>
      <c r="C58" s="3">
        <v>33.753087225087</v>
      </c>
      <c r="D58" s="3">
        <v>52.3813479307641</v>
      </c>
      <c r="E58" s="3">
        <v>41.123307132464603</v>
      </c>
      <c r="F58" s="3">
        <v>66.961222040244493</v>
      </c>
      <c r="I58" s="7"/>
    </row>
    <row r="59" spans="1:12" x14ac:dyDescent="0.2">
      <c r="A59" s="7" t="s">
        <v>130</v>
      </c>
      <c r="B59" s="7" t="s">
        <v>213</v>
      </c>
      <c r="C59" s="3">
        <v>272.47357268777301</v>
      </c>
      <c r="D59" s="3">
        <v>450.28492761301698</v>
      </c>
      <c r="E59" s="3">
        <v>287.83253377224003</v>
      </c>
      <c r="F59" s="3">
        <v>482.46913442787599</v>
      </c>
      <c r="I59" s="7"/>
    </row>
    <row r="60" spans="1:12" x14ac:dyDescent="0.2">
      <c r="A60" s="7" t="s">
        <v>131</v>
      </c>
      <c r="B60" s="7" t="s">
        <v>213</v>
      </c>
      <c r="C60" s="3">
        <v>154.11765370084299</v>
      </c>
      <c r="D60" s="3">
        <v>273.989643595041</v>
      </c>
      <c r="E60" s="3">
        <v>169.84849556547999</v>
      </c>
      <c r="F60" s="3">
        <v>310.990996812172</v>
      </c>
      <c r="I60" s="7"/>
    </row>
    <row r="61" spans="1:12" x14ac:dyDescent="0.2">
      <c r="A61" s="7" t="s">
        <v>132</v>
      </c>
      <c r="B61" s="7" t="s">
        <v>213</v>
      </c>
      <c r="C61" s="3">
        <v>1115.3116562508901</v>
      </c>
      <c r="D61" s="3">
        <v>1635.7633953755001</v>
      </c>
      <c r="E61" s="3">
        <v>1187.67700536185</v>
      </c>
      <c r="F61" s="3">
        <v>1767.0258978959801</v>
      </c>
      <c r="I61" s="7"/>
    </row>
    <row r="62" spans="1:12" x14ac:dyDescent="0.2">
      <c r="A62" s="7" t="s">
        <v>133</v>
      </c>
      <c r="B62" s="7" t="s">
        <v>213</v>
      </c>
      <c r="C62" s="3">
        <v>774.75173246794395</v>
      </c>
      <c r="D62" s="3">
        <v>1105.3365770114799</v>
      </c>
      <c r="E62" s="3">
        <v>1134.8847818660699</v>
      </c>
      <c r="F62" s="3">
        <v>1752.2827285646299</v>
      </c>
      <c r="I62" s="7"/>
    </row>
    <row r="63" spans="1:12" x14ac:dyDescent="0.2">
      <c r="A63" s="7" t="s">
        <v>134</v>
      </c>
      <c r="B63" s="7" t="s">
        <v>213</v>
      </c>
      <c r="C63" s="3">
        <v>314.85905685772002</v>
      </c>
      <c r="D63" s="3">
        <v>455.56135600039499</v>
      </c>
      <c r="E63" s="3">
        <v>411.504913611196</v>
      </c>
      <c r="F63" s="3">
        <v>629.63122835496301</v>
      </c>
      <c r="I63" s="7"/>
    </row>
    <row r="64" spans="1:12" x14ac:dyDescent="0.2">
      <c r="A64" s="7" t="s">
        <v>135</v>
      </c>
      <c r="B64" s="7" t="s">
        <v>213</v>
      </c>
      <c r="C64" s="3">
        <v>23.609630486464901</v>
      </c>
      <c r="D64" s="3">
        <v>46.771127353640402</v>
      </c>
      <c r="E64" s="3">
        <v>26.530755946379202</v>
      </c>
      <c r="F64" s="3">
        <v>54.913270556134201</v>
      </c>
      <c r="I64" s="7"/>
    </row>
    <row r="65" spans="1:9" x14ac:dyDescent="0.2">
      <c r="A65" s="7" t="s">
        <v>136</v>
      </c>
      <c r="B65" s="7" t="s">
        <v>214</v>
      </c>
      <c r="C65" s="3">
        <v>35.280929263438402</v>
      </c>
      <c r="D65" s="3">
        <v>72.335706345311607</v>
      </c>
      <c r="E65" s="3">
        <v>34.741507003350698</v>
      </c>
      <c r="F65" s="3">
        <v>70.498090393834502</v>
      </c>
      <c r="I65" s="7"/>
    </row>
    <row r="66" spans="1:9" x14ac:dyDescent="0.2">
      <c r="A66" s="7" t="s">
        <v>137</v>
      </c>
      <c r="B66" s="7" t="s">
        <v>214</v>
      </c>
      <c r="C66" s="3">
        <v>17.111396423650799</v>
      </c>
      <c r="D66" s="3">
        <v>36.535017785709798</v>
      </c>
      <c r="E66" s="3">
        <v>19.516330667910101</v>
      </c>
      <c r="F66" s="3">
        <v>44.109356265571201</v>
      </c>
      <c r="I66" s="7"/>
    </row>
    <row r="67" spans="1:9" x14ac:dyDescent="0.2">
      <c r="A67" s="7" t="s">
        <v>138</v>
      </c>
      <c r="B67" s="7" t="s">
        <v>214</v>
      </c>
      <c r="C67" s="3">
        <v>389.33755418532002</v>
      </c>
      <c r="D67" s="3">
        <v>977.37322905009205</v>
      </c>
      <c r="E67" s="3">
        <v>3778.9039578123902</v>
      </c>
      <c r="F67" s="3">
        <v>5198.3439854279504</v>
      </c>
      <c r="I67" s="7"/>
    </row>
    <row r="68" spans="1:9" x14ac:dyDescent="0.2">
      <c r="A68" s="7" t="s">
        <v>139</v>
      </c>
      <c r="B68" s="7" t="s">
        <v>214</v>
      </c>
      <c r="C68" s="3">
        <v>210.586892029919</v>
      </c>
      <c r="D68" s="3">
        <v>441.15814940000001</v>
      </c>
      <c r="E68" s="3">
        <v>226.766597277318</v>
      </c>
      <c r="F68" s="3">
        <v>490.99849047027999</v>
      </c>
      <c r="I68" s="7"/>
    </row>
    <row r="69" spans="1:9" x14ac:dyDescent="0.2">
      <c r="A69" s="7" t="s">
        <v>140</v>
      </c>
      <c r="B69" s="7" t="s">
        <v>214</v>
      </c>
      <c r="C69" s="3">
        <v>78.102803327511594</v>
      </c>
      <c r="D69" s="3">
        <v>160.98292762451899</v>
      </c>
      <c r="E69" s="3">
        <v>98.397375510759403</v>
      </c>
      <c r="F69" s="3">
        <v>226.27415229113899</v>
      </c>
      <c r="I69" s="7"/>
    </row>
    <row r="70" spans="1:9" x14ac:dyDescent="0.2">
      <c r="A70" s="7" t="s">
        <v>141</v>
      </c>
      <c r="B70" s="7" t="s">
        <v>214</v>
      </c>
      <c r="C70" s="3">
        <v>2.3778286961923301</v>
      </c>
      <c r="D70" s="3">
        <v>5.6512637418306904</v>
      </c>
      <c r="E70" s="3">
        <v>2.07437494935676</v>
      </c>
      <c r="F70" s="3">
        <v>4.6104145256389497</v>
      </c>
      <c r="I70" s="7"/>
    </row>
    <row r="71" spans="1:9" x14ac:dyDescent="0.2">
      <c r="I71" s="7"/>
    </row>
    <row r="72" spans="1:9" x14ac:dyDescent="0.2">
      <c r="I72" s="7"/>
    </row>
    <row r="73" spans="1:9" x14ac:dyDescent="0.2">
      <c r="I73" s="7"/>
    </row>
    <row r="74" spans="1:9" x14ac:dyDescent="0.2">
      <c r="I74" s="7"/>
    </row>
    <row r="75" spans="1:9" x14ac:dyDescent="0.2">
      <c r="I75" s="7"/>
    </row>
    <row r="76" spans="1:9" x14ac:dyDescent="0.2">
      <c r="I76" s="7"/>
    </row>
    <row r="77" spans="1:9" x14ac:dyDescent="0.2">
      <c r="I77" s="7"/>
    </row>
    <row r="78" spans="1:9" x14ac:dyDescent="0.2">
      <c r="I78" s="7"/>
    </row>
    <row r="79" spans="1:9" x14ac:dyDescent="0.2">
      <c r="I79" s="7"/>
    </row>
    <row r="80" spans="1:9" x14ac:dyDescent="0.2">
      <c r="I80" s="7"/>
    </row>
    <row r="81" spans="9:9" x14ac:dyDescent="0.2">
      <c r="I81" s="7"/>
    </row>
    <row r="82" spans="9:9" x14ac:dyDescent="0.2">
      <c r="I82" s="7"/>
    </row>
    <row r="83" spans="9:9" x14ac:dyDescent="0.2">
      <c r="I83" s="7"/>
    </row>
    <row r="84" spans="9:9" x14ac:dyDescent="0.2">
      <c r="I84" s="7"/>
    </row>
    <row r="85" spans="9:9" x14ac:dyDescent="0.2">
      <c r="I85" s="7"/>
    </row>
    <row r="86" spans="9:9" x14ac:dyDescent="0.2">
      <c r="I86" s="7"/>
    </row>
    <row r="87" spans="9:9" x14ac:dyDescent="0.2">
      <c r="I87" s="7"/>
    </row>
    <row r="88" spans="9:9" x14ac:dyDescent="0.2">
      <c r="I88" s="7"/>
    </row>
    <row r="89" spans="9:9" x14ac:dyDescent="0.2">
      <c r="I89" s="7"/>
    </row>
    <row r="90" spans="9:9" x14ac:dyDescent="0.2">
      <c r="I90" s="7"/>
    </row>
    <row r="91" spans="9:9" x14ac:dyDescent="0.2">
      <c r="I91" s="7"/>
    </row>
  </sheetData>
  <mergeCells count="10">
    <mergeCell ref="C4:D4"/>
    <mergeCell ref="E4:F4"/>
    <mergeCell ref="C5:D5"/>
    <mergeCell ref="E5:F5"/>
    <mergeCell ref="C1:D1"/>
    <mergeCell ref="E1:F1"/>
    <mergeCell ref="C2:D2"/>
    <mergeCell ref="E2:F2"/>
    <mergeCell ref="C3:D3"/>
    <mergeCell ref="E3:F3"/>
  </mergeCells>
  <conditionalFormatting sqref="C24:F70 D23:F23 C10:F22">
    <cfRule type="containsBlanks" dxfId="2" priority="3" stopIfTrue="1">
      <formula>LEN(TRIM(C10))=0</formula>
    </cfRule>
    <cfRule type="cellIs" dxfId="1" priority="4" operator="less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FE2A0-60D8-5A46-A4F7-3008C04205C1}">
  <dimension ref="A1:I86"/>
  <sheetViews>
    <sheetView topLeftCell="A22" workbookViewId="0">
      <selection activeCell="B34" sqref="B34"/>
    </sheetView>
  </sheetViews>
  <sheetFormatPr baseColWidth="10" defaultRowHeight="16" x14ac:dyDescent="0.2"/>
  <cols>
    <col min="1" max="1" width="29.6640625" customWidth="1"/>
    <col min="2" max="2" width="49.5" style="7" customWidth="1"/>
    <col min="7" max="7" width="23.5" customWidth="1"/>
  </cols>
  <sheetData>
    <row r="1" spans="1:9" x14ac:dyDescent="0.2">
      <c r="A1" s="9" t="s">
        <v>2</v>
      </c>
      <c r="B1" s="9"/>
      <c r="C1" s="38" t="s">
        <v>19</v>
      </c>
      <c r="D1" s="38"/>
      <c r="E1" s="38" t="s">
        <v>20</v>
      </c>
      <c r="F1" s="38"/>
    </row>
    <row r="2" spans="1:9" x14ac:dyDescent="0.2">
      <c r="A2" t="s">
        <v>144</v>
      </c>
      <c r="C2" s="35">
        <v>-4137.0607288275196</v>
      </c>
      <c r="D2" s="35"/>
      <c r="E2" s="35">
        <v>-4081.8164843323302</v>
      </c>
      <c r="F2" s="35"/>
      <c r="I2" s="7"/>
    </row>
    <row r="3" spans="1:9" x14ac:dyDescent="0.2">
      <c r="A3" t="s">
        <v>145</v>
      </c>
      <c r="C3" s="35">
        <v>-254.653867568561</v>
      </c>
      <c r="D3" s="35"/>
      <c r="E3" s="35">
        <v>-254.22592907265999</v>
      </c>
      <c r="F3" s="35"/>
      <c r="G3" s="7"/>
      <c r="I3" s="7"/>
    </row>
    <row r="4" spans="1:9" x14ac:dyDescent="0.2">
      <c r="A4" t="s">
        <v>146</v>
      </c>
      <c r="C4" s="35">
        <v>-3882.4068612589499</v>
      </c>
      <c r="D4" s="35"/>
      <c r="E4" s="35">
        <v>-3827.5905552596701</v>
      </c>
      <c r="F4" s="35"/>
      <c r="G4" s="7"/>
      <c r="I4" s="7"/>
    </row>
    <row r="5" spans="1:9" x14ac:dyDescent="0.2">
      <c r="A5" t="s">
        <v>147</v>
      </c>
      <c r="C5" s="35">
        <v>-4120.9160047339501</v>
      </c>
      <c r="D5" s="35"/>
      <c r="E5" s="35">
        <v>-4063.1267236160502</v>
      </c>
      <c r="F5" s="35"/>
      <c r="G5" s="7"/>
      <c r="I5" s="7"/>
    </row>
    <row r="6" spans="1:9" s="7" customFormat="1" x14ac:dyDescent="0.2">
      <c r="D6" s="15"/>
      <c r="E6" s="15"/>
      <c r="F6" s="15"/>
      <c r="G6" s="15"/>
    </row>
    <row r="7" spans="1:9" s="7" customFormat="1" x14ac:dyDescent="0.2">
      <c r="A7" s="7" t="s">
        <v>223</v>
      </c>
      <c r="B7" s="21">
        <v>43891</v>
      </c>
      <c r="D7" s="15"/>
      <c r="E7" s="15"/>
      <c r="F7" s="15"/>
      <c r="G7" s="15"/>
    </row>
    <row r="8" spans="1:9" s="7" customFormat="1" x14ac:dyDescent="0.2">
      <c r="D8" s="15"/>
      <c r="E8" s="15"/>
      <c r="F8" s="15"/>
      <c r="G8" s="15"/>
    </row>
    <row r="9" spans="1:9" x14ac:dyDescent="0.2">
      <c r="A9" s="22" t="s">
        <v>143</v>
      </c>
      <c r="B9" s="22" t="s">
        <v>177</v>
      </c>
      <c r="C9" s="22" t="s">
        <v>28</v>
      </c>
      <c r="D9" s="22" t="s">
        <v>271</v>
      </c>
      <c r="E9" s="22" t="s">
        <v>28</v>
      </c>
      <c r="F9" s="22" t="s">
        <v>271</v>
      </c>
      <c r="G9" s="23"/>
    </row>
    <row r="10" spans="1:9" x14ac:dyDescent="0.2">
      <c r="A10" s="7" t="s">
        <v>292</v>
      </c>
      <c r="B10" s="7" t="s">
        <v>299</v>
      </c>
      <c r="C10" s="8">
        <v>1.32607660557309E-6</v>
      </c>
      <c r="D10" s="8">
        <v>0</v>
      </c>
      <c r="E10" s="8">
        <v>6.6076755730649796E-7</v>
      </c>
      <c r="F10" s="8">
        <v>0</v>
      </c>
      <c r="G10" s="26"/>
      <c r="I10" s="26"/>
    </row>
    <row r="11" spans="1:9" x14ac:dyDescent="0.2">
      <c r="A11" s="7" t="s">
        <v>293</v>
      </c>
      <c r="B11" s="7" t="s">
        <v>299</v>
      </c>
      <c r="C11" s="8">
        <v>1.3440120419784301E-5</v>
      </c>
      <c r="D11" s="8">
        <v>3.8740878863643904E-6</v>
      </c>
      <c r="E11" s="8">
        <v>8.4260470260141205E-6</v>
      </c>
      <c r="F11" s="8">
        <v>2.69606720938242E-6</v>
      </c>
      <c r="G11" s="26"/>
      <c r="I11" s="26"/>
    </row>
    <row r="12" spans="1:9" x14ac:dyDescent="0.2">
      <c r="A12" s="7" t="s">
        <v>294</v>
      </c>
      <c r="B12" s="7" t="s">
        <v>299</v>
      </c>
      <c r="C12" s="8">
        <v>1.4300106409314599E-4</v>
      </c>
      <c r="D12" s="8">
        <v>3.6985650696429802E-5</v>
      </c>
      <c r="E12" s="8">
        <v>6.0497674711842197E-5</v>
      </c>
      <c r="F12" s="8">
        <v>1.96458547131469E-5</v>
      </c>
      <c r="G12" s="26"/>
      <c r="I12" s="26"/>
    </row>
    <row r="13" spans="1:9" x14ac:dyDescent="0.2">
      <c r="A13" s="7" t="s">
        <v>295</v>
      </c>
      <c r="B13" s="7" t="s">
        <v>299</v>
      </c>
      <c r="C13" s="8">
        <v>6.3944295037747002E-4</v>
      </c>
      <c r="D13" s="8">
        <v>1.06260810333509E-4</v>
      </c>
      <c r="E13" s="8">
        <v>2.8085006429248499E-4</v>
      </c>
      <c r="F13" s="8">
        <v>6.3502540568846999E-5</v>
      </c>
      <c r="G13" s="26"/>
      <c r="I13" s="26"/>
    </row>
    <row r="14" spans="1:9" x14ac:dyDescent="0.2">
      <c r="A14" s="7" t="s">
        <v>296</v>
      </c>
      <c r="B14" s="7" t="s">
        <v>299</v>
      </c>
      <c r="C14" s="8">
        <v>2.5937583937887098E-3</v>
      </c>
      <c r="D14" s="8">
        <v>2.8701120147946901E-4</v>
      </c>
      <c r="E14" s="8">
        <v>1.0751679621981501E-3</v>
      </c>
      <c r="F14" s="8">
        <v>2.0154295966184999E-4</v>
      </c>
      <c r="G14" s="26"/>
      <c r="I14" s="26"/>
    </row>
    <row r="15" spans="1:9" x14ac:dyDescent="0.2">
      <c r="A15" s="7" t="s">
        <v>297</v>
      </c>
      <c r="B15" s="7" t="s">
        <v>299</v>
      </c>
      <c r="C15" s="8">
        <v>1.00563964018306E-2</v>
      </c>
      <c r="D15" s="8">
        <v>6.4147146924845098E-4</v>
      </c>
      <c r="E15" s="8">
        <v>4.6478630834093197E-3</v>
      </c>
      <c r="F15" s="8">
        <v>9.3536880961764702E-4</v>
      </c>
      <c r="G15" s="26"/>
      <c r="I15" s="26"/>
    </row>
    <row r="16" spans="1:9" x14ac:dyDescent="0.2">
      <c r="A16" s="7" t="s">
        <v>298</v>
      </c>
      <c r="B16" s="7" t="s">
        <v>299</v>
      </c>
      <c r="C16" s="8">
        <v>3.0739763549768099E-2</v>
      </c>
      <c r="D16" s="8">
        <v>1.6049241099066901E-3</v>
      </c>
      <c r="E16" s="8">
        <v>1.56282247739786E-2</v>
      </c>
      <c r="F16" s="8">
        <v>3.1546351691557999E-3</v>
      </c>
      <c r="G16" s="26"/>
      <c r="I16" s="26"/>
    </row>
    <row r="17" spans="1:9" x14ac:dyDescent="0.2">
      <c r="A17" s="7" t="s">
        <v>291</v>
      </c>
      <c r="B17" s="7" t="s">
        <v>299</v>
      </c>
      <c r="C17" s="8">
        <v>8.2469061611882305E-2</v>
      </c>
      <c r="D17" s="8">
        <v>2.8298045364719099E-3</v>
      </c>
      <c r="E17" s="8">
        <v>4.5052444130087299E-2</v>
      </c>
      <c r="F17" s="8">
        <v>8.0273963532194893E-3</v>
      </c>
      <c r="G17" s="26"/>
      <c r="I17" s="26"/>
    </row>
    <row r="18" spans="1:9" x14ac:dyDescent="0.2">
      <c r="A18" s="7" t="s">
        <v>225</v>
      </c>
      <c r="B18" s="7" t="s">
        <v>178</v>
      </c>
      <c r="C18" s="10">
        <v>5.9338315252403302E-2</v>
      </c>
      <c r="D18" s="10">
        <v>2.2202988056462098E-3</v>
      </c>
      <c r="E18" s="10">
        <v>6.4480525658905302E-2</v>
      </c>
      <c r="F18" s="10">
        <v>5.9779006297327603E-3</v>
      </c>
      <c r="G18" s="26"/>
      <c r="I18" s="26"/>
    </row>
    <row r="19" spans="1:9" x14ac:dyDescent="0.2">
      <c r="A19" s="7" t="s">
        <v>226</v>
      </c>
      <c r="B19" s="7" t="s">
        <v>178</v>
      </c>
      <c r="C19" s="10">
        <v>0.10206055492683901</v>
      </c>
      <c r="D19" s="10">
        <v>3.1045210673979499E-3</v>
      </c>
      <c r="E19" s="10">
        <v>0.11939734925367899</v>
      </c>
      <c r="F19" s="10">
        <v>2.6428198239930499E-2</v>
      </c>
      <c r="G19" s="26"/>
      <c r="I19" s="26"/>
    </row>
    <row r="20" spans="1:9" x14ac:dyDescent="0.2">
      <c r="A20" s="7" t="s">
        <v>227</v>
      </c>
      <c r="B20" s="7" t="s">
        <v>178</v>
      </c>
      <c r="C20" s="10">
        <v>7.1470307430736693E-2</v>
      </c>
      <c r="D20" s="10">
        <v>2.25445774596582E-3</v>
      </c>
      <c r="E20" s="10">
        <v>8.7233163045908599E-2</v>
      </c>
      <c r="F20" s="10">
        <v>2.2867985138457302E-2</v>
      </c>
      <c r="G20" s="26"/>
      <c r="I20" s="26"/>
    </row>
    <row r="21" spans="1:9" x14ac:dyDescent="0.2">
      <c r="A21" s="7" t="s">
        <v>228</v>
      </c>
      <c r="B21" s="7" t="s">
        <v>178</v>
      </c>
      <c r="C21" s="10">
        <v>5.8667426475210498E-2</v>
      </c>
      <c r="D21" s="10">
        <v>1.8539554260303701E-3</v>
      </c>
      <c r="E21" s="10">
        <v>7.3608449605656295E-2</v>
      </c>
      <c r="F21" s="10">
        <v>2.03770436988552E-2</v>
      </c>
      <c r="G21" s="26"/>
      <c r="I21" s="26"/>
    </row>
    <row r="22" spans="1:9" x14ac:dyDescent="0.2">
      <c r="A22" s="7" t="s">
        <v>229</v>
      </c>
      <c r="B22" s="7" t="s">
        <v>178</v>
      </c>
      <c r="C22" s="10">
        <v>7.7769901923491397E-2</v>
      </c>
      <c r="D22" s="10">
        <v>3.66538142316128E-3</v>
      </c>
      <c r="E22" s="10">
        <v>0.101680537257074</v>
      </c>
      <c r="F22" s="10">
        <v>3.5952703264136097E-2</v>
      </c>
      <c r="G22" s="26"/>
      <c r="I22" s="26"/>
    </row>
    <row r="23" spans="1:9" x14ac:dyDescent="0.2">
      <c r="A23" s="7" t="s">
        <v>230</v>
      </c>
      <c r="B23" s="7" t="s">
        <v>178</v>
      </c>
      <c r="C23" s="10">
        <v>0.126797883009278</v>
      </c>
      <c r="D23" s="10">
        <v>6.5901836071843101E-3</v>
      </c>
      <c r="E23" s="10">
        <v>0.16772452764859699</v>
      </c>
      <c r="F23" s="10">
        <v>6.1762919697989298E-2</v>
      </c>
      <c r="G23" s="26"/>
      <c r="I23" s="26"/>
    </row>
    <row r="24" spans="1:9" x14ac:dyDescent="0.2">
      <c r="A24" s="7" t="s">
        <v>231</v>
      </c>
      <c r="B24" s="7" t="s">
        <v>178</v>
      </c>
      <c r="C24" s="10">
        <v>0.14160553218198499</v>
      </c>
      <c r="D24" s="10">
        <v>7.6384710774693599E-3</v>
      </c>
      <c r="E24" s="10">
        <v>0.179083803680853</v>
      </c>
      <c r="F24" s="10">
        <v>5.6513715725780303E-2</v>
      </c>
      <c r="G24" s="26"/>
      <c r="I24" s="26"/>
    </row>
    <row r="25" spans="1:9" x14ac:dyDescent="0.2">
      <c r="A25" s="7" t="s">
        <v>113</v>
      </c>
      <c r="B25" s="7" t="s">
        <v>178</v>
      </c>
      <c r="C25" s="10">
        <v>0.31137234379755402</v>
      </c>
      <c r="D25" s="10">
        <v>1.11134901558916E-2</v>
      </c>
      <c r="E25" s="10">
        <v>0.36317626425771998</v>
      </c>
      <c r="F25" s="10">
        <v>0.13364421466439</v>
      </c>
      <c r="G25" s="26"/>
      <c r="I25" s="26"/>
    </row>
    <row r="26" spans="1:9" x14ac:dyDescent="0.2">
      <c r="A26" s="7" t="s">
        <v>114</v>
      </c>
      <c r="B26" s="7" t="s">
        <v>220</v>
      </c>
      <c r="C26" s="10">
        <v>1.7183901057555101E-2</v>
      </c>
      <c r="D26" s="10">
        <v>8.8714070716644001E-4</v>
      </c>
      <c r="E26" s="10">
        <v>2.0329403349436701E-2</v>
      </c>
      <c r="F26" s="10">
        <v>1.8131963895357799E-3</v>
      </c>
      <c r="G26" s="26"/>
      <c r="I26" s="26"/>
    </row>
    <row r="27" spans="1:9" x14ac:dyDescent="0.2">
      <c r="A27" s="7" t="s">
        <v>274</v>
      </c>
      <c r="B27" s="7" t="s">
        <v>282</v>
      </c>
      <c r="E27" s="12">
        <v>1.37055337828013</v>
      </c>
      <c r="F27" s="12">
        <v>0.10687011259429501</v>
      </c>
      <c r="G27" s="26"/>
      <c r="I27" s="26"/>
    </row>
    <row r="28" spans="1:9" x14ac:dyDescent="0.2">
      <c r="A28" s="7" t="s">
        <v>273</v>
      </c>
      <c r="B28" s="7" t="s">
        <v>285</v>
      </c>
      <c r="E28" s="15">
        <v>35.342660433906197</v>
      </c>
      <c r="F28" s="15">
        <v>9.9713618262780093E-2</v>
      </c>
      <c r="G28" s="26"/>
      <c r="I28" s="26"/>
    </row>
    <row r="29" spans="1:9" x14ac:dyDescent="0.2">
      <c r="A29" s="7" t="s">
        <v>148</v>
      </c>
      <c r="B29" s="7" t="s">
        <v>208</v>
      </c>
      <c r="C29" s="15">
        <v>19.002624873669198</v>
      </c>
      <c r="D29" s="15">
        <v>0</v>
      </c>
      <c r="E29" s="15">
        <v>19.0552171747836</v>
      </c>
      <c r="F29" s="15">
        <v>0</v>
      </c>
      <c r="G29" s="26"/>
      <c r="I29" s="26"/>
    </row>
    <row r="30" spans="1:9" x14ac:dyDescent="0.2">
      <c r="A30" s="16" t="s">
        <v>149</v>
      </c>
      <c r="B30" s="7" t="s">
        <v>209</v>
      </c>
      <c r="C30" s="15">
        <v>0.40624758231695401</v>
      </c>
      <c r="D30" s="15">
        <v>0.96944997938383204</v>
      </c>
      <c r="E30" s="15">
        <v>0.63733228439471401</v>
      </c>
      <c r="F30" s="15">
        <v>0.89188738828063596</v>
      </c>
      <c r="G30" s="26"/>
      <c r="I30" s="26"/>
    </row>
    <row r="31" spans="1:9" x14ac:dyDescent="0.2">
      <c r="A31" s="7" t="s">
        <v>36</v>
      </c>
      <c r="B31" s="7" t="s">
        <v>184</v>
      </c>
      <c r="C31" s="10">
        <v>0.66743656232194903</v>
      </c>
      <c r="D31" s="10">
        <v>3.3225935780646199E-2</v>
      </c>
      <c r="E31" s="10">
        <v>0.93346648353625505</v>
      </c>
      <c r="F31" s="10">
        <v>7.7408877441057497E-2</v>
      </c>
      <c r="G31" s="26"/>
      <c r="I31" s="26"/>
    </row>
    <row r="32" spans="1:9" x14ac:dyDescent="0.2">
      <c r="A32" s="7" t="s">
        <v>151</v>
      </c>
      <c r="B32" s="7" t="s">
        <v>185</v>
      </c>
      <c r="C32" s="15">
        <v>10.0833620174631</v>
      </c>
      <c r="D32" s="15">
        <v>0.96687350461604404</v>
      </c>
      <c r="E32" s="15">
        <v>10.0637102272346</v>
      </c>
      <c r="F32" s="15">
        <v>0.96262938235143902</v>
      </c>
      <c r="G32" s="26"/>
      <c r="I32" s="26"/>
    </row>
    <row r="33" spans="1:9" x14ac:dyDescent="0.2">
      <c r="A33" s="7" t="s">
        <v>152</v>
      </c>
      <c r="B33" s="7" t="s">
        <v>186</v>
      </c>
      <c r="C33" s="15">
        <v>77.354300786929599</v>
      </c>
      <c r="D33" s="15">
        <v>12.8916935423039</v>
      </c>
      <c r="E33" s="15">
        <v>85.420745059966094</v>
      </c>
      <c r="F33" s="15">
        <v>50.777730617829</v>
      </c>
      <c r="G33" s="26"/>
      <c r="I33" s="26"/>
    </row>
    <row r="34" spans="1:9" x14ac:dyDescent="0.2">
      <c r="A34" s="7" t="s">
        <v>153</v>
      </c>
      <c r="B34" s="16" t="s">
        <v>187</v>
      </c>
      <c r="C34" s="15">
        <v>36.593595977223501</v>
      </c>
      <c r="D34" s="15">
        <v>12.5743394353706</v>
      </c>
      <c r="E34" s="15">
        <v>105.350188457672</v>
      </c>
      <c r="F34" s="15">
        <v>67.548779706139996</v>
      </c>
      <c r="G34" s="26"/>
      <c r="I34" s="26"/>
    </row>
    <row r="35" spans="1:9" x14ac:dyDescent="0.2">
      <c r="A35" s="7" t="s">
        <v>154</v>
      </c>
      <c r="B35" s="7" t="s">
        <v>260</v>
      </c>
      <c r="C35" s="15">
        <v>10.1779600812834</v>
      </c>
      <c r="D35" s="15">
        <v>0.97818194497483402</v>
      </c>
      <c r="E35" s="15">
        <v>10.0138454248054</v>
      </c>
      <c r="F35" s="15">
        <v>0.96130636928868396</v>
      </c>
      <c r="G35" s="26"/>
      <c r="I35" s="26"/>
    </row>
    <row r="36" spans="1:9" x14ac:dyDescent="0.2">
      <c r="A36" s="7" t="s">
        <v>155</v>
      </c>
      <c r="B36" s="7" t="s">
        <v>260</v>
      </c>
      <c r="C36" s="15">
        <v>1534.1789416193701</v>
      </c>
      <c r="D36" s="15">
        <v>248.20323190390701</v>
      </c>
      <c r="E36" s="15">
        <v>1197.79632064316</v>
      </c>
      <c r="F36" s="15">
        <v>319.13419249265201</v>
      </c>
      <c r="G36" s="26"/>
      <c r="I36" s="26"/>
    </row>
    <row r="37" spans="1:9" x14ac:dyDescent="0.2">
      <c r="A37" s="7" t="s">
        <v>156</v>
      </c>
      <c r="B37" s="7" t="s">
        <v>260</v>
      </c>
      <c r="C37" s="15">
        <v>7.73636764520234</v>
      </c>
      <c r="D37" s="15">
        <v>2.0862863929657598</v>
      </c>
      <c r="E37" s="15">
        <v>3.4145565754606499</v>
      </c>
      <c r="F37" s="15">
        <v>0.66229317208878602</v>
      </c>
      <c r="G37" s="26"/>
      <c r="I37" s="26"/>
    </row>
    <row r="38" spans="1:9" x14ac:dyDescent="0.2">
      <c r="A38" s="7" t="s">
        <v>150</v>
      </c>
      <c r="B38" s="7" t="s">
        <v>300</v>
      </c>
      <c r="C38" s="12">
        <v>30.070586731816601</v>
      </c>
      <c r="D38" s="12">
        <v>0.29687291811836197</v>
      </c>
      <c r="E38" s="12">
        <v>30.472205789754199</v>
      </c>
      <c r="F38" s="12">
        <v>0.24162990908304399</v>
      </c>
      <c r="G38" s="26"/>
      <c r="I38" s="26"/>
    </row>
    <row r="39" spans="1:9" x14ac:dyDescent="0.2">
      <c r="A39" s="7" t="s">
        <v>157</v>
      </c>
      <c r="B39" s="16" t="s">
        <v>301</v>
      </c>
      <c r="C39" s="12">
        <v>0.38307055350678698</v>
      </c>
      <c r="D39" s="12">
        <v>2.4732951056553501E-2</v>
      </c>
      <c r="E39" s="12">
        <v>0.430425838911837</v>
      </c>
      <c r="F39" s="12">
        <v>9.5808554570579102E-2</v>
      </c>
      <c r="I39" s="26"/>
    </row>
    <row r="40" spans="1:9" x14ac:dyDescent="0.2">
      <c r="A40" s="7" t="s">
        <v>158</v>
      </c>
      <c r="B40" s="16" t="s">
        <v>302</v>
      </c>
      <c r="C40" s="12">
        <v>0.76829463070970105</v>
      </c>
      <c r="D40" s="12">
        <v>3.6150780915643103E-2</v>
      </c>
      <c r="E40" s="12">
        <v>0.68144288673123499</v>
      </c>
      <c r="F40" s="12">
        <v>8.0620666275780004E-2</v>
      </c>
      <c r="I40" s="26"/>
    </row>
    <row r="41" spans="1:9" x14ac:dyDescent="0.2">
      <c r="A41" s="7" t="s">
        <v>159</v>
      </c>
      <c r="B41" s="16" t="s">
        <v>303</v>
      </c>
      <c r="C41" s="12">
        <v>0.57021773958157795</v>
      </c>
      <c r="D41" s="12">
        <v>7.4718891209014399E-2</v>
      </c>
      <c r="E41" s="12">
        <v>0.56577774412680704</v>
      </c>
      <c r="F41" s="12">
        <v>9.6899506316256601E-2</v>
      </c>
      <c r="I41" s="26"/>
    </row>
    <row r="42" spans="1:9" x14ac:dyDescent="0.2">
      <c r="A42" s="7" t="s">
        <v>160</v>
      </c>
      <c r="B42" s="16" t="s">
        <v>304</v>
      </c>
      <c r="C42" s="12">
        <v>0.79749367669840399</v>
      </c>
      <c r="D42" s="12">
        <v>1.6608093183054701E-2</v>
      </c>
      <c r="E42" s="12">
        <v>0.72404442527903601</v>
      </c>
      <c r="F42" s="12">
        <v>0.102470245758524</v>
      </c>
      <c r="I42" s="26"/>
    </row>
    <row r="43" spans="1:9" x14ac:dyDescent="0.2">
      <c r="A43" s="7" t="s">
        <v>161</v>
      </c>
      <c r="B43" s="16" t="s">
        <v>305</v>
      </c>
      <c r="C43" s="12">
        <v>0.99991784076353396</v>
      </c>
      <c r="D43" s="12">
        <v>0</v>
      </c>
      <c r="E43" s="12">
        <v>0.93402163529022897</v>
      </c>
      <c r="F43" s="12">
        <v>9.8784696835470504E-2</v>
      </c>
      <c r="I43" s="26"/>
    </row>
    <row r="44" spans="1:9" x14ac:dyDescent="0.2">
      <c r="A44" s="7" t="s">
        <v>162</v>
      </c>
      <c r="B44" s="16" t="s">
        <v>306</v>
      </c>
      <c r="C44" s="12">
        <v>0.99880648920489501</v>
      </c>
      <c r="D44" s="12">
        <v>0</v>
      </c>
      <c r="E44" s="12">
        <v>0.77023544576299596</v>
      </c>
      <c r="F44" s="12">
        <v>0.37054425063346702</v>
      </c>
      <c r="I44" s="26"/>
    </row>
    <row r="45" spans="1:9" x14ac:dyDescent="0.2">
      <c r="A45" s="7" t="s">
        <v>163</v>
      </c>
      <c r="B45" s="16" t="s">
        <v>192</v>
      </c>
      <c r="C45" s="12">
        <v>0.37402991299289601</v>
      </c>
      <c r="D45" s="12">
        <v>0.126280484439378</v>
      </c>
      <c r="E45" s="12">
        <v>0.21592694187912601</v>
      </c>
      <c r="F45" s="12">
        <v>0.48581639443992503</v>
      </c>
      <c r="I45" s="26"/>
    </row>
    <row r="46" spans="1:9" x14ac:dyDescent="0.2">
      <c r="A46" s="7" t="s">
        <v>164</v>
      </c>
      <c r="B46" s="16" t="s">
        <v>193</v>
      </c>
      <c r="C46" s="12">
        <v>0.53819006030850602</v>
      </c>
      <c r="D46" s="12">
        <v>1.5965536964606501E-2</v>
      </c>
      <c r="E46" s="12">
        <v>0.49907693533595898</v>
      </c>
      <c r="F46" s="12">
        <v>9.73177575511565E-2</v>
      </c>
      <c r="I46" s="26"/>
    </row>
    <row r="47" spans="1:9" x14ac:dyDescent="0.2">
      <c r="A47" s="7" t="s">
        <v>165</v>
      </c>
      <c r="B47" s="16" t="s">
        <v>264</v>
      </c>
      <c r="C47" s="12">
        <v>0.64193197677519398</v>
      </c>
      <c r="D47" s="12">
        <v>2.5231012506788698E-2</v>
      </c>
      <c r="E47" s="12">
        <v>0.58166595926160303</v>
      </c>
      <c r="F47" s="12">
        <v>0.11019744821347099</v>
      </c>
      <c r="I47" s="26"/>
    </row>
    <row r="48" spans="1:9" x14ac:dyDescent="0.2">
      <c r="A48" s="7" t="s">
        <v>166</v>
      </c>
      <c r="B48" s="16" t="s">
        <v>307</v>
      </c>
      <c r="C48" s="12">
        <v>0.88427951586208398</v>
      </c>
      <c r="D48" s="12">
        <v>2.0418322630462199E-2</v>
      </c>
      <c r="E48" s="12">
        <v>0.81091235148168905</v>
      </c>
      <c r="F48" s="12">
        <v>0.110362196210134</v>
      </c>
      <c r="I48" s="26"/>
    </row>
    <row r="49" spans="1:9" x14ac:dyDescent="0.2">
      <c r="A49" s="7" t="s">
        <v>167</v>
      </c>
      <c r="B49" s="7" t="s">
        <v>215</v>
      </c>
      <c r="C49" s="12">
        <v>1.5238315050446699E-5</v>
      </c>
      <c r="D49" s="12">
        <v>0</v>
      </c>
      <c r="E49" s="12">
        <v>7.6350032066097202E-4</v>
      </c>
      <c r="F49" s="12">
        <v>0</v>
      </c>
      <c r="G49" s="26"/>
      <c r="I49" s="26"/>
    </row>
    <row r="50" spans="1:9" x14ac:dyDescent="0.2">
      <c r="A50" s="7" t="s">
        <v>168</v>
      </c>
      <c r="B50" s="7" t="s">
        <v>215</v>
      </c>
      <c r="C50" s="12">
        <v>0.30201152006937898</v>
      </c>
      <c r="D50" s="12">
        <v>4.2901401102863897E-2</v>
      </c>
      <c r="E50" s="12">
        <v>0.31481276796914398</v>
      </c>
      <c r="F50" s="12">
        <v>7.2257260155495995E-2</v>
      </c>
      <c r="G50" s="26"/>
      <c r="I50" s="26"/>
    </row>
    <row r="51" spans="1:9" x14ac:dyDescent="0.2">
      <c r="A51" s="7" t="s">
        <v>169</v>
      </c>
      <c r="B51" s="7" t="s">
        <v>216</v>
      </c>
      <c r="C51" s="12">
        <v>0.65441531728445701</v>
      </c>
      <c r="D51" s="12">
        <v>4.2408900700700303E-2</v>
      </c>
      <c r="E51" s="12">
        <v>0.56894994856395997</v>
      </c>
      <c r="F51" s="12">
        <v>7.0210554249513196E-2</v>
      </c>
      <c r="G51" s="26"/>
      <c r="I51" s="26"/>
    </row>
    <row r="52" spans="1:9" x14ac:dyDescent="0.2">
      <c r="A52" s="7" t="s">
        <v>48</v>
      </c>
      <c r="B52" s="7" t="s">
        <v>216</v>
      </c>
      <c r="C52" s="12">
        <v>0.70320144033543697</v>
      </c>
      <c r="D52" s="12">
        <v>7.72427109476191E-2</v>
      </c>
      <c r="E52" s="12">
        <v>0.84595587429422403</v>
      </c>
      <c r="F52" s="12">
        <v>6.9889984966996499E-2</v>
      </c>
      <c r="G52" s="26"/>
      <c r="I52" s="26"/>
    </row>
    <row r="53" spans="1:9" x14ac:dyDescent="0.2">
      <c r="A53" s="7" t="s">
        <v>115</v>
      </c>
      <c r="B53" s="7" t="s">
        <v>216</v>
      </c>
      <c r="C53" s="12">
        <v>0.99972562533603604</v>
      </c>
      <c r="D53" s="12">
        <v>0</v>
      </c>
      <c r="E53" s="12">
        <v>0.99995287329438298</v>
      </c>
      <c r="F53" s="12">
        <v>0</v>
      </c>
      <c r="G53" s="26"/>
      <c r="I53" s="26"/>
    </row>
    <row r="54" spans="1:9" x14ac:dyDescent="0.2">
      <c r="A54" s="7" t="s">
        <v>49</v>
      </c>
      <c r="B54" s="7" t="s">
        <v>216</v>
      </c>
      <c r="C54" s="12">
        <v>0.84068507514757795</v>
      </c>
      <c r="D54" s="12">
        <v>2.8276134736106899E-2</v>
      </c>
      <c r="E54" s="12">
        <v>0.89135459510394799</v>
      </c>
      <c r="F54" s="12">
        <v>2.81083398902769E-2</v>
      </c>
      <c r="G54" s="26"/>
      <c r="I54" s="26"/>
    </row>
    <row r="55" spans="1:9" x14ac:dyDescent="0.2">
      <c r="A55" s="7" t="s">
        <v>170</v>
      </c>
      <c r="B55" s="7" t="s">
        <v>215</v>
      </c>
      <c r="C55" s="12">
        <v>0.45383386959264399</v>
      </c>
      <c r="D55" s="12">
        <v>5.5787253221971402E-2</v>
      </c>
      <c r="E55" s="12">
        <v>0.35686592922080701</v>
      </c>
      <c r="F55" s="12">
        <v>6.8950003569315493E-2</v>
      </c>
      <c r="G55" s="26"/>
      <c r="I55" s="26"/>
    </row>
    <row r="56" spans="1:9" x14ac:dyDescent="0.2">
      <c r="A56" s="7" t="s">
        <v>171</v>
      </c>
      <c r="B56" s="7" t="s">
        <v>215</v>
      </c>
      <c r="C56" s="12">
        <v>0.81765257520835799</v>
      </c>
      <c r="D56" s="12">
        <v>1.79580670522968E-2</v>
      </c>
      <c r="E56" s="12">
        <v>0.77376283577467397</v>
      </c>
      <c r="F56" s="12">
        <v>4.7289852006917897E-2</v>
      </c>
      <c r="G56" s="26"/>
      <c r="I56" s="26"/>
    </row>
    <row r="57" spans="1:9" x14ac:dyDescent="0.2">
      <c r="A57" s="7" t="s">
        <v>172</v>
      </c>
      <c r="B57" s="7" t="s">
        <v>215</v>
      </c>
      <c r="C57" s="12">
        <v>0.54424297309580505</v>
      </c>
      <c r="D57" s="12">
        <v>2.1472813819707399E-2</v>
      </c>
      <c r="E57" s="12">
        <v>0.50332460886909203</v>
      </c>
      <c r="F57" s="12">
        <v>7.7389890980365902E-2</v>
      </c>
      <c r="G57" s="26"/>
      <c r="I57" s="26"/>
    </row>
    <row r="58" spans="1:9" x14ac:dyDescent="0.2">
      <c r="A58" s="7" t="s">
        <v>173</v>
      </c>
      <c r="B58" s="7" t="s">
        <v>215</v>
      </c>
      <c r="C58" s="12">
        <v>2.9278288875554601E-5</v>
      </c>
      <c r="D58" s="12">
        <v>0</v>
      </c>
      <c r="E58" s="12">
        <v>5.3727258527310699E-3</v>
      </c>
      <c r="F58" s="12">
        <v>0</v>
      </c>
      <c r="G58" s="26"/>
      <c r="I58" s="26"/>
    </row>
    <row r="59" spans="1:9" x14ac:dyDescent="0.2">
      <c r="A59" s="7" t="s">
        <v>174</v>
      </c>
      <c r="B59" s="7" t="s">
        <v>217</v>
      </c>
      <c r="C59" s="12">
        <v>0.53403763692929496</v>
      </c>
      <c r="D59" s="12">
        <v>6.6609959041652997E-2</v>
      </c>
      <c r="E59" s="12">
        <v>0.62743172732470998</v>
      </c>
      <c r="F59" s="12">
        <v>0.111058660852459</v>
      </c>
      <c r="G59" s="26"/>
      <c r="I59" s="26"/>
    </row>
    <row r="60" spans="1:9" x14ac:dyDescent="0.2">
      <c r="A60" s="7" t="s">
        <v>117</v>
      </c>
      <c r="B60" s="7" t="s">
        <v>218</v>
      </c>
      <c r="C60" s="12">
        <v>0.67828762955874899</v>
      </c>
      <c r="D60" s="12">
        <v>5.8755421548386699E-2</v>
      </c>
      <c r="E60" s="12">
        <v>0.75222269399089603</v>
      </c>
      <c r="F60" s="12">
        <v>0.102709084973214</v>
      </c>
      <c r="G60" s="26"/>
      <c r="I60" s="26"/>
    </row>
    <row r="61" spans="1:9" x14ac:dyDescent="0.2">
      <c r="A61" s="7" t="s">
        <v>175</v>
      </c>
      <c r="B61" s="7" t="s">
        <v>219</v>
      </c>
      <c r="C61" s="12">
        <v>0.79778314911652604</v>
      </c>
      <c r="D61" s="12">
        <v>4.9654996938217802E-2</v>
      </c>
      <c r="E61" s="12">
        <v>0.83533823289699005</v>
      </c>
      <c r="F61" s="12">
        <v>6.0662273428013502E-2</v>
      </c>
      <c r="G61" s="26"/>
      <c r="H61" s="7"/>
      <c r="I61" s="26"/>
    </row>
    <row r="62" spans="1:9" x14ac:dyDescent="0.2">
      <c r="A62" s="7" t="s">
        <v>176</v>
      </c>
      <c r="B62" s="7" t="s">
        <v>256</v>
      </c>
      <c r="C62" s="3">
        <v>599750.73630349303</v>
      </c>
      <c r="D62" s="3">
        <v>0</v>
      </c>
      <c r="E62" s="3">
        <v>600000</v>
      </c>
      <c r="F62" s="3">
        <v>0</v>
      </c>
      <c r="G62" s="26"/>
      <c r="H62" s="7"/>
      <c r="I62" s="26"/>
    </row>
    <row r="63" spans="1:9" x14ac:dyDescent="0.2">
      <c r="A63" s="7" t="s">
        <v>232</v>
      </c>
      <c r="B63" s="7" t="s">
        <v>211</v>
      </c>
      <c r="C63" s="3">
        <v>939.17590233203896</v>
      </c>
      <c r="D63" s="3">
        <v>1624.99146446241</v>
      </c>
      <c r="E63" s="3">
        <v>2997.9531893387798</v>
      </c>
      <c r="F63" s="3">
        <v>18093.063694256201</v>
      </c>
      <c r="G63" s="26"/>
      <c r="H63" s="7"/>
      <c r="I63" s="26"/>
    </row>
    <row r="64" spans="1:9" x14ac:dyDescent="0.2">
      <c r="A64" s="7" t="s">
        <v>233</v>
      </c>
      <c r="B64" s="7" t="s">
        <v>211</v>
      </c>
      <c r="C64" s="3">
        <v>295.055773824048</v>
      </c>
      <c r="D64" s="3">
        <v>455.08869054092298</v>
      </c>
      <c r="E64" s="3">
        <v>503.99041968862201</v>
      </c>
      <c r="F64" s="3">
        <v>919.63696784905301</v>
      </c>
      <c r="G64" s="26"/>
      <c r="H64" s="7"/>
      <c r="I64" s="26"/>
    </row>
    <row r="65" spans="1:9" x14ac:dyDescent="0.2">
      <c r="A65" s="7" t="s">
        <v>234</v>
      </c>
      <c r="B65" s="7" t="s">
        <v>212</v>
      </c>
      <c r="C65" s="3">
        <v>895.80572391397095</v>
      </c>
      <c r="D65" s="3">
        <v>1529.3238552963201</v>
      </c>
      <c r="E65" s="3">
        <v>7737.3249694707101</v>
      </c>
      <c r="F65" s="3">
        <v>255934.49649187201</v>
      </c>
      <c r="G65" s="26"/>
      <c r="H65" s="7"/>
      <c r="I65" s="26"/>
    </row>
    <row r="66" spans="1:9" x14ac:dyDescent="0.2">
      <c r="A66" s="7" t="s">
        <v>235</v>
      </c>
      <c r="B66" s="7" t="s">
        <v>212</v>
      </c>
      <c r="C66" s="3">
        <v>320.54065930578997</v>
      </c>
      <c r="D66" s="3">
        <v>503.76364927137303</v>
      </c>
      <c r="E66" s="3">
        <v>871.82030058810301</v>
      </c>
      <c r="F66" s="3">
        <v>2139.2727630695599</v>
      </c>
      <c r="G66" s="26"/>
      <c r="H66" s="7"/>
      <c r="I66" s="26"/>
    </row>
    <row r="67" spans="1:9" x14ac:dyDescent="0.2">
      <c r="A67" s="7" t="s">
        <v>236</v>
      </c>
      <c r="B67" s="7" t="s">
        <v>213</v>
      </c>
      <c r="C67" s="3">
        <v>588.00684664301104</v>
      </c>
      <c r="D67" s="3">
        <v>1092.32351448385</v>
      </c>
      <c r="E67" s="3">
        <v>1096.7276065276501</v>
      </c>
      <c r="F67" s="3">
        <v>2938.7431119653902</v>
      </c>
      <c r="G67" s="26"/>
      <c r="H67" s="7"/>
      <c r="I67" s="26"/>
    </row>
    <row r="68" spans="1:9" x14ac:dyDescent="0.2">
      <c r="A68" s="7" t="s">
        <v>237</v>
      </c>
      <c r="B68" s="7" t="s">
        <v>213</v>
      </c>
      <c r="C68" s="3">
        <v>350.99350215053602</v>
      </c>
      <c r="D68" s="3">
        <v>693.49720641053</v>
      </c>
      <c r="E68" s="3">
        <v>536.97725475093796</v>
      </c>
      <c r="F68" s="3">
        <v>1290.85116591767</v>
      </c>
      <c r="G68" s="26"/>
      <c r="H68" s="7"/>
      <c r="I68" s="26"/>
    </row>
    <row r="69" spans="1:9" x14ac:dyDescent="0.2">
      <c r="A69" s="7" t="s">
        <v>238</v>
      </c>
      <c r="B69" s="7" t="s">
        <v>214</v>
      </c>
      <c r="C69" s="3">
        <v>167.03940313291201</v>
      </c>
      <c r="D69" s="3">
        <v>352.68060340820102</v>
      </c>
      <c r="E69" s="3">
        <v>222.56347116643099</v>
      </c>
      <c r="F69" s="3">
        <v>543.19998727915595</v>
      </c>
      <c r="G69" s="26"/>
      <c r="H69" s="7"/>
      <c r="I69" s="26"/>
    </row>
    <row r="70" spans="1:9" x14ac:dyDescent="0.2">
      <c r="A70" s="7" t="s">
        <v>239</v>
      </c>
      <c r="B70" s="7" t="s">
        <v>214</v>
      </c>
      <c r="C70" s="3">
        <v>58.606679645098403</v>
      </c>
      <c r="D70" s="3">
        <v>107.98127742329601</v>
      </c>
      <c r="E70" s="3">
        <v>162.26512648462599</v>
      </c>
      <c r="F70" s="3">
        <v>521.06203137609498</v>
      </c>
      <c r="G70" s="26"/>
      <c r="H70" s="7"/>
      <c r="I70" s="26"/>
    </row>
    <row r="71" spans="1:9" x14ac:dyDescent="0.2">
      <c r="A71" s="7" t="s">
        <v>240</v>
      </c>
      <c r="B71" s="7" t="s">
        <v>257</v>
      </c>
      <c r="C71" s="3">
        <v>4038.6679529410899</v>
      </c>
      <c r="D71" s="3">
        <v>1011.99199994009</v>
      </c>
      <c r="E71" s="3">
        <v>5965.7914995332303</v>
      </c>
      <c r="F71" s="3">
        <v>27827.4897061669</v>
      </c>
      <c r="G71" s="26"/>
      <c r="H71" s="7"/>
      <c r="I71" s="26"/>
    </row>
    <row r="72" spans="1:9" x14ac:dyDescent="0.2">
      <c r="A72" s="7" t="s">
        <v>241</v>
      </c>
      <c r="B72" s="7" t="s">
        <v>257</v>
      </c>
      <c r="C72" s="3">
        <v>922.753624163984</v>
      </c>
      <c r="D72" s="3">
        <v>704.54096742061495</v>
      </c>
      <c r="E72" s="3">
        <v>1045.8044230964299</v>
      </c>
      <c r="F72" s="3">
        <v>6869.87732926642</v>
      </c>
      <c r="G72" s="26"/>
      <c r="H72" s="7"/>
      <c r="I72" s="26"/>
    </row>
    <row r="73" spans="1:9" x14ac:dyDescent="0.2">
      <c r="A73" s="7" t="s">
        <v>242</v>
      </c>
      <c r="B73" s="7" t="s">
        <v>258</v>
      </c>
      <c r="C73" s="3">
        <v>15.3477223570621</v>
      </c>
      <c r="D73" s="3">
        <v>36.356696670493299</v>
      </c>
      <c r="E73" s="3">
        <v>16.8622665939758</v>
      </c>
      <c r="F73" s="3">
        <v>42.008993297565702</v>
      </c>
      <c r="G73" s="26"/>
      <c r="H73" s="7"/>
      <c r="I73" s="26"/>
    </row>
    <row r="74" spans="1:9" x14ac:dyDescent="0.2">
      <c r="A74" s="7" t="s">
        <v>243</v>
      </c>
      <c r="B74" s="7" t="s">
        <v>258</v>
      </c>
      <c r="C74" s="3">
        <v>12.8753995345312</v>
      </c>
      <c r="D74" s="3">
        <v>28.5041771673339</v>
      </c>
      <c r="E74" s="3">
        <v>23.808562864278699</v>
      </c>
      <c r="F74" s="3">
        <v>80.883092617491499</v>
      </c>
      <c r="G74" s="26"/>
      <c r="H74" s="7"/>
      <c r="I74" s="26"/>
    </row>
    <row r="75" spans="1:9" x14ac:dyDescent="0.2">
      <c r="A75" s="7" t="s">
        <v>244</v>
      </c>
      <c r="B75" s="7" t="s">
        <v>258</v>
      </c>
      <c r="C75" s="3">
        <v>12.504730864955</v>
      </c>
      <c r="D75" s="3">
        <v>27.334328238772699</v>
      </c>
      <c r="E75" s="3">
        <v>11.906507127633899</v>
      </c>
      <c r="F75" s="3">
        <v>25.610678059424501</v>
      </c>
      <c r="G75" s="26"/>
      <c r="H75" s="7"/>
      <c r="I75" s="26"/>
    </row>
    <row r="76" spans="1:9" x14ac:dyDescent="0.2">
      <c r="A76" s="7" t="s">
        <v>245</v>
      </c>
      <c r="B76" s="7" t="s">
        <v>258</v>
      </c>
      <c r="C76" s="3">
        <v>13.151006973507601</v>
      </c>
      <c r="D76" s="3">
        <v>28.424771336552698</v>
      </c>
      <c r="E76" s="3">
        <v>14.8658822706217</v>
      </c>
      <c r="F76" s="3">
        <v>34.406480985485999</v>
      </c>
      <c r="G76" s="26"/>
      <c r="H76" s="7"/>
      <c r="I76" s="26"/>
    </row>
    <row r="77" spans="1:9" x14ac:dyDescent="0.2">
      <c r="A77" s="7" t="s">
        <v>246</v>
      </c>
      <c r="B77" s="7" t="s">
        <v>258</v>
      </c>
      <c r="C77" s="3">
        <v>10.2314149414005</v>
      </c>
      <c r="D77" s="3">
        <v>22.820327778228801</v>
      </c>
      <c r="E77" s="3">
        <v>11.5143064634646</v>
      </c>
      <c r="F77" s="3">
        <v>27.450861670458099</v>
      </c>
      <c r="G77" s="26"/>
      <c r="H77" s="7"/>
      <c r="I77" s="26"/>
    </row>
    <row r="78" spans="1:9" x14ac:dyDescent="0.2">
      <c r="A78" s="7" t="s">
        <v>247</v>
      </c>
      <c r="B78" s="7" t="s">
        <v>258</v>
      </c>
      <c r="C78" s="3">
        <v>19.858488962849901</v>
      </c>
      <c r="D78" s="3">
        <v>67.7502810182649</v>
      </c>
      <c r="E78" s="3">
        <v>12.0794132841669</v>
      </c>
      <c r="F78" s="3">
        <v>28.9570563701118</v>
      </c>
      <c r="G78" s="26"/>
      <c r="H78" s="7"/>
      <c r="I78" s="26"/>
    </row>
    <row r="79" spans="1:9" x14ac:dyDescent="0.2">
      <c r="A79" s="7" t="s">
        <v>248</v>
      </c>
      <c r="B79" s="7" t="s">
        <v>258</v>
      </c>
      <c r="C79" s="3">
        <v>31.9357178792893</v>
      </c>
      <c r="D79" s="3">
        <v>72.794624013616897</v>
      </c>
      <c r="E79" s="3">
        <v>21.611961430503701</v>
      </c>
      <c r="F79" s="3">
        <v>42.157904327726698</v>
      </c>
      <c r="G79" s="26"/>
      <c r="H79" s="7"/>
      <c r="I79" s="26"/>
    </row>
    <row r="80" spans="1:9" ht="16" customHeight="1" x14ac:dyDescent="0.2">
      <c r="A80" s="7" t="s">
        <v>249</v>
      </c>
      <c r="B80" s="7" t="s">
        <v>259</v>
      </c>
      <c r="C80" s="3">
        <v>81467.110630074894</v>
      </c>
      <c r="D80" s="3">
        <v>1158.53579060688</v>
      </c>
      <c r="E80" s="3">
        <v>82593.295895400806</v>
      </c>
      <c r="F80" s="3">
        <v>2137.4064148062898</v>
      </c>
      <c r="G80" s="26"/>
      <c r="H80" s="7"/>
      <c r="I80" s="26"/>
    </row>
    <row r="81" spans="1:9" x14ac:dyDescent="0.2">
      <c r="A81" s="7" t="s">
        <v>250</v>
      </c>
      <c r="B81" s="7" t="s">
        <v>259</v>
      </c>
      <c r="C81" s="3">
        <v>85354.388991550004</v>
      </c>
      <c r="D81" s="3">
        <v>1075.4795130555499</v>
      </c>
      <c r="E81" s="3">
        <v>84700.669974365795</v>
      </c>
      <c r="F81" s="3">
        <v>1795.10088239478</v>
      </c>
      <c r="G81" s="26"/>
      <c r="H81" s="7"/>
      <c r="I81" s="26"/>
    </row>
    <row r="82" spans="1:9" x14ac:dyDescent="0.2">
      <c r="A82" s="7" t="s">
        <v>251</v>
      </c>
      <c r="B82" s="7" t="s">
        <v>259</v>
      </c>
      <c r="C82" s="3">
        <v>85265.386849083094</v>
      </c>
      <c r="D82" s="3">
        <v>1093.8011279468001</v>
      </c>
      <c r="E82" s="3">
        <v>84275.551861411906</v>
      </c>
      <c r="F82" s="3">
        <v>2016.08686714348</v>
      </c>
      <c r="G82" s="26"/>
      <c r="H82" s="7"/>
      <c r="I82" s="26"/>
    </row>
    <row r="83" spans="1:9" x14ac:dyDescent="0.2">
      <c r="A83" s="7" t="s">
        <v>252</v>
      </c>
      <c r="B83" s="7" t="s">
        <v>259</v>
      </c>
      <c r="C83" s="3">
        <v>81768.060967182901</v>
      </c>
      <c r="D83" s="3">
        <v>1173.8957541038601</v>
      </c>
      <c r="E83" s="3">
        <v>80578.673799936107</v>
      </c>
      <c r="F83" s="3">
        <v>3373.74156092265</v>
      </c>
      <c r="G83" s="26"/>
      <c r="H83" s="7"/>
      <c r="I83" s="26"/>
    </row>
    <row r="84" spans="1:9" x14ac:dyDescent="0.2">
      <c r="A84" s="7" t="s">
        <v>253</v>
      </c>
      <c r="B84" s="7" t="s">
        <v>259</v>
      </c>
      <c r="C84" s="3">
        <v>83458.743892764905</v>
      </c>
      <c r="D84" s="3">
        <v>1099.05198092102</v>
      </c>
      <c r="E84" s="3">
        <v>82139.270642028801</v>
      </c>
      <c r="F84" s="3">
        <v>1492.95379265367</v>
      </c>
      <c r="G84" s="26"/>
      <c r="H84" s="7"/>
      <c r="I84" s="26"/>
    </row>
    <row r="85" spans="1:9" x14ac:dyDescent="0.2">
      <c r="A85" s="7" t="s">
        <v>254</v>
      </c>
      <c r="B85" s="7" t="s">
        <v>259</v>
      </c>
      <c r="C85" s="3">
        <v>85953.244855904297</v>
      </c>
      <c r="D85" s="3">
        <v>914.26145407506897</v>
      </c>
      <c r="E85" s="3">
        <v>84886.568743875905</v>
      </c>
      <c r="F85" s="3">
        <v>5563.46998621686</v>
      </c>
      <c r="G85" s="26"/>
      <c r="I85" s="26"/>
    </row>
    <row r="86" spans="1:9" x14ac:dyDescent="0.2">
      <c r="A86" s="7" t="s">
        <v>255</v>
      </c>
      <c r="B86" s="7" t="s">
        <v>259</v>
      </c>
      <c r="C86" s="3">
        <v>77170.526748494303</v>
      </c>
      <c r="D86" s="3">
        <v>1045.23810181423</v>
      </c>
      <c r="E86" s="3">
        <v>76962.0719691704</v>
      </c>
      <c r="F86" s="3">
        <v>2939.7111989435898</v>
      </c>
      <c r="G86" s="26"/>
      <c r="I86" s="26"/>
    </row>
  </sheetData>
  <mergeCells count="10">
    <mergeCell ref="C5:D5"/>
    <mergeCell ref="C1:D1"/>
    <mergeCell ref="E1:F1"/>
    <mergeCell ref="C2:D2"/>
    <mergeCell ref="C3:D3"/>
    <mergeCell ref="C4:D4"/>
    <mergeCell ref="E2:F2"/>
    <mergeCell ref="E3:F3"/>
    <mergeCell ref="E4:F4"/>
    <mergeCell ref="E5:F5"/>
  </mergeCells>
  <conditionalFormatting sqref="C10:F86">
    <cfRule type="containsBlanks" priority="1" stopIfTrue="1">
      <formula>LEN(TRIM(C10))=0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UK</vt:lpstr>
      <vt:lpstr>GER</vt:lpstr>
      <vt:lpstr>FRA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Pietzonka</dc:creator>
  <cp:lastModifiedBy>Patrick Pietzonka</cp:lastModifiedBy>
  <dcterms:created xsi:type="dcterms:W3CDTF">2021-01-29T20:39:32Z</dcterms:created>
  <dcterms:modified xsi:type="dcterms:W3CDTF">2021-08-02T21:05:17Z</dcterms:modified>
</cp:coreProperties>
</file>