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Com\Desktop\"/>
    </mc:Choice>
  </mc:AlternateContent>
  <xr:revisionPtr revIDLastSave="0" documentId="13_ncr:1_{B74D5F9A-A07C-4823-B164-33F672671FE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4" i="1" l="1"/>
  <c r="V5" i="1"/>
  <c r="V6" i="1"/>
  <c r="V7" i="1"/>
  <c r="V8" i="1"/>
  <c r="V9" i="1"/>
  <c r="V10" i="1"/>
  <c r="V3" i="1"/>
  <c r="W4" i="1"/>
  <c r="W5" i="1"/>
  <c r="W6" i="1"/>
  <c r="W7" i="1"/>
  <c r="W8" i="1"/>
  <c r="W9" i="1"/>
  <c r="W10" i="1"/>
  <c r="W3" i="1"/>
  <c r="U3" i="1" l="1"/>
  <c r="U4" i="1"/>
  <c r="U5" i="1"/>
  <c r="U6" i="1"/>
  <c r="U7" i="1"/>
  <c r="U8" i="1"/>
  <c r="U9" i="1"/>
  <c r="U10" i="1"/>
  <c r="T3" i="1"/>
  <c r="T4" i="1"/>
  <c r="T5" i="1"/>
  <c r="T6" i="1"/>
  <c r="T7" i="1"/>
  <c r="T8" i="1"/>
  <c r="T9" i="1"/>
  <c r="T10" i="1"/>
  <c r="S3" i="1"/>
  <c r="S4" i="1"/>
  <c r="S5" i="1"/>
  <c r="S6" i="1"/>
  <c r="S7" i="1"/>
  <c r="S8" i="1"/>
  <c r="S9" i="1"/>
  <c r="S10" i="1"/>
  <c r="R3" i="1"/>
  <c r="R4" i="1"/>
  <c r="R5" i="1"/>
  <c r="R6" i="1"/>
  <c r="R7" i="1"/>
  <c r="R8" i="1"/>
  <c r="R9" i="1"/>
  <c r="R10" i="1"/>
  <c r="Q3" i="1"/>
  <c r="Q4" i="1"/>
  <c r="Q5" i="1"/>
  <c r="Q6" i="1"/>
  <c r="Q7" i="1"/>
  <c r="Q8" i="1"/>
  <c r="Q9" i="1"/>
  <c r="Q10" i="1"/>
  <c r="P3" i="1"/>
  <c r="P4" i="1"/>
  <c r="P5" i="1"/>
  <c r="P6" i="1"/>
  <c r="P7" i="1"/>
  <c r="P8" i="1"/>
  <c r="P9" i="1"/>
  <c r="P10" i="1"/>
  <c r="U2" i="1"/>
  <c r="T2" i="1"/>
  <c r="S2" i="1"/>
  <c r="R2" i="1"/>
  <c r="Q2" i="1"/>
  <c r="P2" i="1"/>
</calcChain>
</file>

<file path=xl/sharedStrings.xml><?xml version="1.0" encoding="utf-8"?>
<sst xmlns="http://schemas.openxmlformats.org/spreadsheetml/2006/main" count="50" uniqueCount="34">
  <si>
    <t>회사명</t>
  </si>
  <si>
    <t>거래소코드</t>
  </si>
  <si>
    <t>회계년도</t>
  </si>
  <si>
    <t>자산총계(요약)</t>
  </si>
  <si>
    <t>부채총계(요약)</t>
  </si>
  <si>
    <t>자본총계(요약)</t>
  </si>
  <si>
    <t>매출액(요약)</t>
  </si>
  <si>
    <t>매출원가(요약)</t>
  </si>
  <si>
    <t>매출총이익(요약)</t>
  </si>
  <si>
    <t>판매비와 관리비(요약)</t>
  </si>
  <si>
    <t>영업이익(요약)</t>
  </si>
  <si>
    <t>당기순이익(요약)</t>
  </si>
  <si>
    <t>유동자산(요약)</t>
  </si>
  <si>
    <t>유동부채(요약)</t>
  </si>
  <si>
    <t>비유동부채(요약)</t>
  </si>
  <si>
    <t>(주)엠디엠플러스</t>
  </si>
  <si>
    <t>064103</t>
  </si>
  <si>
    <t>2011/12</t>
  </si>
  <si>
    <t>2012/12</t>
  </si>
  <si>
    <t>2013/12</t>
  </si>
  <si>
    <t>2014/12</t>
  </si>
  <si>
    <t>2015/12</t>
  </si>
  <si>
    <t>2016/12</t>
  </si>
  <si>
    <t>2017/12</t>
  </si>
  <si>
    <t>2018/12</t>
  </si>
  <si>
    <t>2019/12</t>
  </si>
  <si>
    <t>총자산수익률(ROA)</t>
    <phoneticPr fontId="3" type="noConversion"/>
  </si>
  <si>
    <t>자기자본수익률(ROE)</t>
    <phoneticPr fontId="3" type="noConversion"/>
  </si>
  <si>
    <t>영업이익률</t>
    <phoneticPr fontId="3" type="noConversion"/>
  </si>
  <si>
    <t>당기순이익률</t>
    <phoneticPr fontId="3" type="noConversion"/>
  </si>
  <si>
    <t>유동비율</t>
    <phoneticPr fontId="3" type="noConversion"/>
  </si>
  <si>
    <t>자기자본비율</t>
    <phoneticPr fontId="3" type="noConversion"/>
  </si>
  <si>
    <t>영업이익증가율</t>
    <phoneticPr fontId="3" type="noConversion"/>
  </si>
  <si>
    <t>매출액증가율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</si>
</sst>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9"/>
      <color theme="1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BF3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/>
    <xf numFmtId="0" fontId="1" fillId="0" borderId="1" xfId="1" applyFont="1" applyBorder="1"/>
    <xf numFmtId="3" fontId="1" fillId="0" borderId="1" xfId="1" applyNumberFormat="1" applyFont="1" applyBorder="1"/>
    <xf numFmtId="0" fontId="1" fillId="2" borderId="2" xfId="1" applyFont="1" applyFill="1" applyBorder="1"/>
  </cellXfs>
  <cellStyles count="2">
    <cellStyle name="Normal" xfId="1" xr:uid="{00000000-0005-0000-0000-000000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tabSelected="1" workbookViewId="0">
      <selection activeCell="N13" sqref="N13"/>
    </sheetView>
  </sheetViews>
  <sheetFormatPr defaultRowHeight="16.5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26</v>
      </c>
      <c r="Q1" s="4" t="s">
        <v>27</v>
      </c>
      <c r="R1" s="4" t="s">
        <v>28</v>
      </c>
      <c r="S1" s="4" t="s">
        <v>29</v>
      </c>
      <c r="T1" s="4" t="s">
        <v>30</v>
      </c>
      <c r="U1" s="4" t="s">
        <v>31</v>
      </c>
      <c r="V1" s="4" t="s">
        <v>32</v>
      </c>
      <c r="W1" s="4" t="s">
        <v>33</v>
      </c>
    </row>
    <row r="2" spans="1:23" x14ac:dyDescent="0.3">
      <c r="A2" s="2" t="s">
        <v>15</v>
      </c>
      <c r="B2" s="2" t="s">
        <v>16</v>
      </c>
      <c r="C2" s="2" t="s">
        <v>17</v>
      </c>
      <c r="D2" s="3">
        <v>20853</v>
      </c>
      <c r="E2" s="3">
        <v>21912</v>
      </c>
      <c r="F2" s="3">
        <v>-1058</v>
      </c>
      <c r="G2" s="3">
        <v>5433</v>
      </c>
      <c r="H2" s="3">
        <v>5376</v>
      </c>
      <c r="I2" s="3">
        <v>57</v>
      </c>
      <c r="J2" s="3">
        <v>2084</v>
      </c>
      <c r="K2" s="3">
        <v>-2027</v>
      </c>
      <c r="L2" s="3">
        <v>-3475</v>
      </c>
      <c r="M2" s="3">
        <v>19571</v>
      </c>
      <c r="N2" s="3">
        <v>15861</v>
      </c>
      <c r="O2" s="3">
        <v>6051</v>
      </c>
      <c r="P2">
        <f>L2/D2</f>
        <v>-0.16664268930129958</v>
      </c>
      <c r="Q2">
        <f>L2/F2</f>
        <v>3.284499054820416</v>
      </c>
      <c r="R2">
        <f>K2/G2</f>
        <v>-0.37309037364255476</v>
      </c>
      <c r="S2">
        <f>L2/G2</f>
        <v>-0.63960979201177981</v>
      </c>
      <c r="T2">
        <f>M2/N2</f>
        <v>1.2339070676502113</v>
      </c>
      <c r="U2">
        <f>F2/(E2+F2)</f>
        <v>-5.0733672197180398E-2</v>
      </c>
    </row>
    <row r="3" spans="1:23" x14ac:dyDescent="0.3">
      <c r="A3" s="2" t="s">
        <v>15</v>
      </c>
      <c r="B3" s="2" t="s">
        <v>16</v>
      </c>
      <c r="C3" s="2" t="s">
        <v>18</v>
      </c>
      <c r="D3" s="3">
        <v>19486</v>
      </c>
      <c r="E3" s="3">
        <v>18996</v>
      </c>
      <c r="F3" s="3">
        <v>490</v>
      </c>
      <c r="G3" s="3">
        <v>25352</v>
      </c>
      <c r="H3" s="3">
        <v>20756</v>
      </c>
      <c r="I3" s="3">
        <v>4596</v>
      </c>
      <c r="J3" s="3">
        <v>1501</v>
      </c>
      <c r="K3" s="3">
        <v>3095</v>
      </c>
      <c r="L3" s="3">
        <v>1549</v>
      </c>
      <c r="M3" s="3">
        <v>19038</v>
      </c>
      <c r="N3" s="3">
        <v>18961</v>
      </c>
      <c r="O3" s="3">
        <v>35</v>
      </c>
      <c r="P3">
        <f t="shared" ref="P3:P10" si="0">L3/D3</f>
        <v>7.9492969311300427E-2</v>
      </c>
      <c r="Q3">
        <f t="shared" ref="Q3:Q10" si="1">L3/F3</f>
        <v>3.1612244897959183</v>
      </c>
      <c r="R3">
        <f t="shared" ref="R3:R10" si="2">K3/G3</f>
        <v>0.12208109813821395</v>
      </c>
      <c r="S3">
        <f t="shared" ref="S3:S10" si="3">L3/G3</f>
        <v>6.1099715998737772E-2</v>
      </c>
      <c r="T3">
        <f t="shared" ref="T3:T10" si="4">M3/N3</f>
        <v>1.0040609672485628</v>
      </c>
      <c r="U3">
        <f t="shared" ref="U3:U10" si="5">F3/(E3+F3)</f>
        <v>2.5146258852509495E-2</v>
      </c>
      <c r="V3">
        <f>(K3-K2)/K2*100</f>
        <v>-252.68870251603354</v>
      </c>
      <c r="W3">
        <f>(G3-G2)/G2*100</f>
        <v>366.62985459230629</v>
      </c>
    </row>
    <row r="4" spans="1:23" x14ac:dyDescent="0.3">
      <c r="A4" s="2" t="s">
        <v>15</v>
      </c>
      <c r="B4" s="2" t="s">
        <v>16</v>
      </c>
      <c r="C4" s="2" t="s">
        <v>19</v>
      </c>
      <c r="D4" s="3">
        <v>59689</v>
      </c>
      <c r="E4" s="3">
        <v>52881</v>
      </c>
      <c r="F4" s="3">
        <v>6808</v>
      </c>
      <c r="G4" s="3">
        <v>44462</v>
      </c>
      <c r="H4" s="3">
        <v>32518</v>
      </c>
      <c r="I4" s="3">
        <v>11944</v>
      </c>
      <c r="J4" s="3">
        <v>3085</v>
      </c>
      <c r="K4" s="3">
        <v>8859</v>
      </c>
      <c r="L4" s="3">
        <v>6107</v>
      </c>
      <c r="M4" s="3">
        <v>59158</v>
      </c>
      <c r="N4" s="3">
        <v>52536</v>
      </c>
      <c r="O4" s="3">
        <v>345</v>
      </c>
      <c r="P4">
        <f t="shared" si="0"/>
        <v>0.10231365913317361</v>
      </c>
      <c r="Q4">
        <f t="shared" si="1"/>
        <v>0.89703290246768508</v>
      </c>
      <c r="R4">
        <f t="shared" si="2"/>
        <v>0.1992487967252935</v>
      </c>
      <c r="S4">
        <f t="shared" si="3"/>
        <v>0.13735324546804012</v>
      </c>
      <c r="T4">
        <f t="shared" si="4"/>
        <v>1.1260469011725294</v>
      </c>
      <c r="U4">
        <f t="shared" si="5"/>
        <v>0.11405786660858784</v>
      </c>
      <c r="V4">
        <f t="shared" ref="V4:V10" si="6">(K4-K3)/K3*100</f>
        <v>186.23586429725364</v>
      </c>
      <c r="W4">
        <f t="shared" ref="W4:W10" si="7">(G4-G3)/G3*100</f>
        <v>75.37866834963711</v>
      </c>
    </row>
    <row r="5" spans="1:23" x14ac:dyDescent="0.3">
      <c r="A5" s="2" t="s">
        <v>15</v>
      </c>
      <c r="B5" s="2" t="s">
        <v>16</v>
      </c>
      <c r="C5" s="2" t="s">
        <v>20</v>
      </c>
      <c r="D5" s="3">
        <v>282734</v>
      </c>
      <c r="E5" s="3">
        <v>271996</v>
      </c>
      <c r="F5" s="3">
        <v>10737</v>
      </c>
      <c r="G5" s="3">
        <v>95150</v>
      </c>
      <c r="H5" s="3">
        <v>60313</v>
      </c>
      <c r="I5" s="3">
        <v>34837</v>
      </c>
      <c r="J5" s="3">
        <v>20932</v>
      </c>
      <c r="K5" s="3">
        <v>13905</v>
      </c>
      <c r="L5" s="3">
        <v>3938</v>
      </c>
      <c r="M5" s="3">
        <v>262121</v>
      </c>
      <c r="N5" s="3">
        <v>196322</v>
      </c>
      <c r="O5" s="3">
        <v>75675</v>
      </c>
      <c r="P5">
        <f t="shared" si="0"/>
        <v>1.3928285950752297E-2</v>
      </c>
      <c r="Q5">
        <f t="shared" si="1"/>
        <v>0.36676911614044894</v>
      </c>
      <c r="R5">
        <f t="shared" si="2"/>
        <v>0.14613767735155017</v>
      </c>
      <c r="S5">
        <f t="shared" si="3"/>
        <v>4.138728323699422E-2</v>
      </c>
      <c r="T5">
        <f t="shared" si="4"/>
        <v>1.3351585660292784</v>
      </c>
      <c r="U5">
        <f t="shared" si="5"/>
        <v>3.7975758047345022E-2</v>
      </c>
      <c r="V5">
        <f t="shared" si="6"/>
        <v>56.959024720623098</v>
      </c>
      <c r="W5">
        <f t="shared" si="7"/>
        <v>114.0029688273132</v>
      </c>
    </row>
    <row r="6" spans="1:23" x14ac:dyDescent="0.3">
      <c r="A6" s="2" t="s">
        <v>15</v>
      </c>
      <c r="B6" s="2" t="s">
        <v>16</v>
      </c>
      <c r="C6" s="2" t="s">
        <v>21</v>
      </c>
      <c r="D6" s="3">
        <v>599129</v>
      </c>
      <c r="E6" s="3">
        <v>512161</v>
      </c>
      <c r="F6" s="3">
        <v>86967</v>
      </c>
      <c r="G6" s="3">
        <v>243558</v>
      </c>
      <c r="H6" s="3">
        <v>140737</v>
      </c>
      <c r="I6" s="3">
        <v>102821</v>
      </c>
      <c r="J6" s="3">
        <v>34111</v>
      </c>
      <c r="K6" s="3">
        <v>68710</v>
      </c>
      <c r="L6" s="3">
        <v>85563</v>
      </c>
      <c r="M6" s="3">
        <v>546017</v>
      </c>
      <c r="N6" s="3">
        <v>512161</v>
      </c>
      <c r="O6" s="3">
        <v>0</v>
      </c>
      <c r="P6">
        <f t="shared" si="0"/>
        <v>0.14281231587855037</v>
      </c>
      <c r="Q6">
        <f t="shared" si="1"/>
        <v>0.98385594535858434</v>
      </c>
      <c r="R6">
        <f t="shared" si="2"/>
        <v>0.28210939488746006</v>
      </c>
      <c r="S6">
        <f t="shared" si="3"/>
        <v>0.35130441209075458</v>
      </c>
      <c r="T6">
        <f t="shared" si="4"/>
        <v>1.0661042133235448</v>
      </c>
      <c r="U6">
        <f t="shared" si="5"/>
        <v>0.14515595999519301</v>
      </c>
      <c r="V6">
        <f t="shared" si="6"/>
        <v>394.13879899316788</v>
      </c>
      <c r="W6">
        <f t="shared" si="7"/>
        <v>155.97267472411983</v>
      </c>
    </row>
    <row r="7" spans="1:23" x14ac:dyDescent="0.3">
      <c r="A7" s="2" t="s">
        <v>15</v>
      </c>
      <c r="B7" s="2" t="s">
        <v>16</v>
      </c>
      <c r="C7" s="2" t="s">
        <v>22</v>
      </c>
      <c r="D7" s="3">
        <v>1107569</v>
      </c>
      <c r="E7" s="3">
        <v>849565</v>
      </c>
      <c r="F7" s="3">
        <v>258003</v>
      </c>
      <c r="G7" s="3">
        <v>730524</v>
      </c>
      <c r="H7" s="3">
        <v>430098</v>
      </c>
      <c r="I7" s="3">
        <v>300426</v>
      </c>
      <c r="J7" s="3">
        <v>64027</v>
      </c>
      <c r="K7" s="3">
        <v>236399</v>
      </c>
      <c r="L7" s="3">
        <v>178036</v>
      </c>
      <c r="M7" s="3">
        <v>1079412</v>
      </c>
      <c r="N7" s="3">
        <v>631832</v>
      </c>
      <c r="O7" s="3">
        <v>217733</v>
      </c>
      <c r="P7">
        <f t="shared" si="0"/>
        <v>0.16074483847056029</v>
      </c>
      <c r="Q7">
        <f t="shared" si="1"/>
        <v>0.69005399162025249</v>
      </c>
      <c r="R7">
        <f t="shared" si="2"/>
        <v>0.3236019624269702</v>
      </c>
      <c r="S7">
        <f t="shared" si="3"/>
        <v>0.24370999446972311</v>
      </c>
      <c r="T7">
        <f t="shared" si="4"/>
        <v>1.7083845072740855</v>
      </c>
      <c r="U7">
        <f t="shared" si="5"/>
        <v>0.23294551666353669</v>
      </c>
      <c r="V7">
        <f t="shared" si="6"/>
        <v>244.05326735555229</v>
      </c>
      <c r="W7">
        <f t="shared" si="7"/>
        <v>199.93841302687656</v>
      </c>
    </row>
    <row r="8" spans="1:23" x14ac:dyDescent="0.3">
      <c r="A8" s="2" t="s">
        <v>15</v>
      </c>
      <c r="B8" s="2" t="s">
        <v>16</v>
      </c>
      <c r="C8" s="2" t="s">
        <v>23</v>
      </c>
      <c r="D8" s="3">
        <v>1471846</v>
      </c>
      <c r="E8" s="3">
        <v>997024</v>
      </c>
      <c r="F8" s="3">
        <v>474822</v>
      </c>
      <c r="G8" s="3">
        <v>1043018</v>
      </c>
      <c r="H8" s="3">
        <v>687580</v>
      </c>
      <c r="I8" s="3">
        <v>355438</v>
      </c>
      <c r="J8" s="3">
        <v>40123</v>
      </c>
      <c r="K8" s="3">
        <v>315315</v>
      </c>
      <c r="L8" s="3">
        <v>221829</v>
      </c>
      <c r="M8" s="3">
        <v>1291512</v>
      </c>
      <c r="N8" s="3">
        <v>738372</v>
      </c>
      <c r="O8" s="3">
        <v>258652</v>
      </c>
      <c r="P8">
        <f t="shared" si="0"/>
        <v>0.1507148166316313</v>
      </c>
      <c r="Q8">
        <f t="shared" si="1"/>
        <v>0.46718349191907704</v>
      </c>
      <c r="R8">
        <f t="shared" si="2"/>
        <v>0.30231021899909682</v>
      </c>
      <c r="S8">
        <f t="shared" si="3"/>
        <v>0.21267993457447523</v>
      </c>
      <c r="T8">
        <f t="shared" si="4"/>
        <v>1.7491345825681364</v>
      </c>
      <c r="U8">
        <f t="shared" si="5"/>
        <v>0.32260304406846912</v>
      </c>
      <c r="V8">
        <f t="shared" si="6"/>
        <v>33.382543919390521</v>
      </c>
      <c r="W8">
        <f t="shared" si="7"/>
        <v>42.77669179931118</v>
      </c>
    </row>
    <row r="9" spans="1:23" x14ac:dyDescent="0.3">
      <c r="A9" s="2" t="s">
        <v>15</v>
      </c>
      <c r="B9" s="2" t="s">
        <v>16</v>
      </c>
      <c r="C9" s="2" t="s">
        <v>24</v>
      </c>
      <c r="D9" s="3">
        <v>2195969</v>
      </c>
      <c r="E9" s="3">
        <v>1459100</v>
      </c>
      <c r="F9" s="3">
        <v>736869</v>
      </c>
      <c r="G9" s="3">
        <v>1381959</v>
      </c>
      <c r="H9" s="3">
        <v>915282</v>
      </c>
      <c r="I9" s="3">
        <v>466677</v>
      </c>
      <c r="J9" s="3">
        <v>51704</v>
      </c>
      <c r="K9" s="3">
        <v>414973</v>
      </c>
      <c r="L9" s="3">
        <v>266036</v>
      </c>
      <c r="M9" s="3">
        <v>1689277</v>
      </c>
      <c r="N9" s="3">
        <v>979164</v>
      </c>
      <c r="O9" s="3">
        <v>479936</v>
      </c>
      <c r="P9">
        <f t="shared" si="0"/>
        <v>0.12114742967683059</v>
      </c>
      <c r="Q9">
        <f t="shared" si="1"/>
        <v>0.36103567934056119</v>
      </c>
      <c r="R9">
        <f t="shared" si="2"/>
        <v>0.30027880711366978</v>
      </c>
      <c r="S9">
        <f t="shared" si="3"/>
        <v>0.19250643470609474</v>
      </c>
      <c r="T9">
        <f t="shared" si="4"/>
        <v>1.725223762311523</v>
      </c>
      <c r="U9">
        <f t="shared" si="5"/>
        <v>0.33555528333960999</v>
      </c>
      <c r="V9">
        <f t="shared" si="6"/>
        <v>31.605854462997318</v>
      </c>
      <c r="W9">
        <f t="shared" si="7"/>
        <v>32.496179356444472</v>
      </c>
    </row>
    <row r="10" spans="1:23" x14ac:dyDescent="0.3">
      <c r="A10" s="2" t="s">
        <v>15</v>
      </c>
      <c r="B10" s="2" t="s">
        <v>16</v>
      </c>
      <c r="C10" s="2" t="s">
        <v>25</v>
      </c>
      <c r="D10" s="3">
        <v>2149654</v>
      </c>
      <c r="E10" s="3">
        <v>1203393</v>
      </c>
      <c r="F10" s="3">
        <v>946260</v>
      </c>
      <c r="G10" s="3">
        <v>1103768</v>
      </c>
      <c r="H10" s="3">
        <v>714618</v>
      </c>
      <c r="I10" s="3">
        <v>389150</v>
      </c>
      <c r="J10" s="3">
        <v>49808</v>
      </c>
      <c r="K10" s="3">
        <v>339341</v>
      </c>
      <c r="L10" s="3">
        <v>217466</v>
      </c>
      <c r="M10" s="3">
        <v>1633181</v>
      </c>
      <c r="N10" s="3">
        <v>592938</v>
      </c>
      <c r="O10" s="3">
        <v>610456</v>
      </c>
      <c r="P10">
        <f t="shared" si="0"/>
        <v>0.10116325697065667</v>
      </c>
      <c r="Q10">
        <f t="shared" si="1"/>
        <v>0.22981632955001796</v>
      </c>
      <c r="R10">
        <f t="shared" si="2"/>
        <v>0.30743870088641817</v>
      </c>
      <c r="S10">
        <f t="shared" si="3"/>
        <v>0.19702147552746591</v>
      </c>
      <c r="T10">
        <f t="shared" si="4"/>
        <v>2.7543874739011498</v>
      </c>
      <c r="U10">
        <f t="shared" si="5"/>
        <v>0.44019197516994601</v>
      </c>
      <c r="V10">
        <f t="shared" si="6"/>
        <v>-18.225764085856188</v>
      </c>
      <c r="W10">
        <f t="shared" si="7"/>
        <v>-20.130191995565717</v>
      </c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MyCom</cp:lastModifiedBy>
  <dcterms:created xsi:type="dcterms:W3CDTF">2020-11-19T22:23:09Z</dcterms:created>
  <dcterms:modified xsi:type="dcterms:W3CDTF">2020-11-19T13:54:59Z</dcterms:modified>
</cp:coreProperties>
</file>