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FC0D9CA-4F1F-4249-B550-E4046585CEF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E17" i="1"/>
  <c r="E16" i="1"/>
  <c r="D17" i="1"/>
  <c r="D16" i="1"/>
  <c r="C17" i="1"/>
  <c r="C16" i="1"/>
  <c r="C13" i="1"/>
  <c r="C11" i="1" l="1"/>
</calcChain>
</file>

<file path=xl/sharedStrings.xml><?xml version="1.0" encoding="utf-8"?>
<sst xmlns="http://schemas.openxmlformats.org/spreadsheetml/2006/main" count="19" uniqueCount="15">
  <si>
    <t>Eje</t>
  </si>
  <si>
    <t>x</t>
  </si>
  <si>
    <t>y</t>
  </si>
  <si>
    <t>Período fundamental (s)</t>
  </si>
  <si>
    <t>H edificio</t>
  </si>
  <si>
    <t>Peso sismico</t>
  </si>
  <si>
    <t>Center of mass and rigidicity</t>
  </si>
  <si>
    <t>Peso proyectado</t>
  </si>
  <si>
    <t>Error</t>
  </si>
  <si>
    <t>[tonf]</t>
  </si>
  <si>
    <t>[tonf/g]</t>
  </si>
  <si>
    <t>R*</t>
  </si>
  <si>
    <t>1/R* [g] (scale factor)</t>
  </si>
  <si>
    <t>f</t>
  </si>
  <si>
    <t>Scale factor ponderado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</si>
</sst>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pect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ectro"/>
      <sheetName val="Sde"/>
      <sheetName val="Periodos"/>
      <sheetName val="Cortes"/>
    </sheetNames>
    <sheetDataSet>
      <sheetData sheetId="0">
        <row r="21">
          <cell r="H21">
            <v>10.605</v>
          </cell>
        </row>
        <row r="22">
          <cell r="H22">
            <v>10.031000000000001</v>
          </cell>
        </row>
        <row r="31">
          <cell r="O31">
            <v>3.0329999999999999</v>
          </cell>
        </row>
        <row r="32">
          <cell r="O32">
            <v>2.41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tabSelected="1" workbookViewId="0">
      <selection activeCell="F17" sqref="F17"/>
    </sheetView>
  </sheetViews>
  <sheetFormatPr baseColWidth="10" defaultColWidth="8.88671875" defaultRowHeight="14.4" x14ac:dyDescent="0.3"/>
  <cols>
    <col min="1" max="1" width="2.88671875" style="1" customWidth="1"/>
    <col min="2" max="2" width="16.21875" style="1" customWidth="1"/>
    <col min="3" max="3" width="12" style="1" bestFit="1" customWidth="1"/>
    <col min="4" max="4" width="18.77734375" style="1" bestFit="1" customWidth="1"/>
    <col min="5" max="5" width="20.5546875" style="1" bestFit="1" customWidth="1"/>
    <col min="6" max="6" width="20.109375" style="1" bestFit="1" customWidth="1"/>
    <col min="7" max="16384" width="8.88671875" style="1"/>
  </cols>
  <sheetData>
    <row r="2" spans="2:6" x14ac:dyDescent="0.3">
      <c r="B2" s="1" t="s">
        <v>4</v>
      </c>
      <c r="D2" s="1" t="s">
        <v>0</v>
      </c>
      <c r="E2" s="1" t="s">
        <v>3</v>
      </c>
    </row>
    <row r="3" spans="2:6" x14ac:dyDescent="0.3">
      <c r="D3" s="1" t="s">
        <v>1</v>
      </c>
      <c r="E3" s="2">
        <v>1.1359999999999999</v>
      </c>
    </row>
    <row r="4" spans="2:6" x14ac:dyDescent="0.3">
      <c r="D4" s="1" t="s">
        <v>2</v>
      </c>
      <c r="E4" s="2">
        <v>0.75700000000000001</v>
      </c>
    </row>
    <row r="8" spans="2:6" x14ac:dyDescent="0.3">
      <c r="B8" s="1" t="s">
        <v>6</v>
      </c>
    </row>
    <row r="9" spans="2:6" x14ac:dyDescent="0.3">
      <c r="B9" s="2">
        <v>1152.96867</v>
      </c>
      <c r="D9" s="1" t="s">
        <v>10</v>
      </c>
    </row>
    <row r="11" spans="2:6" x14ac:dyDescent="0.3">
      <c r="B11" s="1" t="s">
        <v>5</v>
      </c>
      <c r="C11" s="1">
        <f>B9*9.80665</f>
        <v>11306.760207655499</v>
      </c>
      <c r="D11" s="1" t="s">
        <v>9</v>
      </c>
    </row>
    <row r="12" spans="2:6" x14ac:dyDescent="0.3">
      <c r="B12" s="1" t="s">
        <v>7</v>
      </c>
      <c r="C12" s="1">
        <v>11059.24556625</v>
      </c>
      <c r="D12" s="1" t="s">
        <v>9</v>
      </c>
    </row>
    <row r="13" spans="2:6" x14ac:dyDescent="0.3">
      <c r="B13" s="1" t="s">
        <v>8</v>
      </c>
      <c r="C13" s="3">
        <f>1-C12/C11</f>
        <v>2.189085439681604E-2</v>
      </c>
    </row>
    <row r="15" spans="2:6" x14ac:dyDescent="0.3">
      <c r="B15" s="1" t="s">
        <v>0</v>
      </c>
      <c r="C15" s="1" t="s">
        <v>11</v>
      </c>
      <c r="D15" s="1" t="s">
        <v>12</v>
      </c>
      <c r="E15" s="1" t="s">
        <v>13</v>
      </c>
      <c r="F15" s="1" t="s">
        <v>14</v>
      </c>
    </row>
    <row r="16" spans="2:6" x14ac:dyDescent="0.3">
      <c r="B16" s="1" t="s">
        <v>1</v>
      </c>
      <c r="C16" s="1">
        <f>[1]Espectro!$H$21</f>
        <v>10.605</v>
      </c>
      <c r="D16" s="1">
        <f>1/C16*9.80665</f>
        <v>0.92471947194719462</v>
      </c>
      <c r="E16" s="1">
        <f>[1]Espectro!$O$31</f>
        <v>3.0329999999999999</v>
      </c>
      <c r="F16" s="1">
        <f>E16*D16</f>
        <v>2.8046741584158412</v>
      </c>
    </row>
    <row r="17" spans="2:6" x14ac:dyDescent="0.3">
      <c r="B17" s="1" t="s">
        <v>2</v>
      </c>
      <c r="C17" s="1">
        <f>[1]Espectro!$H$22</f>
        <v>10.031000000000001</v>
      </c>
      <c r="D17" s="1">
        <f>1/C17*9.80665</f>
        <v>0.97763433356594542</v>
      </c>
      <c r="E17" s="1">
        <f>[1]Espectro!$O$32</f>
        <v>2.41</v>
      </c>
      <c r="F17" s="1">
        <f>E17*D17</f>
        <v>2.3560987438939285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2018-11-06T00:10:57Z</dcterms:modified>
</cp:coreProperties>
</file>