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3DBE51CE-F0D7-4528-8AA3-EA9BD0991DB6}" xr6:coauthVersionLast="40" xr6:coauthVersionMax="40" xr10:uidLastSave="{00000000-0000-0000-0000-000000000000}"/>
  <bookViews>
    <workbookView xWindow="0" yWindow="0" windowWidth="22260" windowHeight="12645" tabRatio="697" activeTab="3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4" l="1"/>
  <c r="O42" i="4"/>
  <c r="O41" i="4"/>
  <c r="O40" i="4"/>
  <c r="O39" i="4"/>
  <c r="O38" i="4"/>
  <c r="O37" i="4"/>
  <c r="O36" i="4"/>
  <c r="O34" i="4"/>
  <c r="O33" i="4"/>
  <c r="O32" i="4"/>
  <c r="O31" i="4"/>
  <c r="O29" i="4"/>
  <c r="O19" i="4"/>
  <c r="O28" i="4"/>
  <c r="O23" i="4"/>
  <c r="O22" i="4"/>
  <c r="O21" i="4"/>
  <c r="O20" i="4"/>
  <c r="O16" i="4"/>
  <c r="O14" i="4"/>
  <c r="O11" i="4"/>
  <c r="O9" i="4"/>
  <c r="O27" i="4"/>
  <c r="O30" i="4"/>
  <c r="O17" i="4"/>
  <c r="O15" i="4"/>
  <c r="R8" i="4"/>
  <c r="U8" i="4" s="1"/>
  <c r="W8" i="4" s="1"/>
  <c r="X8" i="4" s="1"/>
  <c r="AC8" i="4" s="1"/>
  <c r="S8" i="4"/>
  <c r="V8" i="4"/>
  <c r="Z8" i="4"/>
  <c r="E8" i="1"/>
  <c r="O12" i="4"/>
  <c r="O10" i="4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Y8" i="4" l="1"/>
  <c r="AA8" i="4" s="1"/>
  <c r="AB8" i="4" s="1"/>
  <c r="AD8" i="4" s="1"/>
  <c r="O8" i="4"/>
  <c r="E7" i="1" l="1"/>
  <c r="E17" i="1"/>
  <c r="C12" i="4"/>
  <c r="D12" i="4"/>
  <c r="E12" i="4"/>
  <c r="F12" i="4"/>
  <c r="G12" i="4"/>
  <c r="H12" i="4"/>
  <c r="I12" i="4"/>
  <c r="J12" i="4"/>
  <c r="K12" i="4"/>
  <c r="L12" i="4"/>
  <c r="M12" i="4"/>
  <c r="BA12" i="4" s="1"/>
  <c r="N12" i="4"/>
  <c r="BG12" i="4"/>
  <c r="BK12" i="4"/>
  <c r="V12" i="4" l="1"/>
  <c r="AS12" i="4"/>
  <c r="AW12" i="4"/>
  <c r="AO12" i="4"/>
  <c r="S12" i="4"/>
  <c r="R12" i="4"/>
  <c r="AR12" i="4" s="1"/>
  <c r="AG12" i="4"/>
  <c r="AK12" i="4"/>
  <c r="Z12" i="4"/>
  <c r="BG9" i="4"/>
  <c r="BK9" i="4"/>
  <c r="BG10" i="4"/>
  <c r="BK10" i="4"/>
  <c r="BG11" i="4"/>
  <c r="BK11" i="4"/>
  <c r="BG13" i="4"/>
  <c r="BK13" i="4"/>
  <c r="BG14" i="4"/>
  <c r="BK14" i="4"/>
  <c r="BG15" i="4"/>
  <c r="BK15" i="4"/>
  <c r="BG16" i="4"/>
  <c r="BK16" i="4"/>
  <c r="BG17" i="4"/>
  <c r="BK17" i="4"/>
  <c r="BG18" i="4"/>
  <c r="BK18" i="4"/>
  <c r="BG19" i="4"/>
  <c r="BK19" i="4"/>
  <c r="BG20" i="4"/>
  <c r="BK20" i="4"/>
  <c r="BG21" i="4"/>
  <c r="BK21" i="4"/>
  <c r="BG22" i="4"/>
  <c r="BK22" i="4"/>
  <c r="BG23" i="4"/>
  <c r="BK23" i="4"/>
  <c r="BG24" i="4"/>
  <c r="BK24" i="4"/>
  <c r="BG25" i="4"/>
  <c r="BK25" i="4"/>
  <c r="BG26" i="4"/>
  <c r="BK26" i="4"/>
  <c r="BG27" i="4"/>
  <c r="BK27" i="4"/>
  <c r="BG28" i="4"/>
  <c r="BK28" i="4"/>
  <c r="BG29" i="4"/>
  <c r="BK29" i="4"/>
  <c r="BG30" i="4"/>
  <c r="BK30" i="4"/>
  <c r="BG31" i="4"/>
  <c r="BK31" i="4"/>
  <c r="BG32" i="4"/>
  <c r="BK32" i="4"/>
  <c r="BG33" i="4"/>
  <c r="BK33" i="4"/>
  <c r="BG34" i="4"/>
  <c r="BK34" i="4"/>
  <c r="BG35" i="4"/>
  <c r="BK35" i="4"/>
  <c r="BG36" i="4"/>
  <c r="BK36" i="4"/>
  <c r="BG37" i="4"/>
  <c r="BK37" i="4"/>
  <c r="BG38" i="4"/>
  <c r="BK38" i="4"/>
  <c r="BG39" i="4"/>
  <c r="BK39" i="4"/>
  <c r="BG40" i="4"/>
  <c r="BK40" i="4"/>
  <c r="BG41" i="4"/>
  <c r="BK41" i="4"/>
  <c r="BG42" i="4"/>
  <c r="BK42" i="4"/>
  <c r="BG43" i="4"/>
  <c r="BK43" i="4"/>
  <c r="BG44" i="4"/>
  <c r="BK44" i="4"/>
  <c r="BG45" i="4"/>
  <c r="BK45" i="4"/>
  <c r="BK8" i="4"/>
  <c r="BG8" i="4"/>
  <c r="S13" i="4"/>
  <c r="S19" i="4"/>
  <c r="S21" i="4"/>
  <c r="S24" i="4"/>
  <c r="R27" i="4"/>
  <c r="S27" i="4"/>
  <c r="S29" i="4"/>
  <c r="R31" i="4"/>
  <c r="S32" i="4"/>
  <c r="S34" i="4"/>
  <c r="S35" i="4"/>
  <c r="R37" i="4"/>
  <c r="S37" i="4"/>
  <c r="R40" i="4"/>
  <c r="S40" i="4"/>
  <c r="R41" i="4"/>
  <c r="R42" i="4"/>
  <c r="S42" i="4"/>
  <c r="R44" i="4"/>
  <c r="S45" i="4"/>
  <c r="C45" i="4"/>
  <c r="D45" i="4"/>
  <c r="E45" i="4"/>
  <c r="O45" i="4" s="1"/>
  <c r="R45" i="4" s="1"/>
  <c r="F45" i="4"/>
  <c r="C37" i="4"/>
  <c r="D37" i="4"/>
  <c r="E37" i="4"/>
  <c r="F37" i="4"/>
  <c r="C38" i="4"/>
  <c r="D38" i="4"/>
  <c r="E38" i="4"/>
  <c r="R38" i="4" s="1"/>
  <c r="F38" i="4"/>
  <c r="C39" i="4"/>
  <c r="D39" i="4"/>
  <c r="E39" i="4"/>
  <c r="R39" i="4" s="1"/>
  <c r="F39" i="4"/>
  <c r="C40" i="4"/>
  <c r="D40" i="4"/>
  <c r="E40" i="4"/>
  <c r="F40" i="4"/>
  <c r="C41" i="4"/>
  <c r="D41" i="4"/>
  <c r="E41" i="4"/>
  <c r="S41" i="4" s="1"/>
  <c r="F41" i="4"/>
  <c r="C42" i="4"/>
  <c r="D42" i="4"/>
  <c r="E42" i="4"/>
  <c r="F42" i="4"/>
  <c r="C43" i="4"/>
  <c r="D43" i="4"/>
  <c r="E43" i="4"/>
  <c r="R43" i="4" s="1"/>
  <c r="F43" i="4"/>
  <c r="C44" i="4"/>
  <c r="D44" i="4"/>
  <c r="E44" i="4"/>
  <c r="O44" i="4" s="1"/>
  <c r="F44" i="4"/>
  <c r="C27" i="4"/>
  <c r="D27" i="4"/>
  <c r="E27" i="4"/>
  <c r="F27" i="4"/>
  <c r="C28" i="4"/>
  <c r="D28" i="4"/>
  <c r="E28" i="4"/>
  <c r="R28" i="4" s="1"/>
  <c r="F28" i="4"/>
  <c r="C29" i="4"/>
  <c r="D29" i="4"/>
  <c r="E29" i="4"/>
  <c r="R29" i="4" s="1"/>
  <c r="F29" i="4"/>
  <c r="C30" i="4"/>
  <c r="D30" i="4"/>
  <c r="E30" i="4"/>
  <c r="R30" i="4" s="1"/>
  <c r="F30" i="4"/>
  <c r="C31" i="4"/>
  <c r="D31" i="4"/>
  <c r="E31" i="4"/>
  <c r="F31" i="4"/>
  <c r="C32" i="4"/>
  <c r="D32" i="4"/>
  <c r="E32" i="4"/>
  <c r="R32" i="4" s="1"/>
  <c r="F32" i="4"/>
  <c r="C33" i="4"/>
  <c r="D33" i="4"/>
  <c r="E33" i="4"/>
  <c r="R33" i="4" s="1"/>
  <c r="F33" i="4"/>
  <c r="C34" i="4"/>
  <c r="D34" i="4"/>
  <c r="E34" i="4"/>
  <c r="R34" i="4" s="1"/>
  <c r="F34" i="4"/>
  <c r="C35" i="4"/>
  <c r="D35" i="4"/>
  <c r="E35" i="4"/>
  <c r="O35" i="4" s="1"/>
  <c r="R35" i="4" s="1"/>
  <c r="F35" i="4"/>
  <c r="C36" i="4"/>
  <c r="D36" i="4"/>
  <c r="E36" i="4"/>
  <c r="R36" i="4" s="1"/>
  <c r="F36" i="4"/>
  <c r="F26" i="4"/>
  <c r="E26" i="4"/>
  <c r="O26" i="4" s="1"/>
  <c r="S26" i="4" s="1"/>
  <c r="D26" i="4"/>
  <c r="C26" i="4"/>
  <c r="C20" i="4"/>
  <c r="D20" i="4"/>
  <c r="E20" i="4"/>
  <c r="F20" i="4"/>
  <c r="C21" i="4"/>
  <c r="D21" i="4"/>
  <c r="E21" i="4"/>
  <c r="R21" i="4" s="1"/>
  <c r="F21" i="4"/>
  <c r="C22" i="4"/>
  <c r="D22" i="4"/>
  <c r="E22" i="4"/>
  <c r="R22" i="4" s="1"/>
  <c r="F22" i="4"/>
  <c r="C23" i="4"/>
  <c r="D23" i="4"/>
  <c r="E23" i="4"/>
  <c r="R23" i="4" s="1"/>
  <c r="F23" i="4"/>
  <c r="C24" i="4"/>
  <c r="D24" i="4"/>
  <c r="E24" i="4"/>
  <c r="O24" i="4" s="1"/>
  <c r="R24" i="4" s="1"/>
  <c r="F24" i="4"/>
  <c r="C25" i="4"/>
  <c r="D25" i="4"/>
  <c r="E25" i="4"/>
  <c r="O25" i="4" s="1"/>
  <c r="R25" i="4" s="1"/>
  <c r="F25" i="4"/>
  <c r="F19" i="4"/>
  <c r="E19" i="4"/>
  <c r="R19" i="4" s="1"/>
  <c r="D19" i="4"/>
  <c r="C19" i="4"/>
  <c r="F18" i="4"/>
  <c r="E18" i="4"/>
  <c r="O18" i="4" s="1"/>
  <c r="S18" i="4" s="1"/>
  <c r="D18" i="4"/>
  <c r="C18" i="4"/>
  <c r="F17" i="4"/>
  <c r="E17" i="4"/>
  <c r="R17" i="4" s="1"/>
  <c r="D17" i="4"/>
  <c r="C17" i="4"/>
  <c r="F16" i="4"/>
  <c r="E16" i="4"/>
  <c r="R16" i="4" s="1"/>
  <c r="D16" i="4"/>
  <c r="C16" i="4"/>
  <c r="F15" i="4"/>
  <c r="E15" i="4"/>
  <c r="R15" i="4" s="1"/>
  <c r="D15" i="4"/>
  <c r="C15" i="4"/>
  <c r="F14" i="4"/>
  <c r="E14" i="4"/>
  <c r="R14" i="4" s="1"/>
  <c r="D14" i="4"/>
  <c r="C14" i="4"/>
  <c r="F13" i="4"/>
  <c r="E13" i="4"/>
  <c r="O13" i="4" s="1"/>
  <c r="R13" i="4" s="1"/>
  <c r="D13" i="4"/>
  <c r="C13" i="4"/>
  <c r="F11" i="4"/>
  <c r="E11" i="4"/>
  <c r="D11" i="4"/>
  <c r="C11" i="4"/>
  <c r="F10" i="4"/>
  <c r="E10" i="4"/>
  <c r="D10" i="4"/>
  <c r="C10" i="4"/>
  <c r="F9" i="4"/>
  <c r="E9" i="4"/>
  <c r="R9" i="4" s="1"/>
  <c r="D9" i="4"/>
  <c r="C9" i="4"/>
  <c r="F8" i="4"/>
  <c r="E8" i="4"/>
  <c r="D8" i="4"/>
  <c r="C8" i="4"/>
  <c r="BK7" i="4"/>
  <c r="BG7" i="4"/>
  <c r="D7" i="4"/>
  <c r="E7" i="4"/>
  <c r="O7" i="4" s="1"/>
  <c r="F7" i="4"/>
  <c r="F6" i="4"/>
  <c r="C7" i="4"/>
  <c r="R11" i="4" l="1"/>
  <c r="S11" i="4"/>
  <c r="S25" i="4"/>
  <c r="R10" i="4"/>
  <c r="R20" i="4"/>
  <c r="S43" i="4"/>
  <c r="R18" i="4"/>
  <c r="AJ12" i="4"/>
  <c r="AL12" i="4" s="1"/>
  <c r="AM12" i="4" s="1"/>
  <c r="S33" i="4"/>
  <c r="S17" i="4"/>
  <c r="R26" i="4"/>
  <c r="AF26" i="4" s="1"/>
  <c r="AN12" i="4"/>
  <c r="AP12" i="4" s="1"/>
  <c r="AQ12" i="4" s="1"/>
  <c r="S16" i="4"/>
  <c r="S10" i="4"/>
  <c r="S9" i="4"/>
  <c r="Y12" i="4"/>
  <c r="AA12" i="4" s="1"/>
  <c r="AB12" i="4" s="1"/>
  <c r="AD12" i="4" s="1"/>
  <c r="AV12" i="4"/>
  <c r="AX12" i="4" s="1"/>
  <c r="AY12" i="4" s="1"/>
  <c r="AZ12" i="4"/>
  <c r="BB12" i="4" s="1"/>
  <c r="BC12" i="4" s="1"/>
  <c r="U12" i="4"/>
  <c r="W12" i="4" s="1"/>
  <c r="X12" i="4" s="1"/>
  <c r="AC12" i="4" s="1"/>
  <c r="AF12" i="4"/>
  <c r="AH12" i="4" s="1"/>
  <c r="AI12" i="4" s="1"/>
  <c r="AT12" i="4"/>
  <c r="AU12" i="4" s="1"/>
  <c r="S39" i="4"/>
  <c r="S31" i="4"/>
  <c r="S23" i="4"/>
  <c r="S15" i="4"/>
  <c r="S44" i="4"/>
  <c r="S36" i="4"/>
  <c r="S28" i="4"/>
  <c r="S38" i="4"/>
  <c r="S30" i="4"/>
  <c r="S22" i="4"/>
  <c r="S14" i="4"/>
  <c r="S7" i="4"/>
  <c r="R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6" i="1"/>
  <c r="E11" i="1"/>
  <c r="D4" i="1"/>
  <c r="R4" i="1" s="1"/>
  <c r="B5" i="1"/>
  <c r="D5" i="1" s="1"/>
  <c r="R5" i="1" s="1"/>
  <c r="AR7" i="4" l="1"/>
  <c r="AN7" i="4"/>
  <c r="AJ7" i="4"/>
  <c r="AF7" i="4"/>
  <c r="S20" i="4"/>
  <c r="BD12" i="4"/>
  <c r="BJ12" i="4" s="1"/>
  <c r="BL12" i="4" s="1"/>
  <c r="BM12" i="4" s="1"/>
  <c r="Y7" i="4"/>
  <c r="R7" i="2"/>
  <c r="H7" i="2" s="1"/>
  <c r="H29" i="4" s="1"/>
  <c r="R4" i="2"/>
  <c r="H4" i="2" s="1"/>
  <c r="H26" i="4" s="1"/>
  <c r="J5" i="1"/>
  <c r="J8" i="4" s="1"/>
  <c r="H5" i="1"/>
  <c r="H8" i="4" s="1"/>
  <c r="I5" i="1"/>
  <c r="I8" i="4" s="1"/>
  <c r="N8" i="4"/>
  <c r="G5" i="1"/>
  <c r="G8" i="4" s="1"/>
  <c r="M8" i="4"/>
  <c r="L8" i="4"/>
  <c r="K8" i="4"/>
  <c r="J4" i="1"/>
  <c r="J7" i="4" s="1"/>
  <c r="I4" i="1"/>
  <c r="I7" i="4" s="1"/>
  <c r="H4" i="1"/>
  <c r="H7" i="4" s="1"/>
  <c r="G4" i="1"/>
  <c r="G7" i="4" s="1"/>
  <c r="AV7" i="4" s="1"/>
  <c r="N7" i="4"/>
  <c r="M7" i="4"/>
  <c r="L7" i="4"/>
  <c r="K7" i="4"/>
  <c r="B6" i="1"/>
  <c r="D5" i="2"/>
  <c r="R5" i="2" s="1"/>
  <c r="D6" i="2"/>
  <c r="R6" i="2" s="1"/>
  <c r="B8" i="2"/>
  <c r="D8" i="2" s="1"/>
  <c r="R8" i="2" s="1"/>
  <c r="AO7" i="4" l="1"/>
  <c r="BA7" i="4"/>
  <c r="AK7" i="4"/>
  <c r="AG7" i="4"/>
  <c r="BE12" i="4"/>
  <c r="BF12" i="4"/>
  <c r="BH12" i="4" s="1"/>
  <c r="BI12" i="4" s="1"/>
  <c r="AZ7" i="4"/>
  <c r="U7" i="4"/>
  <c r="AF8" i="4"/>
  <c r="AV8" i="4"/>
  <c r="AZ8" i="4"/>
  <c r="AJ8" i="4"/>
  <c r="AN8" i="4"/>
  <c r="AR8" i="4"/>
  <c r="AO8" i="4"/>
  <c r="AS8" i="4"/>
  <c r="AW8" i="4"/>
  <c r="AK8" i="4"/>
  <c r="AG8" i="4"/>
  <c r="BA8" i="4"/>
  <c r="Z7" i="4"/>
  <c r="AS7" i="4"/>
  <c r="AW7" i="4"/>
  <c r="AX7" i="4" s="1"/>
  <c r="AY7" i="4" s="1"/>
  <c r="V7" i="4"/>
  <c r="L26" i="4"/>
  <c r="L29" i="4"/>
  <c r="M26" i="4"/>
  <c r="M29" i="4"/>
  <c r="I4" i="2"/>
  <c r="I26" i="4" s="1"/>
  <c r="J4" i="2"/>
  <c r="J26" i="4" s="1"/>
  <c r="J7" i="2"/>
  <c r="J29" i="4" s="1"/>
  <c r="K29" i="4"/>
  <c r="N26" i="4"/>
  <c r="G7" i="2"/>
  <c r="G29" i="4" s="1"/>
  <c r="I7" i="2"/>
  <c r="I29" i="4" s="1"/>
  <c r="K26" i="4"/>
  <c r="N29" i="4"/>
  <c r="G4" i="2"/>
  <c r="G26" i="4" s="1"/>
  <c r="N30" i="4"/>
  <c r="M30" i="4"/>
  <c r="L30" i="4"/>
  <c r="K30" i="4"/>
  <c r="J8" i="2"/>
  <c r="J30" i="4" s="1"/>
  <c r="I8" i="2"/>
  <c r="I30" i="4" s="1"/>
  <c r="H8" i="2"/>
  <c r="H30" i="4" s="1"/>
  <c r="G8" i="2"/>
  <c r="G30" i="4" s="1"/>
  <c r="N28" i="4"/>
  <c r="M28" i="4"/>
  <c r="J6" i="2"/>
  <c r="J28" i="4" s="1"/>
  <c r="L28" i="4"/>
  <c r="K28" i="4"/>
  <c r="I6" i="2"/>
  <c r="I28" i="4" s="1"/>
  <c r="H6" i="2"/>
  <c r="H28" i="4" s="1"/>
  <c r="G6" i="2"/>
  <c r="G28" i="4" s="1"/>
  <c r="N27" i="4"/>
  <c r="M27" i="4"/>
  <c r="L27" i="4"/>
  <c r="K27" i="4"/>
  <c r="J5" i="2"/>
  <c r="J27" i="4" s="1"/>
  <c r="I5" i="2"/>
  <c r="I27" i="4" s="1"/>
  <c r="H5" i="2"/>
  <c r="H27" i="4" s="1"/>
  <c r="G5" i="2"/>
  <c r="G27" i="4" s="1"/>
  <c r="B7" i="1"/>
  <c r="D6" i="1"/>
  <c r="R6" i="1" s="1"/>
  <c r="B9" i="2"/>
  <c r="D9" i="2" s="1"/>
  <c r="R9" i="2" s="1"/>
  <c r="AV29" i="4" l="1"/>
  <c r="AN29" i="4"/>
  <c r="AF29" i="4"/>
  <c r="U29" i="4"/>
  <c r="AJ29" i="4"/>
  <c r="Y29" i="4"/>
  <c r="AZ29" i="4"/>
  <c r="AR29" i="4"/>
  <c r="AN27" i="4"/>
  <c r="AF27" i="4"/>
  <c r="U27" i="4"/>
  <c r="AZ27" i="4"/>
  <c r="AR27" i="4"/>
  <c r="AV27" i="4"/>
  <c r="AJ27" i="4"/>
  <c r="Y27" i="4"/>
  <c r="AV28" i="4"/>
  <c r="AN28" i="4"/>
  <c r="AF28" i="4"/>
  <c r="U28" i="4"/>
  <c r="AZ28" i="4"/>
  <c r="AR28" i="4"/>
  <c r="AJ28" i="4"/>
  <c r="Y28" i="4"/>
  <c r="AV30" i="4"/>
  <c r="AF30" i="4"/>
  <c r="U30" i="4"/>
  <c r="AN30" i="4"/>
  <c r="AZ30" i="4"/>
  <c r="AR30" i="4"/>
  <c r="AJ30" i="4"/>
  <c r="Y30" i="4"/>
  <c r="Y26" i="4"/>
  <c r="AZ26" i="4"/>
  <c r="AJ26" i="4"/>
  <c r="AV26" i="4"/>
  <c r="AN26" i="4"/>
  <c r="U26" i="4"/>
  <c r="W26" i="4" s="1"/>
  <c r="X26" i="4" s="1"/>
  <c r="AC26" i="4" s="1"/>
  <c r="AR26" i="4"/>
  <c r="BA28" i="4"/>
  <c r="AW28" i="4"/>
  <c r="AS28" i="4"/>
  <c r="AO28" i="4"/>
  <c r="AK28" i="4"/>
  <c r="AG28" i="4"/>
  <c r="Z28" i="4"/>
  <c r="V28" i="4"/>
  <c r="V30" i="4"/>
  <c r="Z30" i="4"/>
  <c r="BA30" i="4"/>
  <c r="AW30" i="4"/>
  <c r="AS30" i="4"/>
  <c r="AO30" i="4"/>
  <c r="AK30" i="4"/>
  <c r="AG30" i="4"/>
  <c r="AG29" i="4"/>
  <c r="AK29" i="4"/>
  <c r="AS29" i="4"/>
  <c r="AO29" i="4"/>
  <c r="Z29" i="4"/>
  <c r="BA29" i="4"/>
  <c r="V29" i="4"/>
  <c r="AW29" i="4"/>
  <c r="AO27" i="4"/>
  <c r="AK27" i="4"/>
  <c r="BA27" i="4"/>
  <c r="AW27" i="4"/>
  <c r="AS27" i="4"/>
  <c r="AG27" i="4"/>
  <c r="Z27" i="4"/>
  <c r="V27" i="4"/>
  <c r="AO26" i="4"/>
  <c r="AK26" i="4"/>
  <c r="AG26" i="4"/>
  <c r="Z26" i="4"/>
  <c r="V26" i="4"/>
  <c r="BA26" i="4"/>
  <c r="BB26" i="4" s="1"/>
  <c r="BC26" i="4" s="1"/>
  <c r="AW26" i="4"/>
  <c r="AS26" i="4"/>
  <c r="AT7" i="4"/>
  <c r="AU7" i="4" s="1"/>
  <c r="AP8" i="4"/>
  <c r="AQ8" i="4" s="1"/>
  <c r="AH7" i="4"/>
  <c r="AI7" i="4" s="1"/>
  <c r="AT8" i="4"/>
  <c r="AU8" i="4" s="1"/>
  <c r="AH8" i="4"/>
  <c r="AI8" i="4" s="1"/>
  <c r="AA7" i="4"/>
  <c r="AB7" i="4" s="1"/>
  <c r="AD7" i="4" s="1"/>
  <c r="BB8" i="4"/>
  <c r="BC8" i="4" s="1"/>
  <c r="AL8" i="4"/>
  <c r="AM8" i="4" s="1"/>
  <c r="AL7" i="4"/>
  <c r="AM7" i="4" s="1"/>
  <c r="W7" i="4"/>
  <c r="X7" i="4" s="1"/>
  <c r="AC7" i="4" s="1"/>
  <c r="AP7" i="4"/>
  <c r="AQ7" i="4" s="1"/>
  <c r="AX8" i="4"/>
  <c r="AY8" i="4" s="1"/>
  <c r="BB7" i="4"/>
  <c r="BC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J6" i="1"/>
  <c r="J9" i="4" s="1"/>
  <c r="I6" i="1"/>
  <c r="I9" i="4" s="1"/>
  <c r="H6" i="1"/>
  <c r="H9" i="4" s="1"/>
  <c r="G6" i="1"/>
  <c r="G9" i="4" s="1"/>
  <c r="N9" i="4"/>
  <c r="M9" i="4"/>
  <c r="L9" i="4"/>
  <c r="K9" i="4"/>
  <c r="B8" i="1"/>
  <c r="D7" i="1"/>
  <c r="R7" i="1" s="1"/>
  <c r="B10" i="2"/>
  <c r="D10" i="2" s="1"/>
  <c r="R10" i="2" s="1"/>
  <c r="W27" i="4" l="1"/>
  <c r="X27" i="4" s="1"/>
  <c r="AC27" i="4" s="1"/>
  <c r="AN31" i="4"/>
  <c r="AF31" i="4"/>
  <c r="U31" i="4"/>
  <c r="AZ31" i="4"/>
  <c r="AR31" i="4"/>
  <c r="AJ31" i="4"/>
  <c r="Y31" i="4"/>
  <c r="AV31" i="4"/>
  <c r="Y9" i="4"/>
  <c r="AZ9" i="4"/>
  <c r="AF9" i="4"/>
  <c r="AV9" i="4"/>
  <c r="AN9" i="4"/>
  <c r="U9" i="4"/>
  <c r="AR9" i="4"/>
  <c r="AJ9" i="4"/>
  <c r="AG31" i="4"/>
  <c r="Z31" i="4"/>
  <c r="BA31" i="4"/>
  <c r="AW31" i="4"/>
  <c r="AS31" i="4"/>
  <c r="AO31" i="4"/>
  <c r="AK31" i="4"/>
  <c r="V31" i="4"/>
  <c r="Z9" i="4"/>
  <c r="AW9" i="4"/>
  <c r="AK9" i="4"/>
  <c r="AS9" i="4"/>
  <c r="AG9" i="4"/>
  <c r="V9" i="4"/>
  <c r="BA9" i="4"/>
  <c r="AO9" i="4"/>
  <c r="AX26" i="4"/>
  <c r="AY26" i="4" s="1"/>
  <c r="AA29" i="4"/>
  <c r="AB29" i="4" s="1"/>
  <c r="AD29" i="4" s="1"/>
  <c r="BB27" i="4"/>
  <c r="BC27" i="4" s="1"/>
  <c r="AH29" i="4"/>
  <c r="AI29" i="4" s="1"/>
  <c r="BD8" i="4"/>
  <c r="BJ8" i="4" s="1"/>
  <c r="BL8" i="4" s="1"/>
  <c r="BM8" i="4" s="1"/>
  <c r="W29" i="4"/>
  <c r="X29" i="4" s="1"/>
  <c r="AC29" i="4" s="1"/>
  <c r="BB29" i="4"/>
  <c r="BC29" i="4" s="1"/>
  <c r="AT30" i="4"/>
  <c r="AU30" i="4" s="1"/>
  <c r="W28" i="4"/>
  <c r="X28" i="4" s="1"/>
  <c r="AC28" i="4" s="1"/>
  <c r="BD7" i="4"/>
  <c r="BJ7" i="4" s="1"/>
  <c r="BL7" i="4" s="1"/>
  <c r="BM7" i="4" s="1"/>
  <c r="AH26" i="4"/>
  <c r="AI26" i="4" s="1"/>
  <c r="AT28" i="4"/>
  <c r="AU28" i="4" s="1"/>
  <c r="BB30" i="4"/>
  <c r="BC30" i="4" s="1"/>
  <c r="AL27" i="4"/>
  <c r="AM27" i="4" s="1"/>
  <c r="AX30" i="4"/>
  <c r="AY30" i="4" s="1"/>
  <c r="AP28" i="4"/>
  <c r="AQ28" i="4" s="1"/>
  <c r="AX27" i="4"/>
  <c r="AY27" i="4" s="1"/>
  <c r="AL28" i="4"/>
  <c r="AM28" i="4" s="1"/>
  <c r="AL30" i="4"/>
  <c r="AM30" i="4" s="1"/>
  <c r="AT27" i="4"/>
  <c r="AU27" i="4" s="1"/>
  <c r="AH28" i="4"/>
  <c r="AI28" i="4" s="1"/>
  <c r="AH30" i="4"/>
  <c r="AI30" i="4" s="1"/>
  <c r="AT29" i="4"/>
  <c r="AU29" i="4" s="1"/>
  <c r="AA30" i="4"/>
  <c r="AB30" i="4" s="1"/>
  <c r="AD30" i="4" s="1"/>
  <c r="AA27" i="4"/>
  <c r="AB27" i="4" s="1"/>
  <c r="AD27" i="4" s="1"/>
  <c r="AP29" i="4"/>
  <c r="AQ29" i="4" s="1"/>
  <c r="AT26" i="4"/>
  <c r="AU26" i="4" s="1"/>
  <c r="AH27" i="4"/>
  <c r="AI27" i="4" s="1"/>
  <c r="AA26" i="4"/>
  <c r="AB26" i="4" s="1"/>
  <c r="AD26" i="4" s="1"/>
  <c r="BB28" i="4"/>
  <c r="BC28" i="4" s="1"/>
  <c r="AP30" i="4"/>
  <c r="AQ30" i="4" s="1"/>
  <c r="AP27" i="4"/>
  <c r="AQ27" i="4" s="1"/>
  <c r="AL26" i="4"/>
  <c r="AM26" i="4" s="1"/>
  <c r="AX29" i="4"/>
  <c r="AY29" i="4" s="1"/>
  <c r="AA28" i="4"/>
  <c r="AB28" i="4" s="1"/>
  <c r="AD28" i="4" s="1"/>
  <c r="AX28" i="4"/>
  <c r="AY28" i="4" s="1"/>
  <c r="W30" i="4"/>
  <c r="X30" i="4" s="1"/>
  <c r="AC30" i="4" s="1"/>
  <c r="AP26" i="4"/>
  <c r="AQ26" i="4" s="1"/>
  <c r="AL29" i="4"/>
  <c r="AM29" i="4" s="1"/>
  <c r="N32" i="4"/>
  <c r="M32" i="4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L10" i="4"/>
  <c r="K10" i="4"/>
  <c r="AS10" i="4" s="1"/>
  <c r="B9" i="1"/>
  <c r="D8" i="1"/>
  <c r="R8" i="1" s="1"/>
  <c r="B11" i="2"/>
  <c r="D11" i="2" s="1"/>
  <c r="R11" i="2" s="1"/>
  <c r="AZ32" i="4" l="1"/>
  <c r="AR32" i="4"/>
  <c r="AJ32" i="4"/>
  <c r="Y32" i="4"/>
  <c r="AV32" i="4"/>
  <c r="AN32" i="4"/>
  <c r="AF32" i="4"/>
  <c r="U32" i="4"/>
  <c r="Y10" i="4"/>
  <c r="AZ10" i="4"/>
  <c r="AF10" i="4"/>
  <c r="AR10" i="4"/>
  <c r="U10" i="4"/>
  <c r="AV10" i="4"/>
  <c r="AN10" i="4"/>
  <c r="AJ10" i="4"/>
  <c r="BA32" i="4"/>
  <c r="AW32" i="4"/>
  <c r="AS32" i="4"/>
  <c r="AO32" i="4"/>
  <c r="AK32" i="4"/>
  <c r="AG32" i="4"/>
  <c r="Z32" i="4"/>
  <c r="V32" i="4"/>
  <c r="AK10" i="4"/>
  <c r="AO10" i="4"/>
  <c r="V10" i="4"/>
  <c r="AG10" i="4"/>
  <c r="BA10" i="4"/>
  <c r="Z10" i="4"/>
  <c r="AW10" i="4"/>
  <c r="BF8" i="4"/>
  <c r="BH8" i="4" s="1"/>
  <c r="BI8" i="4" s="1"/>
  <c r="BE8" i="4"/>
  <c r="AP9" i="4"/>
  <c r="AQ9" i="4" s="1"/>
  <c r="W9" i="4"/>
  <c r="X9" i="4" s="1"/>
  <c r="AC9" i="4" s="1"/>
  <c r="BE7" i="4"/>
  <c r="BB9" i="4"/>
  <c r="BC9" i="4" s="1"/>
  <c r="AH31" i="4"/>
  <c r="AI31" i="4" s="1"/>
  <c r="AT31" i="4"/>
  <c r="AU31" i="4" s="1"/>
  <c r="BF7" i="4"/>
  <c r="BH7" i="4" s="1"/>
  <c r="BI7" i="4" s="1"/>
  <c r="BD29" i="4"/>
  <c r="BJ29" i="4" s="1"/>
  <c r="BL29" i="4" s="1"/>
  <c r="BM29" i="4" s="1"/>
  <c r="AA9" i="4"/>
  <c r="AB9" i="4" s="1"/>
  <c r="AD9" i="4" s="1"/>
  <c r="BB31" i="4"/>
  <c r="BC31" i="4" s="1"/>
  <c r="AH9" i="4"/>
  <c r="AI9" i="4" s="1"/>
  <c r="BD26" i="4"/>
  <c r="BF26" i="4" s="1"/>
  <c r="BH26" i="4" s="1"/>
  <c r="BI26" i="4" s="1"/>
  <c r="AP31" i="4"/>
  <c r="AQ31" i="4" s="1"/>
  <c r="AL9" i="4"/>
  <c r="AM9" i="4" s="1"/>
  <c r="AA31" i="4"/>
  <c r="AB31" i="4" s="1"/>
  <c r="AD31" i="4" s="1"/>
  <c r="W31" i="4"/>
  <c r="X31" i="4" s="1"/>
  <c r="AC31" i="4" s="1"/>
  <c r="AL31" i="4"/>
  <c r="AM31" i="4" s="1"/>
  <c r="AX9" i="4"/>
  <c r="AY9" i="4" s="1"/>
  <c r="BD30" i="4"/>
  <c r="BD28" i="4"/>
  <c r="AT9" i="4"/>
  <c r="AU9" i="4" s="1"/>
  <c r="AX31" i="4"/>
  <c r="AY31" i="4" s="1"/>
  <c r="BD27" i="4"/>
  <c r="J8" i="1"/>
  <c r="J11" i="4" s="1"/>
  <c r="I8" i="1"/>
  <c r="I11" i="4" s="1"/>
  <c r="H8" i="1"/>
  <c r="H11" i="4" s="1"/>
  <c r="N11" i="4"/>
  <c r="G8" i="1"/>
  <c r="G11" i="4" s="1"/>
  <c r="M11" i="4"/>
  <c r="L11" i="4"/>
  <c r="K11" i="4"/>
  <c r="AS11" i="4" s="1"/>
  <c r="N33" i="4"/>
  <c r="M33" i="4"/>
  <c r="L33" i="4"/>
  <c r="K33" i="4"/>
  <c r="J11" i="2"/>
  <c r="J33" i="4" s="1"/>
  <c r="I11" i="2"/>
  <c r="I33" i="4" s="1"/>
  <c r="H11" i="2"/>
  <c r="H33" i="4" s="1"/>
  <c r="G11" i="2"/>
  <c r="G33" i="4" s="1"/>
  <c r="B10" i="1"/>
  <c r="D9" i="1"/>
  <c r="R9" i="1" s="1"/>
  <c r="B12" i="2"/>
  <c r="D12" i="2" s="1"/>
  <c r="R12" i="2" s="1"/>
  <c r="AZ11" i="4" l="1"/>
  <c r="Y11" i="4"/>
  <c r="AN11" i="4"/>
  <c r="AF11" i="4"/>
  <c r="AJ11" i="4"/>
  <c r="AR11" i="4"/>
  <c r="AV11" i="4"/>
  <c r="U11" i="4"/>
  <c r="AZ33" i="4"/>
  <c r="AR33" i="4"/>
  <c r="AJ33" i="4"/>
  <c r="Y33" i="4"/>
  <c r="AN33" i="4"/>
  <c r="U33" i="4"/>
  <c r="AF33" i="4"/>
  <c r="AV33" i="4"/>
  <c r="Z33" i="4"/>
  <c r="AS33" i="4"/>
  <c r="AO33" i="4"/>
  <c r="AW33" i="4"/>
  <c r="AK33" i="4"/>
  <c r="AG33" i="4"/>
  <c r="BA33" i="4"/>
  <c r="V33" i="4"/>
  <c r="AG11" i="4"/>
  <c r="AW11" i="4"/>
  <c r="BA11" i="4"/>
  <c r="Z11" i="4"/>
  <c r="AO11" i="4"/>
  <c r="AK11" i="4"/>
  <c r="V11" i="4"/>
  <c r="BE29" i="4"/>
  <c r="AX10" i="4"/>
  <c r="AY10" i="4" s="1"/>
  <c r="AT32" i="4"/>
  <c r="AU32" i="4" s="1"/>
  <c r="AH32" i="4"/>
  <c r="AI32" i="4" s="1"/>
  <c r="AA32" i="4"/>
  <c r="AB32" i="4" s="1"/>
  <c r="AD32" i="4" s="1"/>
  <c r="AL32" i="4"/>
  <c r="AM32" i="4" s="1"/>
  <c r="BF29" i="4"/>
  <c r="BH29" i="4" s="1"/>
  <c r="BI29" i="4" s="1"/>
  <c r="BD31" i="4"/>
  <c r="BF31" i="4" s="1"/>
  <c r="BH31" i="4" s="1"/>
  <c r="BI31" i="4" s="1"/>
  <c r="BJ26" i="4"/>
  <c r="BL26" i="4" s="1"/>
  <c r="BM26" i="4" s="1"/>
  <c r="BE26" i="4"/>
  <c r="BD9" i="4"/>
  <c r="BE9" i="4" s="1"/>
  <c r="AX32" i="4"/>
  <c r="AY32" i="4" s="1"/>
  <c r="AT10" i="4"/>
  <c r="AU10" i="4" s="1"/>
  <c r="AL10" i="4"/>
  <c r="AM10" i="4" s="1"/>
  <c r="BB10" i="4"/>
  <c r="BC10" i="4" s="1"/>
  <c r="W10" i="4"/>
  <c r="X10" i="4" s="1"/>
  <c r="AC10" i="4" s="1"/>
  <c r="AP10" i="4"/>
  <c r="AQ10" i="4" s="1"/>
  <c r="BE28" i="4"/>
  <c r="BJ28" i="4"/>
  <c r="BL28" i="4" s="1"/>
  <c r="BM28" i="4" s="1"/>
  <c r="BF28" i="4"/>
  <c r="BH28" i="4" s="1"/>
  <c r="BI28" i="4" s="1"/>
  <c r="BJ30" i="4"/>
  <c r="BL30" i="4" s="1"/>
  <c r="BM30" i="4" s="1"/>
  <c r="BF30" i="4"/>
  <c r="BH30" i="4" s="1"/>
  <c r="BI30" i="4" s="1"/>
  <c r="BE30" i="4"/>
  <c r="AP32" i="4"/>
  <c r="AQ32" i="4" s="1"/>
  <c r="W32" i="4"/>
  <c r="X32" i="4" s="1"/>
  <c r="AC32" i="4" s="1"/>
  <c r="AA10" i="4"/>
  <c r="AB10" i="4" s="1"/>
  <c r="AH10" i="4"/>
  <c r="AI10" i="4" s="1"/>
  <c r="BB32" i="4"/>
  <c r="BC32" i="4" s="1"/>
  <c r="BE27" i="4"/>
  <c r="BF27" i="4"/>
  <c r="BH27" i="4" s="1"/>
  <c r="BI27" i="4" s="1"/>
  <c r="BJ27" i="4"/>
  <c r="BL27" i="4" s="1"/>
  <c r="BM27" i="4" s="1"/>
  <c r="N34" i="4"/>
  <c r="M34" i="4"/>
  <c r="L34" i="4"/>
  <c r="K34" i="4"/>
  <c r="J12" i="2"/>
  <c r="J34" i="4" s="1"/>
  <c r="I12" i="2"/>
  <c r="I34" i="4" s="1"/>
  <c r="H12" i="2"/>
  <c r="H34" i="4" s="1"/>
  <c r="G12" i="2"/>
  <c r="G34" i="4" s="1"/>
  <c r="J9" i="1"/>
  <c r="I9" i="1"/>
  <c r="H9" i="1"/>
  <c r="G9" i="1"/>
  <c r="B11" i="1"/>
  <c r="D10" i="1"/>
  <c r="R10" i="1" s="1"/>
  <c r="B13" i="2"/>
  <c r="D13" i="2" s="1"/>
  <c r="R13" i="2" s="1"/>
  <c r="AL11" i="4" l="1"/>
  <c r="AM11" i="4" s="1"/>
  <c r="AD10" i="4"/>
  <c r="AZ34" i="4"/>
  <c r="AR34" i="4"/>
  <c r="AV34" i="4"/>
  <c r="AN34" i="4"/>
  <c r="AF34" i="4"/>
  <c r="U34" i="4"/>
  <c r="AJ34" i="4"/>
  <c r="Y34" i="4"/>
  <c r="AG34" i="4"/>
  <c r="Z34" i="4"/>
  <c r="V34" i="4"/>
  <c r="BA34" i="4"/>
  <c r="AW34" i="4"/>
  <c r="AS34" i="4"/>
  <c r="AO34" i="4"/>
  <c r="AK34" i="4"/>
  <c r="BJ9" i="4"/>
  <c r="BL9" i="4" s="1"/>
  <c r="BM9" i="4" s="1"/>
  <c r="BF9" i="4"/>
  <c r="BH9" i="4" s="1"/>
  <c r="BI9" i="4" s="1"/>
  <c r="BE31" i="4"/>
  <c r="BJ31" i="4"/>
  <c r="BL31" i="4" s="1"/>
  <c r="BM31" i="4" s="1"/>
  <c r="AP33" i="4"/>
  <c r="AQ33" i="4" s="1"/>
  <c r="BD32" i="4"/>
  <c r="BE32" i="4" s="1"/>
  <c r="AT33" i="4"/>
  <c r="AU33" i="4" s="1"/>
  <c r="AT11" i="4"/>
  <c r="AU11" i="4" s="1"/>
  <c r="AA33" i="4"/>
  <c r="AB33" i="4" s="1"/>
  <c r="AD33" i="4" s="1"/>
  <c r="AL33" i="4"/>
  <c r="AM33" i="4" s="1"/>
  <c r="AH11" i="4"/>
  <c r="AI11" i="4" s="1"/>
  <c r="AX11" i="4"/>
  <c r="AY11" i="4" s="1"/>
  <c r="W11" i="4"/>
  <c r="X11" i="4" s="1"/>
  <c r="AC11" i="4" s="1"/>
  <c r="BB33" i="4"/>
  <c r="BC33" i="4" s="1"/>
  <c r="AP11" i="4"/>
  <c r="AQ11" i="4" s="1"/>
  <c r="W33" i="4"/>
  <c r="X33" i="4" s="1"/>
  <c r="AC33" i="4" s="1"/>
  <c r="BD10" i="4"/>
  <c r="AA11" i="4"/>
  <c r="AB11" i="4" s="1"/>
  <c r="AD11" i="4" s="1"/>
  <c r="AH33" i="4"/>
  <c r="AI33" i="4" s="1"/>
  <c r="AX33" i="4"/>
  <c r="AY33" i="4" s="1"/>
  <c r="BB11" i="4"/>
  <c r="BC11" i="4" s="1"/>
  <c r="N35" i="4"/>
  <c r="M35" i="4"/>
  <c r="L35" i="4"/>
  <c r="K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N13" i="4"/>
  <c r="H10" i="1"/>
  <c r="H13" i="4" s="1"/>
  <c r="G10" i="1"/>
  <c r="G13" i="4" s="1"/>
  <c r="M13" i="4"/>
  <c r="L13" i="4"/>
  <c r="K13" i="4"/>
  <c r="AS13" i="4" s="1"/>
  <c r="B12" i="1"/>
  <c r="D11" i="1"/>
  <c r="R11" i="1" s="1"/>
  <c r="B14" i="2"/>
  <c r="D14" i="2" s="1"/>
  <c r="R14" i="2" s="1"/>
  <c r="AZ35" i="4" l="1"/>
  <c r="AR35" i="4"/>
  <c r="AJ35" i="4"/>
  <c r="Y35" i="4"/>
  <c r="AV35" i="4"/>
  <c r="AN35" i="4"/>
  <c r="AF35" i="4"/>
  <c r="U35" i="4"/>
  <c r="AZ13" i="4"/>
  <c r="AR13" i="4"/>
  <c r="AJ13" i="4"/>
  <c r="Y13" i="4"/>
  <c r="AV13" i="4"/>
  <c r="AN13" i="4"/>
  <c r="AF13" i="4"/>
  <c r="U13" i="4"/>
  <c r="AW35" i="4"/>
  <c r="V35" i="4"/>
  <c r="BA35" i="4"/>
  <c r="AS35" i="4"/>
  <c r="AO35" i="4"/>
  <c r="AK35" i="4"/>
  <c r="AG35" i="4"/>
  <c r="Z35" i="4"/>
  <c r="Z13" i="4"/>
  <c r="AW13" i="4"/>
  <c r="AG13" i="4"/>
  <c r="AK13" i="4"/>
  <c r="V13" i="4"/>
  <c r="BA13" i="4"/>
  <c r="AO13" i="4"/>
  <c r="BJ32" i="4"/>
  <c r="BL32" i="4" s="1"/>
  <c r="BM32" i="4" s="1"/>
  <c r="BF32" i="4"/>
  <c r="BH32" i="4" s="1"/>
  <c r="BI32" i="4" s="1"/>
  <c r="AX34" i="4"/>
  <c r="AY34" i="4" s="1"/>
  <c r="AL34" i="4"/>
  <c r="AM34" i="4" s="1"/>
  <c r="BD11" i="4"/>
  <c r="BF11" i="4" s="1"/>
  <c r="BH11" i="4" s="1"/>
  <c r="BI11" i="4" s="1"/>
  <c r="AH34" i="4"/>
  <c r="AI34" i="4" s="1"/>
  <c r="BD33" i="4"/>
  <c r="BF33" i="4" s="1"/>
  <c r="BH33" i="4" s="1"/>
  <c r="BI33" i="4" s="1"/>
  <c r="BB34" i="4"/>
  <c r="BC34" i="4" s="1"/>
  <c r="W34" i="4"/>
  <c r="X34" i="4" s="1"/>
  <c r="AC34" i="4" s="1"/>
  <c r="AT34" i="4"/>
  <c r="AU34" i="4" s="1"/>
  <c r="BE10" i="4"/>
  <c r="BF10" i="4"/>
  <c r="BH10" i="4" s="1"/>
  <c r="BI10" i="4" s="1"/>
  <c r="BJ10" i="4"/>
  <c r="BL10" i="4" s="1"/>
  <c r="BM10" i="4" s="1"/>
  <c r="AA34" i="4"/>
  <c r="AB34" i="4" s="1"/>
  <c r="AD34" i="4" s="1"/>
  <c r="AP34" i="4"/>
  <c r="AQ34" i="4" s="1"/>
  <c r="J11" i="1"/>
  <c r="J14" i="4" s="1"/>
  <c r="I11" i="1"/>
  <c r="I14" i="4" s="1"/>
  <c r="N14" i="4"/>
  <c r="H11" i="1"/>
  <c r="H14" i="4" s="1"/>
  <c r="G11" i="1"/>
  <c r="G14" i="4" s="1"/>
  <c r="M14" i="4"/>
  <c r="L14" i="4"/>
  <c r="K14" i="4"/>
  <c r="N36" i="4"/>
  <c r="M36" i="4"/>
  <c r="L36" i="4"/>
  <c r="K36" i="4"/>
  <c r="J14" i="2"/>
  <c r="J36" i="4" s="1"/>
  <c r="I14" i="2"/>
  <c r="I36" i="4" s="1"/>
  <c r="H14" i="2"/>
  <c r="H36" i="4" s="1"/>
  <c r="G14" i="2"/>
  <c r="G36" i="4" s="1"/>
  <c r="B13" i="1"/>
  <c r="D12" i="1"/>
  <c r="R12" i="1" s="1"/>
  <c r="B15" i="2"/>
  <c r="D15" i="2" s="1"/>
  <c r="R15" i="2" s="1"/>
  <c r="AS14" i="4" l="1"/>
  <c r="AV36" i="4"/>
  <c r="AN36" i="4"/>
  <c r="AF36" i="4"/>
  <c r="U36" i="4"/>
  <c r="AZ36" i="4"/>
  <c r="AR36" i="4"/>
  <c r="AJ36" i="4"/>
  <c r="Y36" i="4"/>
  <c r="Y14" i="4"/>
  <c r="U14" i="4"/>
  <c r="AJ14" i="4"/>
  <c r="AZ14" i="4"/>
  <c r="AV14" i="4"/>
  <c r="AF14" i="4"/>
  <c r="AR14" i="4"/>
  <c r="AN14" i="4"/>
  <c r="BA36" i="4"/>
  <c r="AW36" i="4"/>
  <c r="AS36" i="4"/>
  <c r="AO36" i="4"/>
  <c r="AK36" i="4"/>
  <c r="AG36" i="4"/>
  <c r="Z36" i="4"/>
  <c r="V36" i="4"/>
  <c r="AK14" i="4"/>
  <c r="V14" i="4"/>
  <c r="BA14" i="4"/>
  <c r="AO14" i="4"/>
  <c r="AG14" i="4"/>
  <c r="Z14" i="4"/>
  <c r="AW14" i="4"/>
  <c r="BJ11" i="4"/>
  <c r="BL11" i="4" s="1"/>
  <c r="BM11" i="4" s="1"/>
  <c r="BE11" i="4"/>
  <c r="AT35" i="4"/>
  <c r="AU35" i="4" s="1"/>
  <c r="BE33" i="4"/>
  <c r="BJ33" i="4"/>
  <c r="BL33" i="4" s="1"/>
  <c r="BM33" i="4" s="1"/>
  <c r="BB13" i="4"/>
  <c r="BC13" i="4" s="1"/>
  <c r="W35" i="4"/>
  <c r="X35" i="4" s="1"/>
  <c r="AC35" i="4" s="1"/>
  <c r="W13" i="4"/>
  <c r="X13" i="4" s="1"/>
  <c r="AC13" i="4" s="1"/>
  <c r="AT13" i="4"/>
  <c r="AU13" i="4" s="1"/>
  <c r="BD34" i="4"/>
  <c r="BF34" i="4" s="1"/>
  <c r="BH34" i="4" s="1"/>
  <c r="BI34" i="4" s="1"/>
  <c r="AL13" i="4"/>
  <c r="AM13" i="4" s="1"/>
  <c r="BB35" i="4"/>
  <c r="BC35" i="4" s="1"/>
  <c r="AA13" i="4"/>
  <c r="AB13" i="4" s="1"/>
  <c r="AD13" i="4" s="1"/>
  <c r="AP35" i="4"/>
  <c r="AQ35" i="4" s="1"/>
  <c r="AH35" i="4"/>
  <c r="AI35" i="4" s="1"/>
  <c r="AH13" i="4"/>
  <c r="AI13" i="4" s="1"/>
  <c r="AA35" i="4"/>
  <c r="AB35" i="4" s="1"/>
  <c r="AD35" i="4" s="1"/>
  <c r="AP13" i="4"/>
  <c r="AQ13" i="4" s="1"/>
  <c r="AX13" i="4"/>
  <c r="AY13" i="4" s="1"/>
  <c r="AX35" i="4"/>
  <c r="AY35" i="4" s="1"/>
  <c r="AL35" i="4"/>
  <c r="AM35" i="4" s="1"/>
  <c r="B14" i="1"/>
  <c r="D13" i="1"/>
  <c r="R13" i="1" s="1"/>
  <c r="N37" i="4"/>
  <c r="M37" i="4"/>
  <c r="L37" i="4"/>
  <c r="K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M15" i="4"/>
  <c r="L15" i="4"/>
  <c r="K15" i="4"/>
  <c r="B16" i="2"/>
  <c r="D16" i="2" s="1"/>
  <c r="R16" i="2" s="1"/>
  <c r="AS15" i="4" l="1"/>
  <c r="Y37" i="4"/>
  <c r="AZ37" i="4"/>
  <c r="AR37" i="4"/>
  <c r="AJ37" i="4"/>
  <c r="AV37" i="4"/>
  <c r="AN37" i="4"/>
  <c r="AF37" i="4"/>
  <c r="U37" i="4"/>
  <c r="AA36" i="4"/>
  <c r="AB36" i="4" s="1"/>
  <c r="AD36" i="4" s="1"/>
  <c r="AF15" i="4"/>
  <c r="U15" i="4"/>
  <c r="AZ15" i="4"/>
  <c r="AJ15" i="4"/>
  <c r="Y15" i="4"/>
  <c r="AV15" i="4"/>
  <c r="AR15" i="4"/>
  <c r="AN15" i="4"/>
  <c r="BA37" i="4"/>
  <c r="AG37" i="4"/>
  <c r="AK37" i="4"/>
  <c r="AW37" i="4"/>
  <c r="AS37" i="4"/>
  <c r="AO37" i="4"/>
  <c r="Z37" i="4"/>
  <c r="V37" i="4"/>
  <c r="AW15" i="4"/>
  <c r="AG15" i="4"/>
  <c r="Z15" i="4"/>
  <c r="BA15" i="4"/>
  <c r="AO15" i="4"/>
  <c r="AK15" i="4"/>
  <c r="V15" i="4"/>
  <c r="BE34" i="4"/>
  <c r="AA14" i="4"/>
  <c r="AB14" i="4" s="1"/>
  <c r="AD14" i="4" s="1"/>
  <c r="BJ34" i="4"/>
  <c r="BL34" i="4" s="1"/>
  <c r="BM34" i="4" s="1"/>
  <c r="BB14" i="4"/>
  <c r="BC14" i="4" s="1"/>
  <c r="AX14" i="4"/>
  <c r="AY14" i="4" s="1"/>
  <c r="AX36" i="4"/>
  <c r="AY36" i="4" s="1"/>
  <c r="AP14" i="4"/>
  <c r="AQ14" i="4" s="1"/>
  <c r="AL36" i="4"/>
  <c r="AM36" i="4" s="1"/>
  <c r="AL14" i="4"/>
  <c r="AM14" i="4" s="1"/>
  <c r="BD35" i="4"/>
  <c r="AT14" i="4"/>
  <c r="AU14" i="4" s="1"/>
  <c r="W14" i="4"/>
  <c r="X14" i="4" s="1"/>
  <c r="AC14" i="4" s="1"/>
  <c r="AT36" i="4"/>
  <c r="AU36" i="4" s="1"/>
  <c r="AH36" i="4"/>
  <c r="AI36" i="4" s="1"/>
  <c r="AP36" i="4"/>
  <c r="AQ36" i="4" s="1"/>
  <c r="BB36" i="4"/>
  <c r="BC36" i="4" s="1"/>
  <c r="BD13" i="4"/>
  <c r="AH14" i="4"/>
  <c r="AI14" i="4" s="1"/>
  <c r="W36" i="4"/>
  <c r="X36" i="4" s="1"/>
  <c r="AC36" i="4" s="1"/>
  <c r="B15" i="1"/>
  <c r="D14" i="1"/>
  <c r="R14" i="1" s="1"/>
  <c r="N38" i="4"/>
  <c r="M38" i="4"/>
  <c r="L38" i="4"/>
  <c r="K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N16" i="4"/>
  <c r="H13" i="1"/>
  <c r="H16" i="4" s="1"/>
  <c r="G13" i="1"/>
  <c r="G16" i="4" s="1"/>
  <c r="M16" i="4"/>
  <c r="L16" i="4"/>
  <c r="K16" i="4"/>
  <c r="AS16" i="4" s="1"/>
  <c r="B17" i="2"/>
  <c r="D17" i="2" s="1"/>
  <c r="R17" i="2" s="1"/>
  <c r="AV38" i="4" l="1"/>
  <c r="AF38" i="4"/>
  <c r="U38" i="4"/>
  <c r="AZ38" i="4"/>
  <c r="AR38" i="4"/>
  <c r="AJ38" i="4"/>
  <c r="Y38" i="4"/>
  <c r="AN38" i="4"/>
  <c r="AN16" i="4"/>
  <c r="AJ16" i="4"/>
  <c r="AR16" i="4"/>
  <c r="U16" i="4"/>
  <c r="Y16" i="4"/>
  <c r="AZ16" i="4"/>
  <c r="AV16" i="4"/>
  <c r="AF16" i="4"/>
  <c r="AK38" i="4"/>
  <c r="Z38" i="4"/>
  <c r="BA38" i="4"/>
  <c r="AW38" i="4"/>
  <c r="AS38" i="4"/>
  <c r="AO38" i="4"/>
  <c r="AG38" i="4"/>
  <c r="V38" i="4"/>
  <c r="BA16" i="4"/>
  <c r="AO16" i="4"/>
  <c r="Z16" i="4"/>
  <c r="AW16" i="4"/>
  <c r="AK16" i="4"/>
  <c r="V16" i="4"/>
  <c r="AG16" i="4"/>
  <c r="AX15" i="4"/>
  <c r="AY15" i="4" s="1"/>
  <c r="W15" i="4"/>
  <c r="X15" i="4" s="1"/>
  <c r="AC15" i="4" s="1"/>
  <c r="W37" i="4"/>
  <c r="X37" i="4" s="1"/>
  <c r="AC37" i="4" s="1"/>
  <c r="BD14" i="4"/>
  <c r="BE14" i="4" s="1"/>
  <c r="BB37" i="4"/>
  <c r="BC37" i="4" s="1"/>
  <c r="AP15" i="4"/>
  <c r="AQ15" i="4" s="1"/>
  <c r="AX37" i="4"/>
  <c r="AY37" i="4" s="1"/>
  <c r="AP37" i="4"/>
  <c r="AQ37" i="4" s="1"/>
  <c r="BE13" i="4"/>
  <c r="BJ13" i="4"/>
  <c r="BL13" i="4" s="1"/>
  <c r="BM13" i="4" s="1"/>
  <c r="BF13" i="4"/>
  <c r="BH13" i="4" s="1"/>
  <c r="BI13" i="4" s="1"/>
  <c r="AT37" i="4"/>
  <c r="AU37" i="4" s="1"/>
  <c r="AA15" i="4"/>
  <c r="AB15" i="4" s="1"/>
  <c r="AD15" i="4" s="1"/>
  <c r="AL15" i="4"/>
  <c r="AM15" i="4" s="1"/>
  <c r="BD36" i="4"/>
  <c r="AA37" i="4"/>
  <c r="AB37" i="4" s="1"/>
  <c r="AD37" i="4" s="1"/>
  <c r="AL37" i="4"/>
  <c r="AM37" i="4" s="1"/>
  <c r="AH37" i="4"/>
  <c r="AI37" i="4" s="1"/>
  <c r="BB15" i="4"/>
  <c r="BC15" i="4" s="1"/>
  <c r="AH15" i="4"/>
  <c r="AI15" i="4" s="1"/>
  <c r="AT15" i="4"/>
  <c r="AU15" i="4" s="1"/>
  <c r="BE35" i="4"/>
  <c r="BF35" i="4"/>
  <c r="BH35" i="4" s="1"/>
  <c r="BI35" i="4" s="1"/>
  <c r="BJ35" i="4"/>
  <c r="BL35" i="4" s="1"/>
  <c r="BM35" i="4" s="1"/>
  <c r="B16" i="1"/>
  <c r="D15" i="1"/>
  <c r="R15" i="1" s="1"/>
  <c r="N39" i="4"/>
  <c r="M39" i="4"/>
  <c r="L39" i="4"/>
  <c r="K39" i="4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N17" i="4"/>
  <c r="M17" i="4"/>
  <c r="L17" i="4"/>
  <c r="K17" i="4"/>
  <c r="B18" i="2"/>
  <c r="D18" i="2" s="1"/>
  <c r="R18" i="2" s="1"/>
  <c r="AS17" i="4" l="1"/>
  <c r="AR17" i="4"/>
  <c r="AV17" i="4"/>
  <c r="AZ17" i="4"/>
  <c r="U17" i="4"/>
  <c r="Y17" i="4"/>
  <c r="AF17" i="4"/>
  <c r="AN17" i="4"/>
  <c r="AJ17" i="4"/>
  <c r="AV39" i="4"/>
  <c r="AN39" i="4"/>
  <c r="AF39" i="4"/>
  <c r="U39" i="4"/>
  <c r="AZ39" i="4"/>
  <c r="AR39" i="4"/>
  <c r="AJ39" i="4"/>
  <c r="Y39" i="4"/>
  <c r="AO39" i="4"/>
  <c r="AK39" i="4"/>
  <c r="AG39" i="4"/>
  <c r="BA39" i="4"/>
  <c r="AW39" i="4"/>
  <c r="AS39" i="4"/>
  <c r="Z39" i="4"/>
  <c r="V39" i="4"/>
  <c r="Z17" i="4"/>
  <c r="AW17" i="4"/>
  <c r="AK17" i="4"/>
  <c r="V17" i="4"/>
  <c r="AG17" i="4"/>
  <c r="BA17" i="4"/>
  <c r="AO17" i="4"/>
  <c r="BF14" i="4"/>
  <c r="BH14" i="4" s="1"/>
  <c r="BI14" i="4" s="1"/>
  <c r="AT38" i="4"/>
  <c r="AU38" i="4" s="1"/>
  <c r="W38" i="4"/>
  <c r="X38" i="4" s="1"/>
  <c r="AC38" i="4" s="1"/>
  <c r="AH38" i="4"/>
  <c r="AI38" i="4" s="1"/>
  <c r="BD37" i="4"/>
  <c r="BE37" i="4" s="1"/>
  <c r="AT16" i="4"/>
  <c r="AU16" i="4" s="1"/>
  <c r="BJ14" i="4"/>
  <c r="BL14" i="4" s="1"/>
  <c r="BM14" i="4" s="1"/>
  <c r="AA38" i="4"/>
  <c r="AB38" i="4" s="1"/>
  <c r="AD38" i="4" s="1"/>
  <c r="AP38" i="4"/>
  <c r="AQ38" i="4" s="1"/>
  <c r="AA16" i="4"/>
  <c r="AB16" i="4" s="1"/>
  <c r="AD16" i="4" s="1"/>
  <c r="AP16" i="4"/>
  <c r="AQ16" i="4" s="1"/>
  <c r="BJ36" i="4"/>
  <c r="BL36" i="4" s="1"/>
  <c r="BM36" i="4" s="1"/>
  <c r="BE36" i="4"/>
  <c r="BF36" i="4"/>
  <c r="BH36" i="4" s="1"/>
  <c r="BI36" i="4" s="1"/>
  <c r="AL38" i="4"/>
  <c r="AM38" i="4" s="1"/>
  <c r="AH16" i="4"/>
  <c r="AI16" i="4" s="1"/>
  <c r="BD15" i="4"/>
  <c r="BB16" i="4"/>
  <c r="BC16" i="4" s="1"/>
  <c r="AL16" i="4"/>
  <c r="AM16" i="4" s="1"/>
  <c r="BB38" i="4"/>
  <c r="BC38" i="4" s="1"/>
  <c r="W16" i="4"/>
  <c r="X16" i="4" s="1"/>
  <c r="AC16" i="4" s="1"/>
  <c r="AX16" i="4"/>
  <c r="AY16" i="4" s="1"/>
  <c r="AX38" i="4"/>
  <c r="AY38" i="4" s="1"/>
  <c r="N40" i="4"/>
  <c r="M40" i="4"/>
  <c r="J18" i="2"/>
  <c r="J40" i="4" s="1"/>
  <c r="L40" i="4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M18" i="4"/>
  <c r="L18" i="4"/>
  <c r="K18" i="4"/>
  <c r="B17" i="1"/>
  <c r="D16" i="1"/>
  <c r="R16" i="1" s="1"/>
  <c r="B19" i="2"/>
  <c r="D19" i="2" s="1"/>
  <c r="R19" i="2" s="1"/>
  <c r="AS18" i="4" l="1"/>
  <c r="AP17" i="4"/>
  <c r="AQ17" i="4" s="1"/>
  <c r="AZ40" i="4"/>
  <c r="AR40" i="4"/>
  <c r="AJ40" i="4"/>
  <c r="Y40" i="4"/>
  <c r="AV40" i="4"/>
  <c r="AN40" i="4"/>
  <c r="AF40" i="4"/>
  <c r="U40" i="4"/>
  <c r="AN18" i="4"/>
  <c r="AF18" i="4"/>
  <c r="U18" i="4"/>
  <c r="AZ18" i="4"/>
  <c r="Y18" i="4"/>
  <c r="AR18" i="4"/>
  <c r="AJ18" i="4"/>
  <c r="AV18" i="4"/>
  <c r="BA40" i="4"/>
  <c r="AW40" i="4"/>
  <c r="AS40" i="4"/>
  <c r="AO40" i="4"/>
  <c r="AK40" i="4"/>
  <c r="AG40" i="4"/>
  <c r="Z40" i="4"/>
  <c r="V40" i="4"/>
  <c r="W40" i="4" s="1"/>
  <c r="X40" i="4" s="1"/>
  <c r="AC40" i="4" s="1"/>
  <c r="AK18" i="4"/>
  <c r="BA18" i="4"/>
  <c r="V18" i="4"/>
  <c r="AG18" i="4"/>
  <c r="AO18" i="4"/>
  <c r="Z18" i="4"/>
  <c r="AW18" i="4"/>
  <c r="BD38" i="4"/>
  <c r="BE38" i="4" s="1"/>
  <c r="W17" i="4"/>
  <c r="X17" i="4" s="1"/>
  <c r="AC17" i="4" s="1"/>
  <c r="BJ37" i="4"/>
  <c r="BL37" i="4" s="1"/>
  <c r="BM37" i="4" s="1"/>
  <c r="BF37" i="4"/>
  <c r="BH37" i="4" s="1"/>
  <c r="BI37" i="4" s="1"/>
  <c r="AT17" i="4"/>
  <c r="AU17" i="4" s="1"/>
  <c r="AX17" i="4"/>
  <c r="AY17" i="4" s="1"/>
  <c r="AH17" i="4"/>
  <c r="AI17" i="4" s="1"/>
  <c r="W39" i="4"/>
  <c r="X39" i="4" s="1"/>
  <c r="AC39" i="4" s="1"/>
  <c r="AT39" i="4"/>
  <c r="AU39" i="4" s="1"/>
  <c r="AP39" i="4"/>
  <c r="AQ39" i="4" s="1"/>
  <c r="BB39" i="4"/>
  <c r="BC39" i="4" s="1"/>
  <c r="BJ15" i="4"/>
  <c r="BL15" i="4" s="1"/>
  <c r="BM15" i="4" s="1"/>
  <c r="BE15" i="4"/>
  <c r="BF15" i="4"/>
  <c r="BH15" i="4" s="1"/>
  <c r="BI15" i="4" s="1"/>
  <c r="BD16" i="4"/>
  <c r="AL39" i="4"/>
  <c r="AM39" i="4" s="1"/>
  <c r="BB17" i="4"/>
  <c r="BC17" i="4" s="1"/>
  <c r="AA39" i="4"/>
  <c r="AB39" i="4" s="1"/>
  <c r="AD39" i="4" s="1"/>
  <c r="AA17" i="4"/>
  <c r="AB17" i="4" s="1"/>
  <c r="AD17" i="4" s="1"/>
  <c r="AH39" i="4"/>
  <c r="AI39" i="4" s="1"/>
  <c r="AL17" i="4"/>
  <c r="AM17" i="4" s="1"/>
  <c r="AX39" i="4"/>
  <c r="AY39" i="4" s="1"/>
  <c r="B18" i="1"/>
  <c r="D17" i="1"/>
  <c r="R17" i="1" s="1"/>
  <c r="N41" i="4"/>
  <c r="M41" i="4"/>
  <c r="L41" i="4"/>
  <c r="K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K19" i="4"/>
  <c r="B20" i="2"/>
  <c r="D20" i="2" s="1"/>
  <c r="R20" i="2" s="1"/>
  <c r="AX18" i="4" l="1"/>
  <c r="AY18" i="4" s="1"/>
  <c r="AS19" i="4"/>
  <c r="AR41" i="4"/>
  <c r="AJ41" i="4"/>
  <c r="Y41" i="4"/>
  <c r="AF41" i="4"/>
  <c r="AZ41" i="4"/>
  <c r="U41" i="4"/>
  <c r="AV41" i="4"/>
  <c r="AN41" i="4"/>
  <c r="AZ19" i="4"/>
  <c r="AJ19" i="4"/>
  <c r="U19" i="4"/>
  <c r="AN19" i="4"/>
  <c r="AF19" i="4"/>
  <c r="AV19" i="4"/>
  <c r="AR19" i="4"/>
  <c r="Y19" i="4"/>
  <c r="V41" i="4"/>
  <c r="BA41" i="4"/>
  <c r="AW41" i="4"/>
  <c r="Z41" i="4"/>
  <c r="AS41" i="4"/>
  <c r="AO41" i="4"/>
  <c r="AK41" i="4"/>
  <c r="AG41" i="4"/>
  <c r="Z19" i="4"/>
  <c r="AG19" i="4"/>
  <c r="BA19" i="4"/>
  <c r="AW19" i="4"/>
  <c r="AO19" i="4"/>
  <c r="AK19" i="4"/>
  <c r="V19" i="4"/>
  <c r="BF38" i="4"/>
  <c r="BH38" i="4" s="1"/>
  <c r="BI38" i="4" s="1"/>
  <c r="BJ38" i="4"/>
  <c r="BL38" i="4" s="1"/>
  <c r="BM38" i="4" s="1"/>
  <c r="AH40" i="4"/>
  <c r="AI40" i="4" s="1"/>
  <c r="BB18" i="4"/>
  <c r="BC18" i="4" s="1"/>
  <c r="AT40" i="4"/>
  <c r="AU40" i="4" s="1"/>
  <c r="AL40" i="4"/>
  <c r="AM40" i="4" s="1"/>
  <c r="AA40" i="4"/>
  <c r="AB40" i="4" s="1"/>
  <c r="AD40" i="4" s="1"/>
  <c r="BD17" i="4"/>
  <c r="BF17" i="4" s="1"/>
  <c r="BH17" i="4" s="1"/>
  <c r="BI17" i="4" s="1"/>
  <c r="AT18" i="4"/>
  <c r="AU18" i="4" s="1"/>
  <c r="BB40" i="4"/>
  <c r="BC40" i="4" s="1"/>
  <c r="W18" i="4"/>
  <c r="X18" i="4" s="1"/>
  <c r="AC18" i="4" s="1"/>
  <c r="BD39" i="4"/>
  <c r="BE16" i="4"/>
  <c r="BF16" i="4"/>
  <c r="BH16" i="4" s="1"/>
  <c r="BI16" i="4" s="1"/>
  <c r="BJ16" i="4"/>
  <c r="BL16" i="4" s="1"/>
  <c r="BM16" i="4" s="1"/>
  <c r="AP18" i="4"/>
  <c r="AQ18" i="4" s="1"/>
  <c r="AP40" i="4"/>
  <c r="AQ40" i="4" s="1"/>
  <c r="AH18" i="4"/>
  <c r="AI18" i="4" s="1"/>
  <c r="AL18" i="4"/>
  <c r="AM18" i="4" s="1"/>
  <c r="AX40" i="4"/>
  <c r="AY40" i="4" s="1"/>
  <c r="AA18" i="4"/>
  <c r="AB18" i="4" s="1"/>
  <c r="AD18" i="4" s="1"/>
  <c r="N42" i="4"/>
  <c r="M42" i="4"/>
  <c r="L42" i="4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M20" i="4"/>
  <c r="L20" i="4"/>
  <c r="K20" i="4"/>
  <c r="AS20" i="4" s="1"/>
  <c r="B19" i="1"/>
  <c r="D18" i="1"/>
  <c r="R18" i="1" s="1"/>
  <c r="B21" i="2"/>
  <c r="D21" i="2" s="1"/>
  <c r="R21" i="2" s="1"/>
  <c r="AA19" i="4" l="1"/>
  <c r="AB19" i="4" s="1"/>
  <c r="AD19" i="4" s="1"/>
  <c r="AF42" i="4"/>
  <c r="U42" i="4"/>
  <c r="AR42" i="4"/>
  <c r="AJ42" i="4"/>
  <c r="AZ42" i="4"/>
  <c r="Y42" i="4"/>
  <c r="AV42" i="4"/>
  <c r="AN42" i="4"/>
  <c r="AV20" i="4"/>
  <c r="AN20" i="4"/>
  <c r="AZ20" i="4"/>
  <c r="AF20" i="4"/>
  <c r="AR20" i="4"/>
  <c r="U20" i="4"/>
  <c r="AJ20" i="4"/>
  <c r="Y20" i="4"/>
  <c r="V42" i="4"/>
  <c r="BA42" i="4"/>
  <c r="AW42" i="4"/>
  <c r="AS42" i="4"/>
  <c r="AO42" i="4"/>
  <c r="AK42" i="4"/>
  <c r="AG42" i="4"/>
  <c r="Z42" i="4"/>
  <c r="BA20" i="4"/>
  <c r="AK20" i="4"/>
  <c r="V20" i="4"/>
  <c r="AO20" i="4"/>
  <c r="Z20" i="4"/>
  <c r="AW20" i="4"/>
  <c r="AG20" i="4"/>
  <c r="BE17" i="4"/>
  <c r="BJ17" i="4"/>
  <c r="BL17" i="4" s="1"/>
  <c r="BM17" i="4" s="1"/>
  <c r="BB41" i="4"/>
  <c r="BC41" i="4" s="1"/>
  <c r="BB19" i="4"/>
  <c r="BC19" i="4" s="1"/>
  <c r="BD40" i="4"/>
  <c r="BE40" i="4" s="1"/>
  <c r="AL19" i="4"/>
  <c r="AM19" i="4" s="1"/>
  <c r="W19" i="4"/>
  <c r="X19" i="4" s="1"/>
  <c r="AC19" i="4" s="1"/>
  <c r="AP19" i="4"/>
  <c r="AQ19" i="4" s="1"/>
  <c r="AH19" i="4"/>
  <c r="AI19" i="4" s="1"/>
  <c r="AT41" i="4"/>
  <c r="AU41" i="4" s="1"/>
  <c r="AP41" i="4"/>
  <c r="AQ41" i="4" s="1"/>
  <c r="W41" i="4"/>
  <c r="X41" i="4" s="1"/>
  <c r="AC41" i="4" s="1"/>
  <c r="BE39" i="4"/>
  <c r="BJ39" i="4"/>
  <c r="BL39" i="4" s="1"/>
  <c r="BM39" i="4" s="1"/>
  <c r="BF39" i="4"/>
  <c r="BH39" i="4" s="1"/>
  <c r="BI39" i="4" s="1"/>
  <c r="BD18" i="4"/>
  <c r="AL41" i="4"/>
  <c r="AM41" i="4" s="1"/>
  <c r="AX41" i="4"/>
  <c r="AY41" i="4" s="1"/>
  <c r="AX19" i="4"/>
  <c r="AY19" i="4" s="1"/>
  <c r="AH41" i="4"/>
  <c r="AI41" i="4" s="1"/>
  <c r="AT19" i="4"/>
  <c r="AU19" i="4" s="1"/>
  <c r="AA41" i="4"/>
  <c r="AB41" i="4" s="1"/>
  <c r="AD41" i="4" s="1"/>
  <c r="J18" i="1"/>
  <c r="J21" i="4" s="1"/>
  <c r="I18" i="1"/>
  <c r="I21" i="4" s="1"/>
  <c r="H18" i="1"/>
  <c r="H21" i="4" s="1"/>
  <c r="G18" i="1"/>
  <c r="G21" i="4" s="1"/>
  <c r="N21" i="4"/>
  <c r="M21" i="4"/>
  <c r="L21" i="4"/>
  <c r="K21" i="4"/>
  <c r="AS21" i="4" s="1"/>
  <c r="B20" i="1"/>
  <c r="D19" i="1"/>
  <c r="R19" i="1" s="1"/>
  <c r="N43" i="4"/>
  <c r="M43" i="4"/>
  <c r="L43" i="4"/>
  <c r="K43" i="4"/>
  <c r="J21" i="2"/>
  <c r="J43" i="4" s="1"/>
  <c r="I21" i="2"/>
  <c r="I43" i="4" s="1"/>
  <c r="H21" i="2"/>
  <c r="H43" i="4" s="1"/>
  <c r="G21" i="2"/>
  <c r="G43" i="4" s="1"/>
  <c r="B22" i="2"/>
  <c r="AV21" i="4" l="1"/>
  <c r="AN21" i="4"/>
  <c r="AF21" i="4"/>
  <c r="U21" i="4"/>
  <c r="Y21" i="4"/>
  <c r="AJ21" i="4"/>
  <c r="AZ21" i="4"/>
  <c r="AR21" i="4"/>
  <c r="AZ43" i="4"/>
  <c r="AR43" i="4"/>
  <c r="AJ43" i="4"/>
  <c r="Y43" i="4"/>
  <c r="AV43" i="4"/>
  <c r="AN43" i="4"/>
  <c r="AF43" i="4"/>
  <c r="U43" i="4"/>
  <c r="Z43" i="4"/>
  <c r="V43" i="4"/>
  <c r="BA43" i="4"/>
  <c r="AW43" i="4"/>
  <c r="AS43" i="4"/>
  <c r="AO43" i="4"/>
  <c r="AK43" i="4"/>
  <c r="AG43" i="4"/>
  <c r="Z21" i="4"/>
  <c r="AW21" i="4"/>
  <c r="AK21" i="4"/>
  <c r="AG21" i="4"/>
  <c r="V21" i="4"/>
  <c r="BA21" i="4"/>
  <c r="AO21" i="4"/>
  <c r="BB20" i="4"/>
  <c r="BC20" i="4" s="1"/>
  <c r="AA20" i="4"/>
  <c r="AB20" i="4" s="1"/>
  <c r="AD20" i="4" s="1"/>
  <c r="BJ40" i="4"/>
  <c r="BL40" i="4" s="1"/>
  <c r="BM40" i="4" s="1"/>
  <c r="BF40" i="4"/>
  <c r="BH40" i="4" s="1"/>
  <c r="BI40" i="4" s="1"/>
  <c r="BD41" i="4"/>
  <c r="BJ41" i="4" s="1"/>
  <c r="BL41" i="4" s="1"/>
  <c r="BM41" i="4" s="1"/>
  <c r="AP42" i="4"/>
  <c r="AQ42" i="4" s="1"/>
  <c r="AX42" i="4"/>
  <c r="AY42" i="4" s="1"/>
  <c r="AH20" i="4"/>
  <c r="AI20" i="4" s="1"/>
  <c r="AA42" i="4"/>
  <c r="AB42" i="4" s="1"/>
  <c r="AD42" i="4" s="1"/>
  <c r="AL20" i="4"/>
  <c r="AM20" i="4" s="1"/>
  <c r="BB42" i="4"/>
  <c r="BC42" i="4" s="1"/>
  <c r="BE18" i="4"/>
  <c r="BF18" i="4"/>
  <c r="BH18" i="4" s="1"/>
  <c r="BI18" i="4" s="1"/>
  <c r="BJ18" i="4"/>
  <c r="BL18" i="4" s="1"/>
  <c r="BM18" i="4" s="1"/>
  <c r="BD19" i="4"/>
  <c r="AP20" i="4"/>
  <c r="AQ20" i="4" s="1"/>
  <c r="AL42" i="4"/>
  <c r="AM42" i="4" s="1"/>
  <c r="W20" i="4"/>
  <c r="X20" i="4" s="1"/>
  <c r="AC20" i="4" s="1"/>
  <c r="W42" i="4"/>
  <c r="X42" i="4" s="1"/>
  <c r="AC42" i="4" s="1"/>
  <c r="AX20" i="4"/>
  <c r="AY20" i="4" s="1"/>
  <c r="AH42" i="4"/>
  <c r="AI42" i="4" s="1"/>
  <c r="AT20" i="4"/>
  <c r="AU20" i="4" s="1"/>
  <c r="AT42" i="4"/>
  <c r="AU42" i="4" s="1"/>
  <c r="B21" i="1"/>
  <c r="D20" i="1"/>
  <c r="R20" i="1" s="1"/>
  <c r="D22" i="2"/>
  <c r="R22" i="2" s="1"/>
  <c r="B23" i="2"/>
  <c r="D23" i="2" s="1"/>
  <c r="R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K22" i="4"/>
  <c r="AS22" i="4" l="1"/>
  <c r="AX21" i="4"/>
  <c r="AY21" i="4" s="1"/>
  <c r="BB43" i="4"/>
  <c r="BC43" i="4" s="1"/>
  <c r="AF22" i="4"/>
  <c r="AN22" i="4"/>
  <c r="AV22" i="4"/>
  <c r="AZ22" i="4"/>
  <c r="AR22" i="4"/>
  <c r="AJ22" i="4"/>
  <c r="Y22" i="4"/>
  <c r="U22" i="4"/>
  <c r="AK22" i="4"/>
  <c r="V22" i="4"/>
  <c r="BA22" i="4"/>
  <c r="AO22" i="4"/>
  <c r="AG22" i="4"/>
  <c r="Z22" i="4"/>
  <c r="AW22" i="4"/>
  <c r="BE41" i="4"/>
  <c r="BF41" i="4"/>
  <c r="BH41" i="4" s="1"/>
  <c r="BI41" i="4" s="1"/>
  <c r="AH43" i="4"/>
  <c r="AI43" i="4" s="1"/>
  <c r="AP21" i="4"/>
  <c r="AQ21" i="4" s="1"/>
  <c r="AT43" i="4"/>
  <c r="AU43" i="4" s="1"/>
  <c r="W43" i="4"/>
  <c r="X43" i="4" s="1"/>
  <c r="AC43" i="4" s="1"/>
  <c r="W21" i="4"/>
  <c r="X21" i="4" s="1"/>
  <c r="AC21" i="4" s="1"/>
  <c r="BD20" i="4"/>
  <c r="BJ20" i="4" s="1"/>
  <c r="BL20" i="4" s="1"/>
  <c r="BM20" i="4" s="1"/>
  <c r="BD42" i="4"/>
  <c r="BE42" i="4" s="1"/>
  <c r="AL21" i="4"/>
  <c r="AM21" i="4" s="1"/>
  <c r="AX43" i="4"/>
  <c r="AY43" i="4" s="1"/>
  <c r="AA43" i="4"/>
  <c r="AB43" i="4" s="1"/>
  <c r="AD43" i="4" s="1"/>
  <c r="AP43" i="4"/>
  <c r="AQ43" i="4" s="1"/>
  <c r="BB21" i="4"/>
  <c r="BC21" i="4" s="1"/>
  <c r="AL43" i="4"/>
  <c r="AM43" i="4" s="1"/>
  <c r="BE19" i="4"/>
  <c r="BJ19" i="4"/>
  <c r="BL19" i="4" s="1"/>
  <c r="BM19" i="4" s="1"/>
  <c r="BF19" i="4"/>
  <c r="BH19" i="4" s="1"/>
  <c r="BI19" i="4" s="1"/>
  <c r="AT21" i="4"/>
  <c r="AU21" i="4" s="1"/>
  <c r="AA21" i="4"/>
  <c r="AB21" i="4" s="1"/>
  <c r="AD21" i="4" s="1"/>
  <c r="AH21" i="4"/>
  <c r="AI21" i="4" s="1"/>
  <c r="N44" i="4"/>
  <c r="M44" i="4"/>
  <c r="L44" i="4"/>
  <c r="K44" i="4"/>
  <c r="J22" i="2"/>
  <c r="J44" i="4" s="1"/>
  <c r="I22" i="2"/>
  <c r="I44" i="4" s="1"/>
  <c r="H22" i="2"/>
  <c r="H44" i="4" s="1"/>
  <c r="G22" i="2"/>
  <c r="G44" i="4" s="1"/>
  <c r="B22" i="1"/>
  <c r="D22" i="1" s="1"/>
  <c r="R22" i="1" s="1"/>
  <c r="D21" i="1"/>
  <c r="R21" i="1" s="1"/>
  <c r="N45" i="4"/>
  <c r="M45" i="4"/>
  <c r="L45" i="4"/>
  <c r="K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N23" i="4"/>
  <c r="M23" i="4"/>
  <c r="L23" i="4"/>
  <c r="K23" i="4"/>
  <c r="AS23" i="4" l="1"/>
  <c r="W22" i="4"/>
  <c r="X22" i="4" s="1"/>
  <c r="AC22" i="4" s="1"/>
  <c r="AJ44" i="4"/>
  <c r="Y44" i="4"/>
  <c r="AV44" i="4"/>
  <c r="AN44" i="4"/>
  <c r="AF44" i="4"/>
  <c r="U44" i="4"/>
  <c r="AZ44" i="4"/>
  <c r="AR44" i="4"/>
  <c r="AV23" i="4"/>
  <c r="AN23" i="4"/>
  <c r="AF23" i="4"/>
  <c r="U23" i="4"/>
  <c r="AZ23" i="4"/>
  <c r="AR23" i="4"/>
  <c r="AJ23" i="4"/>
  <c r="Y23" i="4"/>
  <c r="AJ45" i="4"/>
  <c r="Y45" i="4"/>
  <c r="AZ45" i="4"/>
  <c r="U45" i="4"/>
  <c r="AR45" i="4"/>
  <c r="AV45" i="4"/>
  <c r="AN45" i="4"/>
  <c r="AF45" i="4"/>
  <c r="BA45" i="4"/>
  <c r="AW45" i="4"/>
  <c r="AS45" i="4"/>
  <c r="AO45" i="4"/>
  <c r="AK45" i="4"/>
  <c r="AG45" i="4"/>
  <c r="V45" i="4"/>
  <c r="Z45" i="4"/>
  <c r="BA44" i="4"/>
  <c r="AW44" i="4"/>
  <c r="AS44" i="4"/>
  <c r="AO44" i="4"/>
  <c r="AK44" i="4"/>
  <c r="AG44" i="4"/>
  <c r="Z44" i="4"/>
  <c r="V44" i="4"/>
  <c r="AG23" i="4"/>
  <c r="BA23" i="4"/>
  <c r="AO23" i="4"/>
  <c r="Z23" i="4"/>
  <c r="AW23" i="4"/>
  <c r="AK23" i="4"/>
  <c r="V23" i="4"/>
  <c r="BJ42" i="4"/>
  <c r="BL42" i="4" s="1"/>
  <c r="BM42" i="4" s="1"/>
  <c r="BF42" i="4"/>
  <c r="BH42" i="4" s="1"/>
  <c r="BI42" i="4" s="1"/>
  <c r="AX22" i="4"/>
  <c r="AY22" i="4" s="1"/>
  <c r="BD43" i="4"/>
  <c r="BJ43" i="4" s="1"/>
  <c r="BL43" i="4" s="1"/>
  <c r="BM43" i="4" s="1"/>
  <c r="AA22" i="4"/>
  <c r="AB22" i="4" s="1"/>
  <c r="AD22" i="4" s="1"/>
  <c r="BF20" i="4"/>
  <c r="BH20" i="4" s="1"/>
  <c r="BI20" i="4" s="1"/>
  <c r="BE20" i="4"/>
  <c r="BD21" i="4"/>
  <c r="BJ21" i="4" s="1"/>
  <c r="BL21" i="4" s="1"/>
  <c r="BM21" i="4" s="1"/>
  <c r="AT22" i="4"/>
  <c r="AU22" i="4" s="1"/>
  <c r="AH22" i="4"/>
  <c r="AI22" i="4" s="1"/>
  <c r="BB22" i="4"/>
  <c r="BC22" i="4" s="1"/>
  <c r="AP22" i="4"/>
  <c r="AQ22" i="4" s="1"/>
  <c r="AL22" i="4"/>
  <c r="AM22" i="4" s="1"/>
  <c r="J22" i="1"/>
  <c r="J25" i="4" s="1"/>
  <c r="I22" i="1"/>
  <c r="I25" i="4" s="1"/>
  <c r="H22" i="1"/>
  <c r="H25" i="4" s="1"/>
  <c r="G22" i="1"/>
  <c r="G25" i="4" s="1"/>
  <c r="N25" i="4"/>
  <c r="M25" i="4"/>
  <c r="L25" i="4"/>
  <c r="K25" i="4"/>
  <c r="AS25" i="4" s="1"/>
  <c r="J21" i="1"/>
  <c r="J24" i="4" s="1"/>
  <c r="I21" i="1"/>
  <c r="I24" i="4" s="1"/>
  <c r="N24" i="4"/>
  <c r="H21" i="1"/>
  <c r="H24" i="4" s="1"/>
  <c r="G21" i="1"/>
  <c r="G24" i="4" s="1"/>
  <c r="M24" i="4"/>
  <c r="L24" i="4"/>
  <c r="K24" i="4"/>
  <c r="AS24" i="4" s="1"/>
  <c r="AZ24" i="4" l="1"/>
  <c r="AR24" i="4"/>
  <c r="AJ24" i="4"/>
  <c r="Y24" i="4"/>
  <c r="AV24" i="4"/>
  <c r="AN24" i="4"/>
  <c r="AF24" i="4"/>
  <c r="U24" i="4"/>
  <c r="AZ25" i="4"/>
  <c r="AR25" i="4"/>
  <c r="AJ25" i="4"/>
  <c r="Y25" i="4"/>
  <c r="U25" i="4"/>
  <c r="AF25" i="4"/>
  <c r="AN25" i="4"/>
  <c r="AV25" i="4"/>
  <c r="BA24" i="4"/>
  <c r="AO24" i="4"/>
  <c r="AK24" i="4"/>
  <c r="V24" i="4"/>
  <c r="Z24" i="4"/>
  <c r="AW24" i="4"/>
  <c r="AG24" i="4"/>
  <c r="Z25" i="4"/>
  <c r="AG25" i="4"/>
  <c r="AW25" i="4"/>
  <c r="AK25" i="4"/>
  <c r="V25" i="4"/>
  <c r="BA25" i="4"/>
  <c r="AO25" i="4"/>
  <c r="BF43" i="4"/>
  <c r="BH43" i="4" s="1"/>
  <c r="BI43" i="4" s="1"/>
  <c r="BE43" i="4"/>
  <c r="AL45" i="4"/>
  <c r="AM45" i="4" s="1"/>
  <c r="BE21" i="4"/>
  <c r="AP44" i="4"/>
  <c r="AQ44" i="4" s="1"/>
  <c r="AT45" i="4"/>
  <c r="AU45" i="4" s="1"/>
  <c r="AH45" i="4"/>
  <c r="AI45" i="4" s="1"/>
  <c r="W23" i="4"/>
  <c r="X23" i="4" s="1"/>
  <c r="AC23" i="4" s="1"/>
  <c r="BF21" i="4"/>
  <c r="BH21" i="4" s="1"/>
  <c r="BI21" i="4" s="1"/>
  <c r="AA23" i="4"/>
  <c r="AB23" i="4" s="1"/>
  <c r="AD23" i="4" s="1"/>
  <c r="W44" i="4"/>
  <c r="X44" i="4" s="1"/>
  <c r="AC44" i="4" s="1"/>
  <c r="AA45" i="4"/>
  <c r="AB45" i="4" s="1"/>
  <c r="AD45" i="4" s="1"/>
  <c r="AX23" i="4"/>
  <c r="AY23" i="4" s="1"/>
  <c r="AT23" i="4"/>
  <c r="AU23" i="4" s="1"/>
  <c r="BB45" i="4"/>
  <c r="BC45" i="4" s="1"/>
  <c r="AH23" i="4"/>
  <c r="AI23" i="4" s="1"/>
  <c r="AX44" i="4"/>
  <c r="AY44" i="4" s="1"/>
  <c r="BB23" i="4"/>
  <c r="BC23" i="4" s="1"/>
  <c r="AL44" i="4"/>
  <c r="AM44" i="4" s="1"/>
  <c r="AT44" i="4"/>
  <c r="AU44" i="4" s="1"/>
  <c r="AP45" i="4"/>
  <c r="AQ45" i="4" s="1"/>
  <c r="AA44" i="4"/>
  <c r="AB44" i="4" s="1"/>
  <c r="AD44" i="4" s="1"/>
  <c r="BD22" i="4"/>
  <c r="W45" i="4"/>
  <c r="X45" i="4" s="1"/>
  <c r="AC45" i="4" s="1"/>
  <c r="AH44" i="4"/>
  <c r="AI44" i="4" s="1"/>
  <c r="AX45" i="4"/>
  <c r="AY45" i="4" s="1"/>
  <c r="AP23" i="4"/>
  <c r="AQ23" i="4" s="1"/>
  <c r="BB44" i="4"/>
  <c r="BC44" i="4" s="1"/>
  <c r="AL23" i="4"/>
  <c r="AM23" i="4" s="1"/>
  <c r="W24" i="4" l="1"/>
  <c r="X24" i="4" s="1"/>
  <c r="AC24" i="4" s="1"/>
  <c r="AX25" i="4"/>
  <c r="AY25" i="4" s="1"/>
  <c r="BD45" i="4"/>
  <c r="BE45" i="4" s="1"/>
  <c r="AL25" i="4"/>
  <c r="AM25" i="4" s="1"/>
  <c r="AP24" i="4"/>
  <c r="AQ24" i="4" s="1"/>
  <c r="W25" i="4"/>
  <c r="X25" i="4" s="1"/>
  <c r="AC25" i="4" s="1"/>
  <c r="AH24" i="4"/>
  <c r="AI24" i="4" s="1"/>
  <c r="AT25" i="4"/>
  <c r="AU25" i="4" s="1"/>
  <c r="AT24" i="4"/>
  <c r="AU24" i="4" s="1"/>
  <c r="BD23" i="4"/>
  <c r="BJ23" i="4" s="1"/>
  <c r="BL23" i="4" s="1"/>
  <c r="BM23" i="4" s="1"/>
  <c r="AA24" i="4"/>
  <c r="AB24" i="4" s="1"/>
  <c r="AD24" i="4" s="1"/>
  <c r="BE22" i="4"/>
  <c r="BF22" i="4"/>
  <c r="BH22" i="4" s="1"/>
  <c r="BI22" i="4" s="1"/>
  <c r="BJ22" i="4"/>
  <c r="BL22" i="4" s="1"/>
  <c r="BM22" i="4" s="1"/>
  <c r="AX24" i="4"/>
  <c r="AY24" i="4" s="1"/>
  <c r="AP25" i="4"/>
  <c r="AQ25" i="4" s="1"/>
  <c r="BB24" i="4"/>
  <c r="BC24" i="4" s="1"/>
  <c r="AA25" i="4"/>
  <c r="AB25" i="4" s="1"/>
  <c r="AD25" i="4" s="1"/>
  <c r="BB25" i="4"/>
  <c r="BC25" i="4" s="1"/>
  <c r="BD44" i="4"/>
  <c r="AH25" i="4"/>
  <c r="AI25" i="4" s="1"/>
  <c r="AL24" i="4"/>
  <c r="AM24" i="4" s="1"/>
  <c r="BD24" i="4" l="1"/>
  <c r="BE24" i="4" s="1"/>
  <c r="BF45" i="4"/>
  <c r="BH45" i="4" s="1"/>
  <c r="BI45" i="4" s="1"/>
  <c r="BJ45" i="4"/>
  <c r="BL45" i="4" s="1"/>
  <c r="BM45" i="4" s="1"/>
  <c r="BE23" i="4"/>
  <c r="BF23" i="4"/>
  <c r="BH23" i="4" s="1"/>
  <c r="BI23" i="4" s="1"/>
  <c r="BE44" i="4"/>
  <c r="BF44" i="4"/>
  <c r="BH44" i="4" s="1"/>
  <c r="BI44" i="4" s="1"/>
  <c r="BJ44" i="4"/>
  <c r="BL44" i="4" s="1"/>
  <c r="BM44" i="4" s="1"/>
  <c r="BD25" i="4"/>
  <c r="BJ24" i="4" l="1"/>
  <c r="BL24" i="4" s="1"/>
  <c r="BM24" i="4" s="1"/>
  <c r="BF24" i="4"/>
  <c r="BH24" i="4" s="1"/>
  <c r="BI24" i="4" s="1"/>
  <c r="BE25" i="4"/>
  <c r="BJ25" i="4"/>
  <c r="BL25" i="4" s="1"/>
  <c r="BM25" i="4" s="1"/>
  <c r="BF25" i="4"/>
  <c r="BH25" i="4" s="1"/>
  <c r="BI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626A6F8B-0700-447D-8695-30436E16678A}">
      <text>
        <r>
          <rPr>
            <b/>
            <sz val="10"/>
            <color indexed="81"/>
            <rFont val="Tahoma"/>
            <family val="2"/>
          </rPr>
          <t>Tuve que aumentarle mucho el tamaño para alcanzar sufiviente masa para contorlar las tracciones</t>
        </r>
      </text>
    </comment>
  </commentList>
</comments>
</file>

<file path=xl/sharedStrings.xml><?xml version="1.0" encoding="utf-8"?>
<sst xmlns="http://schemas.openxmlformats.org/spreadsheetml/2006/main" count="6050" uniqueCount="198">
  <si>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</si>
  <si>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</si>
  <si>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</si>
  <si>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</si>
  <si>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</si>
  <si>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</si>
  <si>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</si>
  <si>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</si>
  <si>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</si>
  <si>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</si>
  <si>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</si>
  <si>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</si>
  <si>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</si>
  <si>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</si>
  <si>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</si>
  <si>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</si>
  <si>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</si>
  <si>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</si>
  <si>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</si>
  <si>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</si>
  <si>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</si>
  <si>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</si>
  <si>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</si>
  <si>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</si>
  <si>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</si>
  <si>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</si>
  <si>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</si>
  <si>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</si>
  <si>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</si>
  <si>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</si>
  <si>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</si>
  <si>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</si>
  <si>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</si>
  <si>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</si>
  <si>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</si>
  <si>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</si>
  <si>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</si>
  <si>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</si>
  <si>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</si>
  <si>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</si>
  <si>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</si>
  <si>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</si>
  <si>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</si>
  <si>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</si>
  <si>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</si>
  <si>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</si>
  <si>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</si>
  <si>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</si>
  <si>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</si>
  <si>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</si>
  <si>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</si>
  <si>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</si>
  <si>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</si>
  <si>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</si>
  <si>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</si>
  <si>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</si>
  <si>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</si>
  <si>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</si>
  <si>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</si>
  <si>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</si>
  <si>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</si>
  <si>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</si>
  <si>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</si>
  <si>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</si>
  <si>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</si>
  <si>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</si>
  <si>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</si>
  <si>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</si>
  <si>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</si>
  <si>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</si>
  <si>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</si>
  <si>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</si>
  <si>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</si>
  <si>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</si>
  <si>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</si>
  <si>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</si>
  <si>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</si>
  <si>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</si>
  <si>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</si>
  <si>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</si>
  <si>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</si>
  <si>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</si>
  <si>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</si>
  <si>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</si>
  <si>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</si>
  <si>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</si>
  <si>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</si>
  <si>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</si>
  <si>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</si>
  <si>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</si>
  <si>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</si>
  <si>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</si>
  <si>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</si>
  <si>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</si>
  <si>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</si>
  <si>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</si>
  <si>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</si>
  <si>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</si>
  <si>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</si>
  <si>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</si>
  <si>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</si>
  <si>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</si>
  <si>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</si>
  <si>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</si>
  <si>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</si>
  <si>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</si>
  <si>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</si>
  <si>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</si>
  <si>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</si>
  <si>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</si>
  <si>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</si>
  <si>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</si>
  <si>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</si>
  <si>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</si>
  <si>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</si>
  <si>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</si>
  <si>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</si>
  <si>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</si>
  <si>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</si>
  <si>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</si>
  <si>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</si>
  <si>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</si>
  <si>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</si>
  <si>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</si>
  <si>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</si>
  <si>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</si>
  <si>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</si>
  <si>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</si>
  <si>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</si>
  <si>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</si>
  <si>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</si>
  <si>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</si>
  <si>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</si>
  <si>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</si>
  <si>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</si>
  <si>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</si>
  <si>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</si>
  <si>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</si>
  <si>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</si>
  <si>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</si>
  <si>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</si>
  <si>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</si>
  <si>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</si>
  <si>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</si>
  <si>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</si>
  <si>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</si>
  <si>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</si>
  <si>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</si>
  <si>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</si>
  <si>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</si>
  <si>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$PP$ [tonf]</t>
  </si>
  <si>
    <t>$P_{sc}$ [tonf]</t>
  </si>
  <si>
    <t>$P_x$ [tonf]</t>
  </si>
  <si>
    <t>$P_y$ [tonf]</t>
  </si>
  <si>
    <t>$M_{pp}$ [tonf$\cdot$m]</t>
  </si>
  <si>
    <t>$M_{sc}$ [tonf$\cdot$m]</t>
  </si>
  <si>
    <t>$M_{x}$ [tonf$\cdot$m]</t>
  </si>
  <si>
    <t>$M_{y}$ [tonf$\cdot$m]</t>
  </si>
  <si>
    <t>L [m]</t>
  </si>
  <si>
    <t>B [m]</t>
  </si>
  <si>
    <t>H [m]</t>
  </si>
  <si>
    <t>$N_{zap} [tonf]$</t>
  </si>
  <si>
    <t>L/6 [m]</t>
  </si>
  <si>
    <t>$N_{est} [tonf]$</t>
  </si>
  <si>
    <t>$e_{est} [m]$</t>
  </si>
  <si>
    <t>$\sigma_{est} [kgf/cm^2]$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</si>
  <si>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</si>
  <si>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</si>
  <si>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</si>
  <si>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</si>
  <si>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</si>
  <si>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</si>
  <si>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</si>
  <si>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</si>
  <si>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</si>
  <si>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</si>
  <si>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</si>
  <si>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</si>
  <si>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</si>
  <si>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</si>
  <si>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</si>
  <si>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</si>
  <si>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</si>
  <si>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</si>
  <si>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</si>
  <si>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</si>
  <si>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</si>
  <si>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</si>
  <si>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</si>
  <si>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</si>
  <si>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</si>
  <si>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</si>
  <si>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</si>
  <si>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</si>
  <si>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</si>
  <si>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</si>
  <si>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</si>
  <si>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$M_{est} [tonf$\cdot$m]$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</si>
</sst>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F1653" sqref="F1653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4" t="s">
        <v>67</v>
      </c>
    </row>
    <row r="2" spans="1:11" hidden="1" x14ac:dyDescent="0.25">
      <c r="A2" s="1">
        <v>-1</v>
      </c>
      <c r="B2" s="5" t="s">
        <v>18</v>
      </c>
      <c r="C2" s="1" t="s">
        <v>68</v>
      </c>
      <c r="D2" s="1" t="s">
        <v>69</v>
      </c>
      <c r="E2" s="6">
        <v>-45.457999999999998</v>
      </c>
      <c r="F2" s="1">
        <v>7.1036000000000001</v>
      </c>
      <c r="G2" s="1">
        <v>-1.0702</v>
      </c>
      <c r="H2" s="1">
        <v>-0.17630000000000001</v>
      </c>
      <c r="I2" s="1">
        <v>1.3066</v>
      </c>
      <c r="J2" s="1">
        <v>-8.2737999999999996</v>
      </c>
      <c r="K2" s="1">
        <v>0</v>
      </c>
    </row>
    <row r="3" spans="1:11" hidden="1" x14ac:dyDescent="0.25">
      <c r="A3" s="1">
        <v>-1</v>
      </c>
      <c r="B3" s="5" t="s">
        <v>18</v>
      </c>
      <c r="C3" s="1" t="s">
        <v>68</v>
      </c>
      <c r="D3" s="1" t="s">
        <v>70</v>
      </c>
      <c r="E3" s="1">
        <v>-48.457999999999998</v>
      </c>
      <c r="F3" s="1">
        <v>7.1036000000000001</v>
      </c>
      <c r="G3" s="1">
        <v>-1.0702</v>
      </c>
      <c r="H3" s="1">
        <v>-0.17630000000000001</v>
      </c>
      <c r="I3" s="1">
        <v>-1.3688</v>
      </c>
      <c r="J3" s="6">
        <v>9.4853000000000005</v>
      </c>
      <c r="K3" s="1">
        <f t="shared" ref="K3:K5" si="0">K2+1</f>
        <v>1</v>
      </c>
    </row>
    <row r="4" spans="1:11" hidden="1" x14ac:dyDescent="0.25">
      <c r="A4" s="1">
        <v>-1</v>
      </c>
      <c r="B4" s="5" t="s">
        <v>18</v>
      </c>
      <c r="C4" s="1" t="s">
        <v>71</v>
      </c>
      <c r="D4" s="1" t="s">
        <v>69</v>
      </c>
      <c r="E4" s="6">
        <v>-42.057000000000002</v>
      </c>
      <c r="F4" s="1">
        <v>-2.2401</v>
      </c>
      <c r="G4" s="1">
        <v>-0.2175</v>
      </c>
      <c r="H4" s="1">
        <v>-7.46E-2</v>
      </c>
      <c r="I4" s="1">
        <v>0.36099999999999999</v>
      </c>
      <c r="J4" s="1">
        <v>3.4864999999999999</v>
      </c>
      <c r="K4" s="1">
        <f t="shared" si="0"/>
        <v>2</v>
      </c>
    </row>
    <row r="5" spans="1:11" hidden="1" x14ac:dyDescent="0.25">
      <c r="A5" s="1">
        <v>-1</v>
      </c>
      <c r="B5" s="5" t="s">
        <v>18</v>
      </c>
      <c r="C5" s="1" t="s">
        <v>71</v>
      </c>
      <c r="D5" s="1" t="s">
        <v>70</v>
      </c>
      <c r="E5" s="1">
        <v>-42.057000000000002</v>
      </c>
      <c r="F5" s="1">
        <v>-2.2401</v>
      </c>
      <c r="G5" s="1">
        <v>-0.2175</v>
      </c>
      <c r="H5" s="1">
        <v>-7.46E-2</v>
      </c>
      <c r="I5" s="1">
        <v>-0.18279999999999999</v>
      </c>
      <c r="J5" s="6">
        <v>-2.1137999999999999</v>
      </c>
      <c r="K5" s="1">
        <f t="shared" si="0"/>
        <v>3</v>
      </c>
    </row>
    <row r="6" spans="1:11" hidden="1" x14ac:dyDescent="0.25">
      <c r="A6" s="1">
        <v>-1</v>
      </c>
      <c r="B6" s="5" t="s">
        <v>18</v>
      </c>
      <c r="C6" s="1" t="s">
        <v>72</v>
      </c>
      <c r="D6" s="1" t="s">
        <v>69</v>
      </c>
      <c r="E6" s="6">
        <v>0.38829999999999998</v>
      </c>
      <c r="F6" s="1">
        <v>8.9062999999999999</v>
      </c>
      <c r="G6" s="1">
        <v>2.58E-2</v>
      </c>
      <c r="H6" s="1">
        <v>1.26E-2</v>
      </c>
      <c r="I6" s="1">
        <v>4.3499999999999997E-2</v>
      </c>
      <c r="J6" s="1">
        <v>26.950299999999999</v>
      </c>
      <c r="K6" s="1">
        <f t="shared" ref="K6:K69" si="1">K5+1</f>
        <v>4</v>
      </c>
    </row>
    <row r="7" spans="1:11" hidden="1" x14ac:dyDescent="0.25">
      <c r="A7" s="1">
        <v>-1</v>
      </c>
      <c r="B7" s="5" t="s">
        <v>18</v>
      </c>
      <c r="C7" s="1" t="s">
        <v>72</v>
      </c>
      <c r="D7" s="1" t="s">
        <v>70</v>
      </c>
      <c r="E7" s="1">
        <v>0.38829999999999998</v>
      </c>
      <c r="F7" s="1">
        <v>8.9062999999999999</v>
      </c>
      <c r="G7" s="1">
        <v>2.58E-2</v>
      </c>
      <c r="H7" s="1">
        <v>1.26E-2</v>
      </c>
      <c r="I7" s="1">
        <v>3.15E-2</v>
      </c>
      <c r="J7" s="6">
        <v>6.1185</v>
      </c>
      <c r="K7" s="1">
        <f t="shared" si="1"/>
        <v>5</v>
      </c>
    </row>
    <row r="8" spans="1:11" hidden="1" x14ac:dyDescent="0.25">
      <c r="A8" s="1">
        <v>-1</v>
      </c>
      <c r="B8" s="5" t="s">
        <v>18</v>
      </c>
      <c r="C8" s="1" t="s">
        <v>73</v>
      </c>
      <c r="D8" s="1" t="s">
        <v>69</v>
      </c>
      <c r="E8" s="6">
        <v>9.8900000000000002E-2</v>
      </c>
      <c r="F8" s="1">
        <v>2.3744000000000001</v>
      </c>
      <c r="G8" s="1">
        <v>0.15509999999999999</v>
      </c>
      <c r="H8" s="1">
        <v>0.03</v>
      </c>
      <c r="I8" s="1">
        <v>0.15</v>
      </c>
      <c r="J8" s="1">
        <v>5.4519000000000002</v>
      </c>
      <c r="K8" s="1">
        <f t="shared" si="1"/>
        <v>6</v>
      </c>
    </row>
    <row r="9" spans="1:11" hidden="1" x14ac:dyDescent="0.25">
      <c r="A9" s="1">
        <v>-1</v>
      </c>
      <c r="B9" s="5" t="s">
        <v>18</v>
      </c>
      <c r="C9" s="1" t="s">
        <v>73</v>
      </c>
      <c r="D9" s="1" t="s">
        <v>70</v>
      </c>
      <c r="E9" s="1">
        <v>9.8900000000000002E-2</v>
      </c>
      <c r="F9" s="1">
        <v>2.3744000000000001</v>
      </c>
      <c r="G9" s="1">
        <v>0.15509999999999999</v>
      </c>
      <c r="H9" s="1">
        <v>0.03</v>
      </c>
      <c r="I9" s="1">
        <v>0.23880000000000001</v>
      </c>
      <c r="J9" s="6">
        <v>0.93530000000000002</v>
      </c>
      <c r="K9" s="1">
        <f t="shared" si="1"/>
        <v>7</v>
      </c>
    </row>
    <row r="10" spans="1:11" hidden="1" x14ac:dyDescent="0.25">
      <c r="A10" s="1">
        <v>-1</v>
      </c>
      <c r="B10" s="5" t="s">
        <v>18</v>
      </c>
      <c r="C10" s="1" t="s">
        <v>74</v>
      </c>
      <c r="D10" s="1" t="s">
        <v>69</v>
      </c>
      <c r="E10" s="1">
        <v>-87.515000000000001</v>
      </c>
      <c r="F10" s="1">
        <v>4.8635000000000002</v>
      </c>
      <c r="G10" s="1">
        <v>-1.2877000000000001</v>
      </c>
      <c r="H10" s="1">
        <v>-0.25080000000000002</v>
      </c>
      <c r="I10" s="1">
        <v>1.6676</v>
      </c>
      <c r="J10" s="1">
        <v>-4.7873000000000001</v>
      </c>
      <c r="K10" s="1">
        <f t="shared" si="1"/>
        <v>8</v>
      </c>
    </row>
    <row r="11" spans="1:11" hidden="1" x14ac:dyDescent="0.25">
      <c r="A11" s="1">
        <v>-1</v>
      </c>
      <c r="B11" s="5" t="s">
        <v>18</v>
      </c>
      <c r="C11" s="1" t="s">
        <v>74</v>
      </c>
      <c r="D11" s="1" t="s">
        <v>70</v>
      </c>
      <c r="E11" s="1">
        <v>-90.515000000000001</v>
      </c>
      <c r="F11" s="1">
        <v>4.8635000000000002</v>
      </c>
      <c r="G11" s="1">
        <v>-1.2877000000000001</v>
      </c>
      <c r="H11" s="1">
        <v>-0.25080000000000002</v>
      </c>
      <c r="I11" s="1">
        <v>-1.5516000000000001</v>
      </c>
      <c r="J11" s="1">
        <v>7.3714000000000004</v>
      </c>
      <c r="K11" s="1">
        <f t="shared" si="1"/>
        <v>9</v>
      </c>
    </row>
    <row r="12" spans="1:11" hidden="1" x14ac:dyDescent="0.25">
      <c r="A12" s="1">
        <v>-1</v>
      </c>
      <c r="B12" s="5" t="s">
        <v>18</v>
      </c>
      <c r="C12" s="1" t="s">
        <v>75</v>
      </c>
      <c r="D12" s="1" t="s">
        <v>69</v>
      </c>
      <c r="E12" s="1">
        <v>-63.641199999999998</v>
      </c>
      <c r="F12" s="1">
        <v>9.9451000000000001</v>
      </c>
      <c r="G12" s="1">
        <v>-1.4982</v>
      </c>
      <c r="H12" s="1">
        <v>-0.24679999999999999</v>
      </c>
      <c r="I12" s="1">
        <v>1.8291999999999999</v>
      </c>
      <c r="J12" s="1">
        <v>-11.583299999999999</v>
      </c>
      <c r="K12" s="1">
        <f t="shared" si="1"/>
        <v>10</v>
      </c>
    </row>
    <row r="13" spans="1:11" hidden="1" x14ac:dyDescent="0.25">
      <c r="A13" s="1">
        <v>-1</v>
      </c>
      <c r="B13" s="5" t="s">
        <v>18</v>
      </c>
      <c r="C13" s="1" t="s">
        <v>75</v>
      </c>
      <c r="D13" s="1" t="s">
        <v>70</v>
      </c>
      <c r="E13" s="1">
        <v>-67.841200000000001</v>
      </c>
      <c r="F13" s="1">
        <v>9.9451000000000001</v>
      </c>
      <c r="G13" s="1">
        <v>-1.4982</v>
      </c>
      <c r="H13" s="1">
        <v>-0.24679999999999999</v>
      </c>
      <c r="I13" s="1">
        <v>-1.9162999999999999</v>
      </c>
      <c r="J13" s="1">
        <v>13.279400000000001</v>
      </c>
      <c r="K13" s="1">
        <f t="shared" si="1"/>
        <v>11</v>
      </c>
    </row>
    <row r="14" spans="1:11" hidden="1" x14ac:dyDescent="0.25">
      <c r="A14" s="1">
        <v>-1</v>
      </c>
      <c r="B14" s="5" t="s">
        <v>18</v>
      </c>
      <c r="C14" s="1" t="s">
        <v>76</v>
      </c>
      <c r="D14" s="1" t="s">
        <v>69</v>
      </c>
      <c r="E14" s="1">
        <v>-121.8408</v>
      </c>
      <c r="F14" s="1">
        <v>4.9401000000000002</v>
      </c>
      <c r="G14" s="1">
        <v>-1.6322000000000001</v>
      </c>
      <c r="H14" s="1">
        <v>-0.33079999999999998</v>
      </c>
      <c r="I14" s="1">
        <v>2.1455000000000002</v>
      </c>
      <c r="J14" s="1">
        <v>-4.3502000000000001</v>
      </c>
      <c r="K14" s="1">
        <f t="shared" si="1"/>
        <v>12</v>
      </c>
    </row>
    <row r="15" spans="1:11" hidden="1" x14ac:dyDescent="0.25">
      <c r="A15" s="1">
        <v>-1</v>
      </c>
      <c r="B15" s="5" t="s">
        <v>18</v>
      </c>
      <c r="C15" s="1" t="s">
        <v>76</v>
      </c>
      <c r="D15" s="1" t="s">
        <v>70</v>
      </c>
      <c r="E15" s="1">
        <v>-125.4408</v>
      </c>
      <c r="F15" s="1">
        <v>4.9401000000000002</v>
      </c>
      <c r="G15" s="1">
        <v>-1.6322000000000001</v>
      </c>
      <c r="H15" s="1">
        <v>-0.33079999999999998</v>
      </c>
      <c r="I15" s="1">
        <v>-1.9350000000000001</v>
      </c>
      <c r="J15" s="1">
        <v>8.0001999999999995</v>
      </c>
      <c r="K15" s="1">
        <f t="shared" si="1"/>
        <v>13</v>
      </c>
    </row>
    <row r="16" spans="1:11" hidden="1" x14ac:dyDescent="0.25">
      <c r="A16" s="1">
        <v>-1</v>
      </c>
      <c r="B16" s="5" t="s">
        <v>18</v>
      </c>
      <c r="C16" s="1" t="s">
        <v>77</v>
      </c>
      <c r="D16" s="1" t="s">
        <v>69</v>
      </c>
      <c r="E16" s="1">
        <v>-40.368600000000001</v>
      </c>
      <c r="F16" s="1">
        <v>18.862100000000002</v>
      </c>
      <c r="G16" s="1">
        <v>-0.92700000000000005</v>
      </c>
      <c r="H16" s="1">
        <v>-0.1409</v>
      </c>
      <c r="I16" s="1">
        <v>1.2369000000000001</v>
      </c>
      <c r="J16" s="1">
        <v>30.284099999999999</v>
      </c>
      <c r="K16" s="1">
        <f t="shared" si="1"/>
        <v>14</v>
      </c>
    </row>
    <row r="17" spans="1:11" hidden="1" x14ac:dyDescent="0.25">
      <c r="A17" s="1">
        <v>-1</v>
      </c>
      <c r="B17" s="5" t="s">
        <v>18</v>
      </c>
      <c r="C17" s="1" t="s">
        <v>77</v>
      </c>
      <c r="D17" s="1" t="s">
        <v>70</v>
      </c>
      <c r="E17" s="1">
        <v>-43.068600000000004</v>
      </c>
      <c r="F17" s="1">
        <v>18.862100000000002</v>
      </c>
      <c r="G17" s="1">
        <v>-0.92700000000000005</v>
      </c>
      <c r="H17" s="1">
        <v>-0.1409</v>
      </c>
      <c r="I17" s="1">
        <v>-1.1878</v>
      </c>
      <c r="J17" s="1">
        <v>17.102699999999999</v>
      </c>
      <c r="K17" s="1">
        <f t="shared" si="1"/>
        <v>15</v>
      </c>
    </row>
    <row r="18" spans="1:11" hidden="1" x14ac:dyDescent="0.25">
      <c r="A18" s="1">
        <v>-1</v>
      </c>
      <c r="B18" s="5" t="s">
        <v>18</v>
      </c>
      <c r="C18" s="1" t="s">
        <v>78</v>
      </c>
      <c r="D18" s="1" t="s">
        <v>69</v>
      </c>
      <c r="E18" s="1">
        <v>-41.455800000000004</v>
      </c>
      <c r="F18" s="1">
        <v>-6.0754999999999999</v>
      </c>
      <c r="G18" s="1">
        <v>-0.99929999999999997</v>
      </c>
      <c r="H18" s="1">
        <v>-0.17630000000000001</v>
      </c>
      <c r="I18" s="1">
        <v>1.115</v>
      </c>
      <c r="J18" s="1">
        <v>-45.176900000000003</v>
      </c>
      <c r="K18" s="1">
        <f t="shared" si="1"/>
        <v>16</v>
      </c>
    </row>
    <row r="19" spans="1:11" hidden="1" x14ac:dyDescent="0.25">
      <c r="A19" s="1">
        <v>-1</v>
      </c>
      <c r="B19" s="5" t="s">
        <v>18</v>
      </c>
      <c r="C19" s="1" t="s">
        <v>78</v>
      </c>
      <c r="D19" s="1" t="s">
        <v>70</v>
      </c>
      <c r="E19" s="1">
        <v>-44.155799999999999</v>
      </c>
      <c r="F19" s="1">
        <v>-6.0754999999999999</v>
      </c>
      <c r="G19" s="1">
        <v>-0.99929999999999997</v>
      </c>
      <c r="H19" s="1">
        <v>-0.17630000000000001</v>
      </c>
      <c r="I19" s="1">
        <v>-1.276</v>
      </c>
      <c r="J19" s="1">
        <v>-2.92E-2</v>
      </c>
      <c r="K19" s="1">
        <f t="shared" si="1"/>
        <v>17</v>
      </c>
    </row>
    <row r="20" spans="1:11" hidden="1" x14ac:dyDescent="0.25">
      <c r="A20" s="1">
        <v>-1</v>
      </c>
      <c r="B20" s="5" t="s">
        <v>18</v>
      </c>
      <c r="C20" s="1" t="s">
        <v>79</v>
      </c>
      <c r="D20" s="1" t="s">
        <v>69</v>
      </c>
      <c r="E20" s="1">
        <v>-40.368600000000001</v>
      </c>
      <c r="F20" s="1">
        <v>18.862100000000002</v>
      </c>
      <c r="G20" s="1">
        <v>-0.92700000000000005</v>
      </c>
      <c r="H20" s="1">
        <v>-0.1409</v>
      </c>
      <c r="I20" s="1">
        <v>1.2369000000000001</v>
      </c>
      <c r="J20" s="1">
        <v>30.284099999999999</v>
      </c>
      <c r="K20" s="1">
        <f t="shared" si="1"/>
        <v>18</v>
      </c>
    </row>
    <row r="21" spans="1:11" hidden="1" x14ac:dyDescent="0.25">
      <c r="A21" s="1">
        <v>-1</v>
      </c>
      <c r="B21" s="5" t="s">
        <v>18</v>
      </c>
      <c r="C21" s="1" t="s">
        <v>79</v>
      </c>
      <c r="D21" s="1" t="s">
        <v>70</v>
      </c>
      <c r="E21" s="1">
        <v>-43.068600000000004</v>
      </c>
      <c r="F21" s="1">
        <v>18.862100000000002</v>
      </c>
      <c r="G21" s="1">
        <v>-0.92700000000000005</v>
      </c>
      <c r="H21" s="1">
        <v>-0.1409</v>
      </c>
      <c r="I21" s="1">
        <v>-1.1878</v>
      </c>
      <c r="J21" s="1">
        <v>17.102699999999999</v>
      </c>
      <c r="K21" s="1">
        <f t="shared" si="1"/>
        <v>19</v>
      </c>
    </row>
    <row r="22" spans="1:11" hidden="1" x14ac:dyDescent="0.25">
      <c r="A22" s="1">
        <v>-1</v>
      </c>
      <c r="B22" s="5" t="s">
        <v>18</v>
      </c>
      <c r="C22" s="1" t="s">
        <v>80</v>
      </c>
      <c r="D22" s="1" t="s">
        <v>69</v>
      </c>
      <c r="E22" s="1">
        <v>-41.455800000000004</v>
      </c>
      <c r="F22" s="1">
        <v>-6.0754999999999999</v>
      </c>
      <c r="G22" s="1">
        <v>-0.99929999999999997</v>
      </c>
      <c r="H22" s="1">
        <v>-0.17630000000000001</v>
      </c>
      <c r="I22" s="1">
        <v>1.115</v>
      </c>
      <c r="J22" s="1">
        <v>-45.176900000000003</v>
      </c>
      <c r="K22" s="1">
        <f t="shared" si="1"/>
        <v>20</v>
      </c>
    </row>
    <row r="23" spans="1:11" hidden="1" x14ac:dyDescent="0.25">
      <c r="A23" s="1">
        <v>-1</v>
      </c>
      <c r="B23" s="5" t="s">
        <v>18</v>
      </c>
      <c r="C23" s="1" t="s">
        <v>80</v>
      </c>
      <c r="D23" s="1" t="s">
        <v>70</v>
      </c>
      <c r="E23" s="1">
        <v>-44.155799999999999</v>
      </c>
      <c r="F23" s="1">
        <v>-6.0754999999999999</v>
      </c>
      <c r="G23" s="1">
        <v>-0.99929999999999997</v>
      </c>
      <c r="H23" s="1">
        <v>-0.17630000000000001</v>
      </c>
      <c r="I23" s="1">
        <v>-1.276</v>
      </c>
      <c r="J23" s="1">
        <v>-2.92E-2</v>
      </c>
      <c r="K23" s="1">
        <f t="shared" si="1"/>
        <v>21</v>
      </c>
    </row>
    <row r="24" spans="1:11" hidden="1" x14ac:dyDescent="0.25">
      <c r="A24" s="1">
        <v>-1</v>
      </c>
      <c r="B24" s="5" t="s">
        <v>18</v>
      </c>
      <c r="C24" s="1" t="s">
        <v>81</v>
      </c>
      <c r="D24" s="1" t="s">
        <v>69</v>
      </c>
      <c r="E24" s="1">
        <v>-40.773800000000001</v>
      </c>
      <c r="F24" s="1">
        <v>9.7173999999999996</v>
      </c>
      <c r="G24" s="1">
        <v>-0.746</v>
      </c>
      <c r="H24" s="1">
        <v>-0.1166</v>
      </c>
      <c r="I24" s="1">
        <v>1.3858999999999999</v>
      </c>
      <c r="J24" s="1">
        <v>0.18629999999999999</v>
      </c>
      <c r="K24" s="1">
        <f t="shared" si="1"/>
        <v>22</v>
      </c>
    </row>
    <row r="25" spans="1:11" hidden="1" x14ac:dyDescent="0.25">
      <c r="A25" s="1">
        <v>-1</v>
      </c>
      <c r="B25" s="5" t="s">
        <v>18</v>
      </c>
      <c r="C25" s="1" t="s">
        <v>81</v>
      </c>
      <c r="D25" s="1" t="s">
        <v>70</v>
      </c>
      <c r="E25" s="1">
        <v>-43.473799999999997</v>
      </c>
      <c r="F25" s="1">
        <v>9.7173999999999996</v>
      </c>
      <c r="G25" s="1">
        <v>-0.746</v>
      </c>
      <c r="H25" s="1">
        <v>-0.1166</v>
      </c>
      <c r="I25" s="1">
        <v>-0.89749999999999996</v>
      </c>
      <c r="J25" s="1">
        <v>9.8460999999999999</v>
      </c>
      <c r="K25" s="1">
        <f t="shared" si="1"/>
        <v>23</v>
      </c>
    </row>
    <row r="26" spans="1:11" hidden="1" x14ac:dyDescent="0.25">
      <c r="A26" s="1">
        <v>-1</v>
      </c>
      <c r="B26" s="5" t="s">
        <v>18</v>
      </c>
      <c r="C26" s="1" t="s">
        <v>82</v>
      </c>
      <c r="D26" s="1" t="s">
        <v>69</v>
      </c>
      <c r="E26" s="1">
        <v>-41.050600000000003</v>
      </c>
      <c r="F26" s="1">
        <v>3.0691000000000002</v>
      </c>
      <c r="G26" s="1">
        <v>-1.1802999999999999</v>
      </c>
      <c r="H26" s="1">
        <v>-0.2006</v>
      </c>
      <c r="I26" s="1">
        <v>0.96589999999999998</v>
      </c>
      <c r="J26" s="1">
        <v>-15.0791</v>
      </c>
      <c r="K26" s="1">
        <f t="shared" si="1"/>
        <v>24</v>
      </c>
    </row>
    <row r="27" spans="1:11" hidden="1" x14ac:dyDescent="0.25">
      <c r="A27" s="1">
        <v>-1</v>
      </c>
      <c r="B27" s="5" t="s">
        <v>18</v>
      </c>
      <c r="C27" s="1" t="s">
        <v>82</v>
      </c>
      <c r="D27" s="1" t="s">
        <v>70</v>
      </c>
      <c r="E27" s="1">
        <v>-43.750599999999999</v>
      </c>
      <c r="F27" s="1">
        <v>3.0691000000000002</v>
      </c>
      <c r="G27" s="1">
        <v>-1.1802999999999999</v>
      </c>
      <c r="H27" s="1">
        <v>-0.2006</v>
      </c>
      <c r="I27" s="1">
        <v>-1.5663</v>
      </c>
      <c r="J27" s="1">
        <v>7.2274000000000003</v>
      </c>
      <c r="K27" s="1">
        <f t="shared" si="1"/>
        <v>25</v>
      </c>
    </row>
    <row r="28" spans="1:11" hidden="1" x14ac:dyDescent="0.25">
      <c r="A28" s="1">
        <v>-1</v>
      </c>
      <c r="B28" s="5" t="s">
        <v>18</v>
      </c>
      <c r="C28" s="1" t="s">
        <v>83</v>
      </c>
      <c r="D28" s="1" t="s">
        <v>69</v>
      </c>
      <c r="E28" s="1">
        <v>-40.773800000000001</v>
      </c>
      <c r="F28" s="1">
        <v>9.7173999999999996</v>
      </c>
      <c r="G28" s="1">
        <v>-0.746</v>
      </c>
      <c r="H28" s="1">
        <v>-0.1166</v>
      </c>
      <c r="I28" s="1">
        <v>1.3858999999999999</v>
      </c>
      <c r="J28" s="1">
        <v>0.18629999999999999</v>
      </c>
      <c r="K28" s="1">
        <f t="shared" si="1"/>
        <v>26</v>
      </c>
    </row>
    <row r="29" spans="1:11" hidden="1" x14ac:dyDescent="0.25">
      <c r="A29" s="1">
        <v>-1</v>
      </c>
      <c r="B29" s="5" t="s">
        <v>18</v>
      </c>
      <c r="C29" s="1" t="s">
        <v>83</v>
      </c>
      <c r="D29" s="1" t="s">
        <v>70</v>
      </c>
      <c r="E29" s="1">
        <v>-43.473799999999997</v>
      </c>
      <c r="F29" s="1">
        <v>9.7173999999999996</v>
      </c>
      <c r="G29" s="1">
        <v>-0.746</v>
      </c>
      <c r="H29" s="1">
        <v>-0.1166</v>
      </c>
      <c r="I29" s="1">
        <v>-0.89749999999999996</v>
      </c>
      <c r="J29" s="1">
        <v>9.8460999999999999</v>
      </c>
      <c r="K29" s="1">
        <f t="shared" si="1"/>
        <v>27</v>
      </c>
    </row>
    <row r="30" spans="1:11" hidden="1" x14ac:dyDescent="0.25">
      <c r="A30" s="1">
        <v>-1</v>
      </c>
      <c r="B30" s="5" t="s">
        <v>18</v>
      </c>
      <c r="C30" s="1" t="s">
        <v>84</v>
      </c>
      <c r="D30" s="1" t="s">
        <v>69</v>
      </c>
      <c r="E30" s="1">
        <v>-41.050600000000003</v>
      </c>
      <c r="F30" s="1">
        <v>3.0691000000000002</v>
      </c>
      <c r="G30" s="1">
        <v>-1.1802999999999999</v>
      </c>
      <c r="H30" s="1">
        <v>-0.2006</v>
      </c>
      <c r="I30" s="1">
        <v>0.96589999999999998</v>
      </c>
      <c r="J30" s="1">
        <v>-15.0791</v>
      </c>
      <c r="K30" s="1">
        <f t="shared" si="1"/>
        <v>28</v>
      </c>
    </row>
    <row r="31" spans="1:11" hidden="1" x14ac:dyDescent="0.25">
      <c r="A31" s="1">
        <v>-1</v>
      </c>
      <c r="B31" s="5" t="s">
        <v>18</v>
      </c>
      <c r="C31" s="1" t="s">
        <v>84</v>
      </c>
      <c r="D31" s="1" t="s">
        <v>70</v>
      </c>
      <c r="E31" s="1">
        <v>-43.750599999999999</v>
      </c>
      <c r="F31" s="1">
        <v>3.0691000000000002</v>
      </c>
      <c r="G31" s="1">
        <v>-1.1802999999999999</v>
      </c>
      <c r="H31" s="1">
        <v>-0.2006</v>
      </c>
      <c r="I31" s="1">
        <v>-1.5663</v>
      </c>
      <c r="J31" s="1">
        <v>7.2274000000000003</v>
      </c>
      <c r="K31" s="1">
        <f t="shared" si="1"/>
        <v>29</v>
      </c>
    </row>
    <row r="32" spans="1:11" hidden="1" x14ac:dyDescent="0.25">
      <c r="A32" s="1">
        <v>-1</v>
      </c>
      <c r="B32" s="5" t="s">
        <v>18</v>
      </c>
      <c r="C32" s="1" t="s">
        <v>85</v>
      </c>
      <c r="D32" s="1" t="s">
        <v>69</v>
      </c>
      <c r="E32" s="1">
        <v>-96.063000000000002</v>
      </c>
      <c r="F32" s="1">
        <v>18.753</v>
      </c>
      <c r="G32" s="1">
        <v>-1.4655</v>
      </c>
      <c r="H32" s="1">
        <v>-0.26840000000000003</v>
      </c>
      <c r="I32" s="1">
        <v>1.9898</v>
      </c>
      <c r="J32" s="1">
        <v>31.288399999999999</v>
      </c>
      <c r="K32" s="1">
        <f t="shared" si="1"/>
        <v>30</v>
      </c>
    </row>
    <row r="33" spans="1:11" hidden="1" x14ac:dyDescent="0.25">
      <c r="A33" s="1">
        <v>-1</v>
      </c>
      <c r="B33" s="5" t="s">
        <v>18</v>
      </c>
      <c r="C33" s="1" t="s">
        <v>85</v>
      </c>
      <c r="D33" s="1" t="s">
        <v>70</v>
      </c>
      <c r="E33" s="1">
        <v>-99.662999999999997</v>
      </c>
      <c r="F33" s="1">
        <v>18.753</v>
      </c>
      <c r="G33" s="1">
        <v>-1.4655</v>
      </c>
      <c r="H33" s="1">
        <v>-0.26840000000000003</v>
      </c>
      <c r="I33" s="1">
        <v>-1.7813000000000001</v>
      </c>
      <c r="J33" s="1">
        <v>17.834499999999998</v>
      </c>
      <c r="K33" s="1">
        <f t="shared" si="1"/>
        <v>31</v>
      </c>
    </row>
    <row r="34" spans="1:11" hidden="1" x14ac:dyDescent="0.25">
      <c r="A34" s="1">
        <v>-1</v>
      </c>
      <c r="B34" s="5" t="s">
        <v>18</v>
      </c>
      <c r="C34" s="1" t="s">
        <v>86</v>
      </c>
      <c r="D34" s="1" t="s">
        <v>69</v>
      </c>
      <c r="E34" s="1">
        <v>-97.150199999999998</v>
      </c>
      <c r="F34" s="1">
        <v>-6.1845999999999997</v>
      </c>
      <c r="G34" s="1">
        <v>-1.5379</v>
      </c>
      <c r="H34" s="1">
        <v>-0.30380000000000001</v>
      </c>
      <c r="I34" s="1">
        <v>1.8680000000000001</v>
      </c>
      <c r="J34" s="1">
        <v>-44.172499999999999</v>
      </c>
      <c r="K34" s="1">
        <f t="shared" si="1"/>
        <v>32</v>
      </c>
    </row>
    <row r="35" spans="1:11" hidden="1" x14ac:dyDescent="0.25">
      <c r="A35" s="1">
        <v>-1</v>
      </c>
      <c r="B35" s="5" t="s">
        <v>18</v>
      </c>
      <c r="C35" s="1" t="s">
        <v>86</v>
      </c>
      <c r="D35" s="1" t="s">
        <v>70</v>
      </c>
      <c r="E35" s="1">
        <v>-100.75020000000001</v>
      </c>
      <c r="F35" s="1">
        <v>-6.1845999999999997</v>
      </c>
      <c r="G35" s="1">
        <v>-1.5379</v>
      </c>
      <c r="H35" s="1">
        <v>-0.30380000000000001</v>
      </c>
      <c r="I35" s="1">
        <v>-1.8694</v>
      </c>
      <c r="J35" s="1">
        <v>0.70250000000000001</v>
      </c>
      <c r="K35" s="1">
        <f t="shared" si="1"/>
        <v>33</v>
      </c>
    </row>
    <row r="36" spans="1:11" hidden="1" x14ac:dyDescent="0.25">
      <c r="A36" s="1">
        <v>-1</v>
      </c>
      <c r="B36" s="5" t="s">
        <v>18</v>
      </c>
      <c r="C36" s="1" t="s">
        <v>87</v>
      </c>
      <c r="D36" s="1" t="s">
        <v>69</v>
      </c>
      <c r="E36" s="1">
        <v>-96.063000000000002</v>
      </c>
      <c r="F36" s="1">
        <v>18.753</v>
      </c>
      <c r="G36" s="1">
        <v>-1.4655</v>
      </c>
      <c r="H36" s="1">
        <v>-0.26840000000000003</v>
      </c>
      <c r="I36" s="1">
        <v>1.9898</v>
      </c>
      <c r="J36" s="1">
        <v>31.288399999999999</v>
      </c>
      <c r="K36" s="1">
        <f t="shared" si="1"/>
        <v>34</v>
      </c>
    </row>
    <row r="37" spans="1:11" hidden="1" x14ac:dyDescent="0.25">
      <c r="A37" s="1">
        <v>-1</v>
      </c>
      <c r="B37" s="5" t="s">
        <v>18</v>
      </c>
      <c r="C37" s="1" t="s">
        <v>87</v>
      </c>
      <c r="D37" s="1" t="s">
        <v>70</v>
      </c>
      <c r="E37" s="1">
        <v>-99.662999999999997</v>
      </c>
      <c r="F37" s="1">
        <v>18.753</v>
      </c>
      <c r="G37" s="1">
        <v>-1.4655</v>
      </c>
      <c r="H37" s="1">
        <v>-0.26840000000000003</v>
      </c>
      <c r="I37" s="1">
        <v>-1.7813000000000001</v>
      </c>
      <c r="J37" s="1">
        <v>17.834499999999998</v>
      </c>
      <c r="K37" s="1">
        <f t="shared" si="1"/>
        <v>35</v>
      </c>
    </row>
    <row r="38" spans="1:11" hidden="1" x14ac:dyDescent="0.25">
      <c r="A38" s="1">
        <v>-1</v>
      </c>
      <c r="B38" s="5" t="s">
        <v>18</v>
      </c>
      <c r="C38" s="1" t="s">
        <v>88</v>
      </c>
      <c r="D38" s="1" t="s">
        <v>69</v>
      </c>
      <c r="E38" s="1">
        <v>-97.150199999999998</v>
      </c>
      <c r="F38" s="1">
        <v>-6.1845999999999997</v>
      </c>
      <c r="G38" s="1">
        <v>-1.5379</v>
      </c>
      <c r="H38" s="1">
        <v>-0.30380000000000001</v>
      </c>
      <c r="I38" s="1">
        <v>1.8680000000000001</v>
      </c>
      <c r="J38" s="1">
        <v>-44.172499999999999</v>
      </c>
      <c r="K38" s="1">
        <f t="shared" si="1"/>
        <v>36</v>
      </c>
    </row>
    <row r="39" spans="1:11" hidden="1" x14ac:dyDescent="0.25">
      <c r="A39" s="1">
        <v>-1</v>
      </c>
      <c r="B39" s="5" t="s">
        <v>18</v>
      </c>
      <c r="C39" s="1" t="s">
        <v>88</v>
      </c>
      <c r="D39" s="1" t="s">
        <v>70</v>
      </c>
      <c r="E39" s="1">
        <v>-100.75020000000001</v>
      </c>
      <c r="F39" s="1">
        <v>-6.1845999999999997</v>
      </c>
      <c r="G39" s="1">
        <v>-1.5379</v>
      </c>
      <c r="H39" s="1">
        <v>-0.30380000000000001</v>
      </c>
      <c r="I39" s="1">
        <v>-1.8694</v>
      </c>
      <c r="J39" s="1">
        <v>0.70250000000000001</v>
      </c>
      <c r="K39" s="1">
        <f t="shared" si="1"/>
        <v>37</v>
      </c>
    </row>
    <row r="40" spans="1:11" hidden="1" x14ac:dyDescent="0.25">
      <c r="A40" s="1">
        <v>-1</v>
      </c>
      <c r="B40" s="5" t="s">
        <v>18</v>
      </c>
      <c r="C40" s="1" t="s">
        <v>89</v>
      </c>
      <c r="D40" s="1" t="s">
        <v>69</v>
      </c>
      <c r="E40" s="1">
        <v>-96.468199999999996</v>
      </c>
      <c r="F40" s="1">
        <v>9.6083999999999996</v>
      </c>
      <c r="G40" s="1">
        <v>-1.2845</v>
      </c>
      <c r="H40" s="1">
        <v>-0.24410000000000001</v>
      </c>
      <c r="I40" s="1">
        <v>2.1389</v>
      </c>
      <c r="J40" s="1">
        <v>1.1906000000000001</v>
      </c>
      <c r="K40" s="1">
        <f t="shared" si="1"/>
        <v>38</v>
      </c>
    </row>
    <row r="41" spans="1:11" hidden="1" x14ac:dyDescent="0.25">
      <c r="A41" s="1">
        <v>-1</v>
      </c>
      <c r="B41" s="5" t="s">
        <v>18</v>
      </c>
      <c r="C41" s="1" t="s">
        <v>89</v>
      </c>
      <c r="D41" s="1" t="s">
        <v>70</v>
      </c>
      <c r="E41" s="1">
        <v>-100.0682</v>
      </c>
      <c r="F41" s="1">
        <v>9.6083999999999996</v>
      </c>
      <c r="G41" s="1">
        <v>-1.2845</v>
      </c>
      <c r="H41" s="1">
        <v>-0.24410000000000001</v>
      </c>
      <c r="I41" s="1">
        <v>-1.4910000000000001</v>
      </c>
      <c r="J41" s="1">
        <v>10.5779</v>
      </c>
      <c r="K41" s="1">
        <f t="shared" si="1"/>
        <v>39</v>
      </c>
    </row>
    <row r="42" spans="1:11" hidden="1" x14ac:dyDescent="0.25">
      <c r="A42" s="1">
        <v>-1</v>
      </c>
      <c r="B42" s="5" t="s">
        <v>18</v>
      </c>
      <c r="C42" s="1" t="s">
        <v>90</v>
      </c>
      <c r="D42" s="1" t="s">
        <v>69</v>
      </c>
      <c r="E42" s="1">
        <v>-96.745000000000005</v>
      </c>
      <c r="F42" s="1">
        <v>2.9601000000000002</v>
      </c>
      <c r="G42" s="1">
        <v>-1.7189000000000001</v>
      </c>
      <c r="H42" s="1">
        <v>-0.3281</v>
      </c>
      <c r="I42" s="1">
        <v>1.7189000000000001</v>
      </c>
      <c r="J42" s="1">
        <v>-14.0747</v>
      </c>
      <c r="K42" s="1">
        <f t="shared" si="1"/>
        <v>40</v>
      </c>
    </row>
    <row r="43" spans="1:11" hidden="1" x14ac:dyDescent="0.25">
      <c r="A43" s="1">
        <v>-1</v>
      </c>
      <c r="B43" s="5" t="s">
        <v>18</v>
      </c>
      <c r="C43" s="1" t="s">
        <v>90</v>
      </c>
      <c r="D43" s="1" t="s">
        <v>70</v>
      </c>
      <c r="E43" s="1">
        <v>-100.345</v>
      </c>
      <c r="F43" s="1">
        <v>2.9601000000000002</v>
      </c>
      <c r="G43" s="1">
        <v>-1.7189000000000001</v>
      </c>
      <c r="H43" s="1">
        <v>-0.3281</v>
      </c>
      <c r="I43" s="1">
        <v>-2.1597</v>
      </c>
      <c r="J43" s="1">
        <v>7.9591000000000003</v>
      </c>
      <c r="K43" s="1">
        <f t="shared" si="1"/>
        <v>41</v>
      </c>
    </row>
    <row r="44" spans="1:11" hidden="1" x14ac:dyDescent="0.25">
      <c r="A44" s="1">
        <v>-1</v>
      </c>
      <c r="B44" s="5" t="s">
        <v>18</v>
      </c>
      <c r="C44" s="1" t="s">
        <v>91</v>
      </c>
      <c r="D44" s="1" t="s">
        <v>69</v>
      </c>
      <c r="E44" s="1">
        <v>-96.468199999999996</v>
      </c>
      <c r="F44" s="1">
        <v>9.6083999999999996</v>
      </c>
      <c r="G44" s="1">
        <v>-1.2845</v>
      </c>
      <c r="H44" s="1">
        <v>-0.24410000000000001</v>
      </c>
      <c r="I44" s="1">
        <v>2.1389</v>
      </c>
      <c r="J44" s="1">
        <v>1.1906000000000001</v>
      </c>
      <c r="K44" s="1">
        <f t="shared" si="1"/>
        <v>42</v>
      </c>
    </row>
    <row r="45" spans="1:11" hidden="1" x14ac:dyDescent="0.25">
      <c r="A45" s="1">
        <v>-1</v>
      </c>
      <c r="B45" s="5" t="s">
        <v>18</v>
      </c>
      <c r="C45" s="1" t="s">
        <v>91</v>
      </c>
      <c r="D45" s="1" t="s">
        <v>70</v>
      </c>
      <c r="E45" s="1">
        <v>-100.0682</v>
      </c>
      <c r="F45" s="1">
        <v>9.6083999999999996</v>
      </c>
      <c r="G45" s="1">
        <v>-1.2845</v>
      </c>
      <c r="H45" s="1">
        <v>-0.24410000000000001</v>
      </c>
      <c r="I45" s="1">
        <v>-1.4910000000000001</v>
      </c>
      <c r="J45" s="1">
        <v>10.5779</v>
      </c>
      <c r="K45" s="1">
        <f t="shared" si="1"/>
        <v>43</v>
      </c>
    </row>
    <row r="46" spans="1:11" hidden="1" x14ac:dyDescent="0.25">
      <c r="A46" s="1">
        <v>-1</v>
      </c>
      <c r="B46" s="5" t="s">
        <v>18</v>
      </c>
      <c r="C46" s="1" t="s">
        <v>92</v>
      </c>
      <c r="D46" s="1" t="s">
        <v>69</v>
      </c>
      <c r="E46" s="1">
        <v>-96.745000000000005</v>
      </c>
      <c r="F46" s="1">
        <v>2.9601000000000002</v>
      </c>
      <c r="G46" s="1">
        <v>-1.7189000000000001</v>
      </c>
      <c r="H46" s="1">
        <v>-0.3281</v>
      </c>
      <c r="I46" s="1">
        <v>1.7189000000000001</v>
      </c>
      <c r="J46" s="1">
        <v>-14.0747</v>
      </c>
      <c r="K46" s="1">
        <f t="shared" si="1"/>
        <v>44</v>
      </c>
    </row>
    <row r="47" spans="1:11" hidden="1" x14ac:dyDescent="0.25">
      <c r="A47" s="1">
        <v>-1</v>
      </c>
      <c r="B47" s="5" t="s">
        <v>18</v>
      </c>
      <c r="C47" s="1" t="s">
        <v>92</v>
      </c>
      <c r="D47" s="1" t="s">
        <v>70</v>
      </c>
      <c r="E47" s="1">
        <v>-100.345</v>
      </c>
      <c r="F47" s="1">
        <v>2.9601000000000002</v>
      </c>
      <c r="G47" s="1">
        <v>-1.7189000000000001</v>
      </c>
      <c r="H47" s="1">
        <v>-0.3281</v>
      </c>
      <c r="I47" s="1">
        <v>-2.1597</v>
      </c>
      <c r="J47" s="1">
        <v>7.9591000000000003</v>
      </c>
      <c r="K47" s="1">
        <f t="shared" si="1"/>
        <v>45</v>
      </c>
    </row>
    <row r="48" spans="1:11" hidden="1" x14ac:dyDescent="0.25">
      <c r="A48" s="1">
        <v>-1</v>
      </c>
      <c r="B48" s="5" t="s">
        <v>18</v>
      </c>
      <c r="C48" s="1" t="s">
        <v>93</v>
      </c>
      <c r="D48" s="1" t="s">
        <v>69</v>
      </c>
      <c r="E48" s="1">
        <v>-40.368600000000001</v>
      </c>
      <c r="F48" s="1">
        <v>18.862100000000002</v>
      </c>
      <c r="G48" s="1">
        <v>-0.746</v>
      </c>
      <c r="H48" s="1">
        <v>-0.1166</v>
      </c>
      <c r="I48" s="1">
        <v>2.1455000000000002</v>
      </c>
      <c r="J48" s="1">
        <v>31.288399999999999</v>
      </c>
      <c r="K48" s="1">
        <f t="shared" si="1"/>
        <v>46</v>
      </c>
    </row>
    <row r="49" spans="1:11" hidden="1" x14ac:dyDescent="0.25">
      <c r="A49" s="1">
        <v>-1</v>
      </c>
      <c r="B49" s="5" t="s">
        <v>18</v>
      </c>
      <c r="C49" s="1" t="s">
        <v>93</v>
      </c>
      <c r="D49" s="1" t="s">
        <v>70</v>
      </c>
      <c r="E49" s="1">
        <v>-43.068600000000004</v>
      </c>
      <c r="F49" s="1">
        <v>18.862100000000002</v>
      </c>
      <c r="G49" s="1">
        <v>-0.746</v>
      </c>
      <c r="H49" s="1">
        <v>-0.1166</v>
      </c>
      <c r="I49" s="1">
        <v>-0.89749999999999996</v>
      </c>
      <c r="J49" s="1">
        <v>17.834499999999998</v>
      </c>
      <c r="K49" s="1">
        <f t="shared" si="1"/>
        <v>47</v>
      </c>
    </row>
    <row r="50" spans="1:11" hidden="1" x14ac:dyDescent="0.25">
      <c r="A50" s="1">
        <v>-1</v>
      </c>
      <c r="B50" s="5" t="s">
        <v>18</v>
      </c>
      <c r="C50" s="1" t="s">
        <v>94</v>
      </c>
      <c r="D50" s="1" t="s">
        <v>69</v>
      </c>
      <c r="E50" s="1">
        <v>-121.8408</v>
      </c>
      <c r="F50" s="1">
        <v>-6.1845999999999997</v>
      </c>
      <c r="G50" s="1">
        <v>-1.7189000000000001</v>
      </c>
      <c r="H50" s="1">
        <v>-0.33079999999999998</v>
      </c>
      <c r="I50" s="1">
        <v>0.96589999999999998</v>
      </c>
      <c r="J50" s="1">
        <v>-45.176900000000003</v>
      </c>
      <c r="K50" s="1">
        <f t="shared" si="1"/>
        <v>48</v>
      </c>
    </row>
    <row r="51" spans="1:11" hidden="1" x14ac:dyDescent="0.25">
      <c r="A51" s="1">
        <v>-1</v>
      </c>
      <c r="B51" s="5" t="s">
        <v>18</v>
      </c>
      <c r="C51" s="1" t="s">
        <v>94</v>
      </c>
      <c r="D51" s="1" t="s">
        <v>70</v>
      </c>
      <c r="E51" s="1">
        <v>-125.4408</v>
      </c>
      <c r="F51" s="1">
        <v>-6.1845999999999997</v>
      </c>
      <c r="G51" s="1">
        <v>-1.7189000000000001</v>
      </c>
      <c r="H51" s="1">
        <v>-0.33079999999999998</v>
      </c>
      <c r="I51" s="1">
        <v>-2.1597</v>
      </c>
      <c r="J51" s="1">
        <v>-2.92E-2</v>
      </c>
      <c r="K51" s="1">
        <f t="shared" si="1"/>
        <v>49</v>
      </c>
    </row>
    <row r="52" spans="1:11" hidden="1" x14ac:dyDescent="0.25">
      <c r="A52" s="1">
        <v>-1</v>
      </c>
      <c r="B52" s="5" t="s">
        <v>19</v>
      </c>
      <c r="C52" s="1" t="s">
        <v>68</v>
      </c>
      <c r="D52" s="1" t="s">
        <v>69</v>
      </c>
      <c r="E52" s="1">
        <v>-205.0582</v>
      </c>
      <c r="F52" s="1">
        <v>11.139799999999999</v>
      </c>
      <c r="G52" s="1">
        <v>-1.8705000000000001</v>
      </c>
      <c r="H52" s="1">
        <v>-6.4500000000000002E-2</v>
      </c>
      <c r="I52" s="1">
        <v>2.4483000000000001</v>
      </c>
      <c r="J52" s="1">
        <v>-15.5008</v>
      </c>
      <c r="K52" s="1">
        <f t="shared" si="1"/>
        <v>50</v>
      </c>
    </row>
    <row r="53" spans="1:11" hidden="1" x14ac:dyDescent="0.25">
      <c r="A53" s="1">
        <v>-1</v>
      </c>
      <c r="B53" s="5" t="s">
        <v>19</v>
      </c>
      <c r="C53" s="1" t="s">
        <v>68</v>
      </c>
      <c r="D53" s="1" t="s">
        <v>70</v>
      </c>
      <c r="E53" s="1">
        <v>-208.0582</v>
      </c>
      <c r="F53" s="1">
        <v>11.139799999999999</v>
      </c>
      <c r="G53" s="1">
        <v>-1.8705000000000001</v>
      </c>
      <c r="H53" s="1">
        <v>-6.4500000000000002E-2</v>
      </c>
      <c r="I53" s="1">
        <v>-2.2280000000000002</v>
      </c>
      <c r="J53" s="1">
        <v>12.348599999999999</v>
      </c>
      <c r="K53" s="1">
        <f t="shared" si="1"/>
        <v>51</v>
      </c>
    </row>
    <row r="54" spans="1:11" hidden="1" x14ac:dyDescent="0.25">
      <c r="A54" s="1">
        <v>-1</v>
      </c>
      <c r="B54" s="5" t="s">
        <v>19</v>
      </c>
      <c r="C54" s="1" t="s">
        <v>71</v>
      </c>
      <c r="D54" s="1" t="s">
        <v>69</v>
      </c>
      <c r="E54" s="1">
        <v>-57.130600000000001</v>
      </c>
      <c r="F54" s="1">
        <v>1.7001999999999999</v>
      </c>
      <c r="G54" s="1">
        <v>-0.54810000000000003</v>
      </c>
      <c r="H54" s="1">
        <v>-1.1299999999999999E-2</v>
      </c>
      <c r="I54" s="1">
        <v>0.9123</v>
      </c>
      <c r="J54" s="1">
        <v>-3.5615999999999999</v>
      </c>
      <c r="K54" s="1">
        <f t="shared" si="1"/>
        <v>52</v>
      </c>
    </row>
    <row r="55" spans="1:11" hidden="1" x14ac:dyDescent="0.25">
      <c r="A55" s="1">
        <v>-1</v>
      </c>
      <c r="B55" s="5" t="s">
        <v>19</v>
      </c>
      <c r="C55" s="1" t="s">
        <v>71</v>
      </c>
      <c r="D55" s="1" t="s">
        <v>70</v>
      </c>
      <c r="E55" s="1">
        <v>-57.130600000000001</v>
      </c>
      <c r="F55" s="1">
        <v>1.7001999999999999</v>
      </c>
      <c r="G55" s="1">
        <v>-0.54810000000000003</v>
      </c>
      <c r="H55" s="1">
        <v>-1.1299999999999999E-2</v>
      </c>
      <c r="I55" s="1">
        <v>-0.45810000000000001</v>
      </c>
      <c r="J55" s="1">
        <v>0.68889999999999996</v>
      </c>
      <c r="K55" s="1">
        <f t="shared" si="1"/>
        <v>53</v>
      </c>
    </row>
    <row r="56" spans="1:11" hidden="1" x14ac:dyDescent="0.25">
      <c r="A56" s="1">
        <v>-1</v>
      </c>
      <c r="B56" s="5" t="s">
        <v>19</v>
      </c>
      <c r="C56" s="1" t="s">
        <v>72</v>
      </c>
      <c r="D56" s="1" t="s">
        <v>69</v>
      </c>
      <c r="E56" s="1">
        <v>135.3621</v>
      </c>
      <c r="F56" s="1">
        <v>7.9410999999999996</v>
      </c>
      <c r="G56" s="1">
        <v>0.1898</v>
      </c>
      <c r="H56" s="1">
        <v>4.1500000000000002E-2</v>
      </c>
      <c r="I56" s="1">
        <v>0.33050000000000002</v>
      </c>
      <c r="J56" s="1">
        <v>25.3339</v>
      </c>
      <c r="K56" s="1">
        <f t="shared" si="1"/>
        <v>54</v>
      </c>
    </row>
    <row r="57" spans="1:11" hidden="1" x14ac:dyDescent="0.25">
      <c r="A57" s="1">
        <v>-1</v>
      </c>
      <c r="B57" s="5" t="s">
        <v>19</v>
      </c>
      <c r="C57" s="1" t="s">
        <v>72</v>
      </c>
      <c r="D57" s="1" t="s">
        <v>70</v>
      </c>
      <c r="E57" s="1">
        <v>135.3621</v>
      </c>
      <c r="F57" s="1">
        <v>7.9410999999999996</v>
      </c>
      <c r="G57" s="1">
        <v>0.1898</v>
      </c>
      <c r="H57" s="1">
        <v>4.1500000000000002E-2</v>
      </c>
      <c r="I57" s="1">
        <v>0.14460000000000001</v>
      </c>
      <c r="J57" s="1">
        <v>6.6837999999999997</v>
      </c>
      <c r="K57" s="1">
        <f t="shared" si="1"/>
        <v>55</v>
      </c>
    </row>
    <row r="58" spans="1:11" hidden="1" x14ac:dyDescent="0.25">
      <c r="A58" s="1">
        <v>-1</v>
      </c>
      <c r="B58" s="5" t="s">
        <v>19</v>
      </c>
      <c r="C58" s="1" t="s">
        <v>73</v>
      </c>
      <c r="D58" s="1" t="s">
        <v>69</v>
      </c>
      <c r="E58" s="1">
        <v>71.559299999999993</v>
      </c>
      <c r="F58" s="1">
        <v>2.1471</v>
      </c>
      <c r="G58" s="1">
        <v>0.13739999999999999</v>
      </c>
      <c r="H58" s="1">
        <v>1.1299999999999999E-2</v>
      </c>
      <c r="I58" s="1">
        <v>0.1241</v>
      </c>
      <c r="J58" s="1">
        <v>5.0601000000000003</v>
      </c>
      <c r="K58" s="1">
        <f t="shared" si="1"/>
        <v>56</v>
      </c>
    </row>
    <row r="59" spans="1:11" hidden="1" x14ac:dyDescent="0.25">
      <c r="A59" s="1">
        <v>-1</v>
      </c>
      <c r="B59" s="5" t="s">
        <v>19</v>
      </c>
      <c r="C59" s="1" t="s">
        <v>73</v>
      </c>
      <c r="D59" s="1" t="s">
        <v>70</v>
      </c>
      <c r="E59" s="1">
        <v>71.559299999999993</v>
      </c>
      <c r="F59" s="1">
        <v>2.1471</v>
      </c>
      <c r="G59" s="1">
        <v>0.13739999999999999</v>
      </c>
      <c r="H59" s="1">
        <v>1.1299999999999999E-2</v>
      </c>
      <c r="I59" s="1">
        <v>0.2382</v>
      </c>
      <c r="J59" s="1">
        <v>0.86029999999999995</v>
      </c>
      <c r="K59" s="1">
        <f t="shared" si="1"/>
        <v>57</v>
      </c>
    </row>
    <row r="60" spans="1:11" hidden="1" x14ac:dyDescent="0.25">
      <c r="A60" s="1">
        <v>-1</v>
      </c>
      <c r="B60" s="5" t="s">
        <v>19</v>
      </c>
      <c r="C60" s="1" t="s">
        <v>74</v>
      </c>
      <c r="D60" s="1" t="s">
        <v>69</v>
      </c>
      <c r="E60" s="1">
        <v>-262.18880000000001</v>
      </c>
      <c r="F60" s="1">
        <v>12.84</v>
      </c>
      <c r="G60" s="1">
        <v>-2.4186999999999999</v>
      </c>
      <c r="H60" s="1">
        <v>-7.5800000000000006E-2</v>
      </c>
      <c r="I60" s="1">
        <v>3.3605999999999998</v>
      </c>
      <c r="J60" s="1">
        <v>-19.0625</v>
      </c>
      <c r="K60" s="1">
        <f t="shared" si="1"/>
        <v>58</v>
      </c>
    </row>
    <row r="61" spans="1:11" hidden="1" x14ac:dyDescent="0.25">
      <c r="A61" s="1">
        <v>-1</v>
      </c>
      <c r="B61" s="5" t="s">
        <v>19</v>
      </c>
      <c r="C61" s="1" t="s">
        <v>74</v>
      </c>
      <c r="D61" s="1" t="s">
        <v>70</v>
      </c>
      <c r="E61" s="1">
        <v>-265.18880000000001</v>
      </c>
      <c r="F61" s="1">
        <v>12.84</v>
      </c>
      <c r="G61" s="1">
        <v>-2.4186999999999999</v>
      </c>
      <c r="H61" s="1">
        <v>-7.5800000000000006E-2</v>
      </c>
      <c r="I61" s="1">
        <v>-2.6861000000000002</v>
      </c>
      <c r="J61" s="1">
        <v>13.037599999999999</v>
      </c>
      <c r="K61" s="1">
        <f t="shared" si="1"/>
        <v>59</v>
      </c>
    </row>
    <row r="62" spans="1:11" hidden="1" x14ac:dyDescent="0.25">
      <c r="A62" s="1">
        <v>-1</v>
      </c>
      <c r="B62" s="5" t="s">
        <v>19</v>
      </c>
      <c r="C62" s="1" t="s">
        <v>75</v>
      </c>
      <c r="D62" s="1" t="s">
        <v>69</v>
      </c>
      <c r="E62" s="1">
        <v>-287.08150000000001</v>
      </c>
      <c r="F62" s="1">
        <v>15.595700000000001</v>
      </c>
      <c r="G62" s="1">
        <v>-2.6187</v>
      </c>
      <c r="H62" s="1">
        <v>-9.0300000000000005E-2</v>
      </c>
      <c r="I62" s="1">
        <v>3.4276</v>
      </c>
      <c r="J62" s="1">
        <v>-21.7012</v>
      </c>
      <c r="K62" s="1">
        <f t="shared" si="1"/>
        <v>60</v>
      </c>
    </row>
    <row r="63" spans="1:11" hidden="1" x14ac:dyDescent="0.25">
      <c r="A63" s="1">
        <v>-1</v>
      </c>
      <c r="B63" s="5" t="s">
        <v>19</v>
      </c>
      <c r="C63" s="1" t="s">
        <v>75</v>
      </c>
      <c r="D63" s="1" t="s">
        <v>70</v>
      </c>
      <c r="E63" s="1">
        <v>-291.28149999999999</v>
      </c>
      <c r="F63" s="1">
        <v>15.595700000000001</v>
      </c>
      <c r="G63" s="1">
        <v>-2.6187</v>
      </c>
      <c r="H63" s="1">
        <v>-9.0300000000000005E-2</v>
      </c>
      <c r="I63" s="1">
        <v>-3.1192000000000002</v>
      </c>
      <c r="J63" s="1">
        <v>17.2881</v>
      </c>
      <c r="K63" s="1">
        <f t="shared" si="1"/>
        <v>61</v>
      </c>
    </row>
    <row r="64" spans="1:11" hidden="1" x14ac:dyDescent="0.25">
      <c r="A64" s="1">
        <v>-1</v>
      </c>
      <c r="B64" s="5" t="s">
        <v>19</v>
      </c>
      <c r="C64" s="1" t="s">
        <v>76</v>
      </c>
      <c r="D64" s="1" t="s">
        <v>69</v>
      </c>
      <c r="E64" s="1">
        <v>-337.47890000000001</v>
      </c>
      <c r="F64" s="1">
        <v>16.088100000000001</v>
      </c>
      <c r="G64" s="1">
        <v>-3.1217000000000001</v>
      </c>
      <c r="H64" s="1">
        <v>-9.5500000000000002E-2</v>
      </c>
      <c r="I64" s="1">
        <v>4.3975999999999997</v>
      </c>
      <c r="J64" s="1">
        <v>-24.299600000000002</v>
      </c>
      <c r="K64" s="1">
        <f t="shared" si="1"/>
        <v>62</v>
      </c>
    </row>
    <row r="65" spans="1:11" hidden="1" x14ac:dyDescent="0.25">
      <c r="A65" s="1">
        <v>-1</v>
      </c>
      <c r="B65" s="5" t="s">
        <v>19</v>
      </c>
      <c r="C65" s="1" t="s">
        <v>76</v>
      </c>
      <c r="D65" s="1" t="s">
        <v>70</v>
      </c>
      <c r="E65" s="1">
        <v>-341.07889999999998</v>
      </c>
      <c r="F65" s="1">
        <v>16.088100000000001</v>
      </c>
      <c r="G65" s="1">
        <v>-3.1217000000000001</v>
      </c>
      <c r="H65" s="1">
        <v>-9.5500000000000002E-2</v>
      </c>
      <c r="I65" s="1">
        <v>-3.4064999999999999</v>
      </c>
      <c r="J65" s="1">
        <v>15.9207</v>
      </c>
      <c r="K65" s="1">
        <f t="shared" si="1"/>
        <v>63</v>
      </c>
    </row>
    <row r="66" spans="1:11" hidden="1" x14ac:dyDescent="0.25">
      <c r="A66" s="1">
        <v>-1</v>
      </c>
      <c r="B66" s="5" t="s">
        <v>19</v>
      </c>
      <c r="C66" s="1" t="s">
        <v>77</v>
      </c>
      <c r="D66" s="1" t="s">
        <v>69</v>
      </c>
      <c r="E66" s="1">
        <v>4.9546000000000001</v>
      </c>
      <c r="F66" s="1">
        <v>21.1434</v>
      </c>
      <c r="G66" s="1">
        <v>-1.4177</v>
      </c>
      <c r="H66" s="1">
        <v>1E-4</v>
      </c>
      <c r="I66" s="1">
        <v>2.6661999999999999</v>
      </c>
      <c r="J66" s="1">
        <v>21.5167</v>
      </c>
      <c r="K66" s="1">
        <f t="shared" si="1"/>
        <v>64</v>
      </c>
    </row>
    <row r="67" spans="1:11" hidden="1" x14ac:dyDescent="0.25">
      <c r="A67" s="1">
        <v>-1</v>
      </c>
      <c r="B67" s="5" t="s">
        <v>19</v>
      </c>
      <c r="C67" s="1" t="s">
        <v>77</v>
      </c>
      <c r="D67" s="1" t="s">
        <v>70</v>
      </c>
      <c r="E67" s="1">
        <v>2.2545999999999999</v>
      </c>
      <c r="F67" s="1">
        <v>21.1434</v>
      </c>
      <c r="G67" s="1">
        <v>-1.4177</v>
      </c>
      <c r="H67" s="1">
        <v>1E-4</v>
      </c>
      <c r="I67" s="1">
        <v>-1.8027</v>
      </c>
      <c r="J67" s="1">
        <v>20.4712</v>
      </c>
      <c r="K67" s="1">
        <f t="shared" si="1"/>
        <v>65</v>
      </c>
    </row>
    <row r="68" spans="1:11" hidden="1" x14ac:dyDescent="0.25">
      <c r="A68" s="1">
        <v>-1</v>
      </c>
      <c r="B68" s="5" t="s">
        <v>19</v>
      </c>
      <c r="C68" s="1" t="s">
        <v>78</v>
      </c>
      <c r="D68" s="1" t="s">
        <v>69</v>
      </c>
      <c r="E68" s="1">
        <v>-374.05939999999998</v>
      </c>
      <c r="F68" s="1">
        <v>-1.0916999999999999</v>
      </c>
      <c r="G68" s="1">
        <v>-1.9492</v>
      </c>
      <c r="H68" s="1">
        <v>-0.1162</v>
      </c>
      <c r="I68" s="1">
        <v>1.7406999999999999</v>
      </c>
      <c r="J68" s="1">
        <v>-49.418199999999999</v>
      </c>
      <c r="K68" s="1">
        <f t="shared" si="1"/>
        <v>66</v>
      </c>
    </row>
    <row r="69" spans="1:11" hidden="1" x14ac:dyDescent="0.25">
      <c r="A69" s="1">
        <v>-1</v>
      </c>
      <c r="B69" s="5" t="s">
        <v>19</v>
      </c>
      <c r="C69" s="1" t="s">
        <v>78</v>
      </c>
      <c r="D69" s="1" t="s">
        <v>70</v>
      </c>
      <c r="E69" s="1">
        <v>-376.75940000000003</v>
      </c>
      <c r="F69" s="1">
        <v>-1.0916999999999999</v>
      </c>
      <c r="G69" s="1">
        <v>-1.9492</v>
      </c>
      <c r="H69" s="1">
        <v>-0.1162</v>
      </c>
      <c r="I69" s="1">
        <v>-2.2075999999999998</v>
      </c>
      <c r="J69" s="1">
        <v>1.7564</v>
      </c>
      <c r="K69" s="1">
        <f t="shared" si="1"/>
        <v>67</v>
      </c>
    </row>
    <row r="70" spans="1:11" hidden="1" x14ac:dyDescent="0.25">
      <c r="A70" s="1">
        <v>-1</v>
      </c>
      <c r="B70" s="5" t="s">
        <v>19</v>
      </c>
      <c r="C70" s="1" t="s">
        <v>79</v>
      </c>
      <c r="D70" s="1" t="s">
        <v>69</v>
      </c>
      <c r="E70" s="1">
        <v>4.9546000000000001</v>
      </c>
      <c r="F70" s="1">
        <v>21.1434</v>
      </c>
      <c r="G70" s="1">
        <v>-1.4177</v>
      </c>
      <c r="H70" s="1">
        <v>1E-4</v>
      </c>
      <c r="I70" s="1">
        <v>2.6661999999999999</v>
      </c>
      <c r="J70" s="1">
        <v>21.5167</v>
      </c>
      <c r="K70" s="1">
        <f t="shared" ref="K70:K133" si="2">K69+1</f>
        <v>68</v>
      </c>
    </row>
    <row r="71" spans="1:11" hidden="1" x14ac:dyDescent="0.25">
      <c r="A71" s="1">
        <v>-1</v>
      </c>
      <c r="B71" s="5" t="s">
        <v>19</v>
      </c>
      <c r="C71" s="1" t="s">
        <v>79</v>
      </c>
      <c r="D71" s="1" t="s">
        <v>70</v>
      </c>
      <c r="E71" s="1">
        <v>2.2545999999999999</v>
      </c>
      <c r="F71" s="1">
        <v>21.1434</v>
      </c>
      <c r="G71" s="1">
        <v>-1.4177</v>
      </c>
      <c r="H71" s="1">
        <v>1E-4</v>
      </c>
      <c r="I71" s="1">
        <v>-1.8027</v>
      </c>
      <c r="J71" s="1">
        <v>20.4712</v>
      </c>
      <c r="K71" s="1">
        <f t="shared" si="2"/>
        <v>69</v>
      </c>
    </row>
    <row r="72" spans="1:11" hidden="1" x14ac:dyDescent="0.25">
      <c r="A72" s="1">
        <v>-1</v>
      </c>
      <c r="B72" s="5" t="s">
        <v>19</v>
      </c>
      <c r="C72" s="1" t="s">
        <v>80</v>
      </c>
      <c r="D72" s="1" t="s">
        <v>69</v>
      </c>
      <c r="E72" s="1">
        <v>-374.05939999999998</v>
      </c>
      <c r="F72" s="1">
        <v>-1.0916999999999999</v>
      </c>
      <c r="G72" s="1">
        <v>-1.9492</v>
      </c>
      <c r="H72" s="1">
        <v>-0.1162</v>
      </c>
      <c r="I72" s="1">
        <v>1.7406999999999999</v>
      </c>
      <c r="J72" s="1">
        <v>-49.418199999999999</v>
      </c>
      <c r="K72" s="1">
        <f t="shared" si="2"/>
        <v>70</v>
      </c>
    </row>
    <row r="73" spans="1:11" hidden="1" x14ac:dyDescent="0.25">
      <c r="A73" s="1">
        <v>-1</v>
      </c>
      <c r="B73" s="5" t="s">
        <v>19</v>
      </c>
      <c r="C73" s="1" t="s">
        <v>80</v>
      </c>
      <c r="D73" s="1" t="s">
        <v>70</v>
      </c>
      <c r="E73" s="1">
        <v>-376.75940000000003</v>
      </c>
      <c r="F73" s="1">
        <v>-1.0916999999999999</v>
      </c>
      <c r="G73" s="1">
        <v>-1.9492</v>
      </c>
      <c r="H73" s="1">
        <v>-0.1162</v>
      </c>
      <c r="I73" s="1">
        <v>-2.2075999999999998</v>
      </c>
      <c r="J73" s="1">
        <v>1.7564</v>
      </c>
      <c r="K73" s="1">
        <f t="shared" si="2"/>
        <v>71</v>
      </c>
    </row>
    <row r="74" spans="1:11" hidden="1" x14ac:dyDescent="0.25">
      <c r="A74" s="1">
        <v>-1</v>
      </c>
      <c r="B74" s="5" t="s">
        <v>19</v>
      </c>
      <c r="C74" s="1" t="s">
        <v>81</v>
      </c>
      <c r="D74" s="1" t="s">
        <v>69</v>
      </c>
      <c r="E74" s="1">
        <v>-84.369399999999999</v>
      </c>
      <c r="F74" s="1">
        <v>13.0318</v>
      </c>
      <c r="G74" s="1">
        <v>-1.4911000000000001</v>
      </c>
      <c r="H74" s="1">
        <v>-4.2200000000000001E-2</v>
      </c>
      <c r="I74" s="1">
        <v>2.3772000000000002</v>
      </c>
      <c r="J74" s="1">
        <v>-6.8666999999999998</v>
      </c>
      <c r="K74" s="1">
        <f t="shared" si="2"/>
        <v>72</v>
      </c>
    </row>
    <row r="75" spans="1:11" hidden="1" x14ac:dyDescent="0.25">
      <c r="A75" s="1">
        <v>-1</v>
      </c>
      <c r="B75" s="5" t="s">
        <v>19</v>
      </c>
      <c r="C75" s="1" t="s">
        <v>81</v>
      </c>
      <c r="D75" s="1" t="s">
        <v>70</v>
      </c>
      <c r="E75" s="1">
        <v>-87.069400000000002</v>
      </c>
      <c r="F75" s="1">
        <v>13.0318</v>
      </c>
      <c r="G75" s="1">
        <v>-1.4911000000000001</v>
      </c>
      <c r="H75" s="1">
        <v>-4.2200000000000001E-2</v>
      </c>
      <c r="I75" s="1">
        <v>-1.6716</v>
      </c>
      <c r="J75" s="1">
        <v>12.318199999999999</v>
      </c>
      <c r="K75" s="1">
        <f t="shared" si="2"/>
        <v>73</v>
      </c>
    </row>
    <row r="76" spans="1:11" hidden="1" x14ac:dyDescent="0.25">
      <c r="A76" s="1">
        <v>-1</v>
      </c>
      <c r="B76" s="5" t="s">
        <v>19</v>
      </c>
      <c r="C76" s="1" t="s">
        <v>82</v>
      </c>
      <c r="D76" s="1" t="s">
        <v>69</v>
      </c>
      <c r="E76" s="1">
        <v>-284.73540000000003</v>
      </c>
      <c r="F76" s="1">
        <v>7.0198</v>
      </c>
      <c r="G76" s="1">
        <v>-1.8757999999999999</v>
      </c>
      <c r="H76" s="1">
        <v>-7.3899999999999993E-2</v>
      </c>
      <c r="I76" s="1">
        <v>2.0297999999999998</v>
      </c>
      <c r="J76" s="1">
        <v>-21.0349</v>
      </c>
      <c r="K76" s="1">
        <f t="shared" si="2"/>
        <v>74</v>
      </c>
    </row>
    <row r="77" spans="1:11" hidden="1" x14ac:dyDescent="0.25">
      <c r="A77" s="1">
        <v>-1</v>
      </c>
      <c r="B77" s="5" t="s">
        <v>19</v>
      </c>
      <c r="C77" s="1" t="s">
        <v>82</v>
      </c>
      <c r="D77" s="1" t="s">
        <v>70</v>
      </c>
      <c r="E77" s="1">
        <v>-287.43540000000002</v>
      </c>
      <c r="F77" s="1">
        <v>7.0198</v>
      </c>
      <c r="G77" s="1">
        <v>-1.8757999999999999</v>
      </c>
      <c r="H77" s="1">
        <v>-7.3899999999999993E-2</v>
      </c>
      <c r="I77" s="1">
        <v>-2.3386999999999998</v>
      </c>
      <c r="J77" s="1">
        <v>9.9093</v>
      </c>
      <c r="K77" s="1">
        <f t="shared" si="2"/>
        <v>75</v>
      </c>
    </row>
    <row r="78" spans="1:11" hidden="1" x14ac:dyDescent="0.25">
      <c r="A78" s="1">
        <v>-1</v>
      </c>
      <c r="B78" s="5" t="s">
        <v>19</v>
      </c>
      <c r="C78" s="1" t="s">
        <v>83</v>
      </c>
      <c r="D78" s="1" t="s">
        <v>69</v>
      </c>
      <c r="E78" s="1">
        <v>-84.369399999999999</v>
      </c>
      <c r="F78" s="1">
        <v>13.0318</v>
      </c>
      <c r="G78" s="1">
        <v>-1.4911000000000001</v>
      </c>
      <c r="H78" s="1">
        <v>-4.2200000000000001E-2</v>
      </c>
      <c r="I78" s="1">
        <v>2.3772000000000002</v>
      </c>
      <c r="J78" s="1">
        <v>-6.8666999999999998</v>
      </c>
      <c r="K78" s="1">
        <f t="shared" si="2"/>
        <v>76</v>
      </c>
    </row>
    <row r="79" spans="1:11" hidden="1" x14ac:dyDescent="0.25">
      <c r="A79" s="1">
        <v>-1</v>
      </c>
      <c r="B79" s="5" t="s">
        <v>19</v>
      </c>
      <c r="C79" s="1" t="s">
        <v>83</v>
      </c>
      <c r="D79" s="1" t="s">
        <v>70</v>
      </c>
      <c r="E79" s="1">
        <v>-87.069400000000002</v>
      </c>
      <c r="F79" s="1">
        <v>13.0318</v>
      </c>
      <c r="G79" s="1">
        <v>-1.4911000000000001</v>
      </c>
      <c r="H79" s="1">
        <v>-4.2200000000000001E-2</v>
      </c>
      <c r="I79" s="1">
        <v>-1.6716</v>
      </c>
      <c r="J79" s="1">
        <v>12.318199999999999</v>
      </c>
      <c r="K79" s="1">
        <f t="shared" si="2"/>
        <v>77</v>
      </c>
    </row>
    <row r="80" spans="1:11" hidden="1" x14ac:dyDescent="0.25">
      <c r="A80" s="1">
        <v>-1</v>
      </c>
      <c r="B80" s="5" t="s">
        <v>19</v>
      </c>
      <c r="C80" s="1" t="s">
        <v>84</v>
      </c>
      <c r="D80" s="1" t="s">
        <v>69</v>
      </c>
      <c r="E80" s="1">
        <v>-284.73540000000003</v>
      </c>
      <c r="F80" s="1">
        <v>7.0198</v>
      </c>
      <c r="G80" s="1">
        <v>-1.8757999999999999</v>
      </c>
      <c r="H80" s="1">
        <v>-7.3899999999999993E-2</v>
      </c>
      <c r="I80" s="1">
        <v>2.0297999999999998</v>
      </c>
      <c r="J80" s="1">
        <v>-21.0349</v>
      </c>
      <c r="K80" s="1">
        <f t="shared" si="2"/>
        <v>78</v>
      </c>
    </row>
    <row r="81" spans="1:11" hidden="1" x14ac:dyDescent="0.25">
      <c r="A81" s="1">
        <v>-1</v>
      </c>
      <c r="B81" s="5" t="s">
        <v>19</v>
      </c>
      <c r="C81" s="1" t="s">
        <v>84</v>
      </c>
      <c r="D81" s="1" t="s">
        <v>70</v>
      </c>
      <c r="E81" s="1">
        <v>-287.43540000000002</v>
      </c>
      <c r="F81" s="1">
        <v>7.0198</v>
      </c>
      <c r="G81" s="1">
        <v>-1.8757999999999999</v>
      </c>
      <c r="H81" s="1">
        <v>-7.3899999999999993E-2</v>
      </c>
      <c r="I81" s="1">
        <v>-2.3386999999999998</v>
      </c>
      <c r="J81" s="1">
        <v>9.9093</v>
      </c>
      <c r="K81" s="1">
        <f t="shared" si="2"/>
        <v>79</v>
      </c>
    </row>
    <row r="82" spans="1:11" hidden="1" x14ac:dyDescent="0.25">
      <c r="A82" s="1">
        <v>-1</v>
      </c>
      <c r="B82" s="5" t="s">
        <v>19</v>
      </c>
      <c r="C82" s="1" t="s">
        <v>85</v>
      </c>
      <c r="D82" s="1" t="s">
        <v>69</v>
      </c>
      <c r="E82" s="1">
        <v>-113.6935</v>
      </c>
      <c r="F82" s="1">
        <v>26.185500000000001</v>
      </c>
      <c r="G82" s="1">
        <v>-2.5270000000000001</v>
      </c>
      <c r="H82" s="1">
        <v>-3.0599999999999999E-2</v>
      </c>
      <c r="I82" s="1">
        <v>4.3129999999999997</v>
      </c>
      <c r="J82" s="1">
        <v>13.3048</v>
      </c>
      <c r="K82" s="1">
        <f t="shared" si="2"/>
        <v>80</v>
      </c>
    </row>
    <row r="83" spans="1:11" hidden="1" x14ac:dyDescent="0.25">
      <c r="A83" s="1">
        <v>-1</v>
      </c>
      <c r="B83" s="5" t="s">
        <v>19</v>
      </c>
      <c r="C83" s="1" t="s">
        <v>85</v>
      </c>
      <c r="D83" s="1" t="s">
        <v>70</v>
      </c>
      <c r="E83" s="1">
        <v>-117.29349999999999</v>
      </c>
      <c r="F83" s="1">
        <v>26.185500000000001</v>
      </c>
      <c r="G83" s="1">
        <v>-2.5270000000000001</v>
      </c>
      <c r="H83" s="1">
        <v>-3.0599999999999999E-2</v>
      </c>
      <c r="I83" s="1">
        <v>-2.9291999999999998</v>
      </c>
      <c r="J83" s="1">
        <v>24.864699999999999</v>
      </c>
      <c r="K83" s="1">
        <f t="shared" si="2"/>
        <v>81</v>
      </c>
    </row>
    <row r="84" spans="1:11" hidden="1" x14ac:dyDescent="0.25">
      <c r="A84" s="1">
        <v>-1</v>
      </c>
      <c r="B84" s="5" t="s">
        <v>19</v>
      </c>
      <c r="C84" s="1" t="s">
        <v>86</v>
      </c>
      <c r="D84" s="1" t="s">
        <v>69</v>
      </c>
      <c r="E84" s="1">
        <v>-492.70749999999998</v>
      </c>
      <c r="F84" s="1">
        <v>3.9504000000000001</v>
      </c>
      <c r="G84" s="1">
        <v>-3.0585</v>
      </c>
      <c r="H84" s="1">
        <v>-0.14680000000000001</v>
      </c>
      <c r="I84" s="1">
        <v>3.3875000000000002</v>
      </c>
      <c r="J84" s="1">
        <v>-57.630099999999999</v>
      </c>
      <c r="K84" s="1">
        <f t="shared" si="2"/>
        <v>82</v>
      </c>
    </row>
    <row r="85" spans="1:11" hidden="1" x14ac:dyDescent="0.25">
      <c r="A85" s="1">
        <v>-1</v>
      </c>
      <c r="B85" s="5" t="s">
        <v>19</v>
      </c>
      <c r="C85" s="1" t="s">
        <v>86</v>
      </c>
      <c r="D85" s="1" t="s">
        <v>70</v>
      </c>
      <c r="E85" s="1">
        <v>-496.3075</v>
      </c>
      <c r="F85" s="1">
        <v>3.9504000000000001</v>
      </c>
      <c r="G85" s="1">
        <v>-3.0585</v>
      </c>
      <c r="H85" s="1">
        <v>-0.14680000000000001</v>
      </c>
      <c r="I85" s="1">
        <v>-3.3340999999999998</v>
      </c>
      <c r="J85" s="1">
        <v>6.1498999999999997</v>
      </c>
      <c r="K85" s="1">
        <f t="shared" si="2"/>
        <v>83</v>
      </c>
    </row>
    <row r="86" spans="1:11" hidden="1" x14ac:dyDescent="0.25">
      <c r="A86" s="1">
        <v>-1</v>
      </c>
      <c r="B86" s="5" t="s">
        <v>19</v>
      </c>
      <c r="C86" s="1" t="s">
        <v>87</v>
      </c>
      <c r="D86" s="1" t="s">
        <v>69</v>
      </c>
      <c r="E86" s="1">
        <v>-113.6935</v>
      </c>
      <c r="F86" s="1">
        <v>26.185500000000001</v>
      </c>
      <c r="G86" s="1">
        <v>-2.5270000000000001</v>
      </c>
      <c r="H86" s="1">
        <v>-3.0599999999999999E-2</v>
      </c>
      <c r="I86" s="1">
        <v>4.3129999999999997</v>
      </c>
      <c r="J86" s="1">
        <v>13.3048</v>
      </c>
      <c r="K86" s="1">
        <f t="shared" si="2"/>
        <v>84</v>
      </c>
    </row>
    <row r="87" spans="1:11" hidden="1" x14ac:dyDescent="0.25">
      <c r="A87" s="1">
        <v>-1</v>
      </c>
      <c r="B87" s="5" t="s">
        <v>19</v>
      </c>
      <c r="C87" s="1" t="s">
        <v>87</v>
      </c>
      <c r="D87" s="1" t="s">
        <v>70</v>
      </c>
      <c r="E87" s="1">
        <v>-117.29349999999999</v>
      </c>
      <c r="F87" s="1">
        <v>26.185500000000001</v>
      </c>
      <c r="G87" s="1">
        <v>-2.5270000000000001</v>
      </c>
      <c r="H87" s="1">
        <v>-3.0599999999999999E-2</v>
      </c>
      <c r="I87" s="1">
        <v>-2.9291999999999998</v>
      </c>
      <c r="J87" s="1">
        <v>24.864699999999999</v>
      </c>
      <c r="K87" s="1">
        <f t="shared" si="2"/>
        <v>85</v>
      </c>
    </row>
    <row r="88" spans="1:11" hidden="1" x14ac:dyDescent="0.25">
      <c r="A88" s="1">
        <v>-1</v>
      </c>
      <c r="B88" s="5" t="s">
        <v>19</v>
      </c>
      <c r="C88" s="1" t="s">
        <v>88</v>
      </c>
      <c r="D88" s="1" t="s">
        <v>69</v>
      </c>
      <c r="E88" s="1">
        <v>-492.70749999999998</v>
      </c>
      <c r="F88" s="1">
        <v>3.9504000000000001</v>
      </c>
      <c r="G88" s="1">
        <v>-3.0585</v>
      </c>
      <c r="H88" s="1">
        <v>-0.14680000000000001</v>
      </c>
      <c r="I88" s="1">
        <v>3.3875000000000002</v>
      </c>
      <c r="J88" s="1">
        <v>-57.630099999999999</v>
      </c>
      <c r="K88" s="1">
        <f t="shared" si="2"/>
        <v>86</v>
      </c>
    </row>
    <row r="89" spans="1:11" hidden="1" x14ac:dyDescent="0.25">
      <c r="A89" s="1">
        <v>-1</v>
      </c>
      <c r="B89" s="5" t="s">
        <v>19</v>
      </c>
      <c r="C89" s="1" t="s">
        <v>88</v>
      </c>
      <c r="D89" s="1" t="s">
        <v>70</v>
      </c>
      <c r="E89" s="1">
        <v>-496.3075</v>
      </c>
      <c r="F89" s="1">
        <v>3.9504000000000001</v>
      </c>
      <c r="G89" s="1">
        <v>-3.0585</v>
      </c>
      <c r="H89" s="1">
        <v>-0.14680000000000001</v>
      </c>
      <c r="I89" s="1">
        <v>-3.3340999999999998</v>
      </c>
      <c r="J89" s="1">
        <v>6.1498999999999997</v>
      </c>
      <c r="K89" s="1">
        <f t="shared" si="2"/>
        <v>87</v>
      </c>
    </row>
    <row r="90" spans="1:11" hidden="1" x14ac:dyDescent="0.25">
      <c r="A90" s="1">
        <v>-1</v>
      </c>
      <c r="B90" s="5" t="s">
        <v>19</v>
      </c>
      <c r="C90" s="1" t="s">
        <v>89</v>
      </c>
      <c r="D90" s="1" t="s">
        <v>69</v>
      </c>
      <c r="E90" s="1">
        <v>-203.01750000000001</v>
      </c>
      <c r="F90" s="1">
        <v>18.074000000000002</v>
      </c>
      <c r="G90" s="1">
        <v>-2.6004</v>
      </c>
      <c r="H90" s="1">
        <v>-7.2900000000000006E-2</v>
      </c>
      <c r="I90" s="1">
        <v>4.0239000000000003</v>
      </c>
      <c r="J90" s="1">
        <v>-15.0785</v>
      </c>
      <c r="K90" s="1">
        <f t="shared" si="2"/>
        <v>88</v>
      </c>
    </row>
    <row r="91" spans="1:11" hidden="1" x14ac:dyDescent="0.25">
      <c r="A91" s="1">
        <v>-1</v>
      </c>
      <c r="B91" s="5" t="s">
        <v>19</v>
      </c>
      <c r="C91" s="1" t="s">
        <v>89</v>
      </c>
      <c r="D91" s="1" t="s">
        <v>70</v>
      </c>
      <c r="E91" s="1">
        <v>-206.61750000000001</v>
      </c>
      <c r="F91" s="1">
        <v>18.074000000000002</v>
      </c>
      <c r="G91" s="1">
        <v>-2.6004</v>
      </c>
      <c r="H91" s="1">
        <v>-7.2900000000000006E-2</v>
      </c>
      <c r="I91" s="1">
        <v>-2.7980999999999998</v>
      </c>
      <c r="J91" s="1">
        <v>16.7118</v>
      </c>
      <c r="K91" s="1">
        <f t="shared" si="2"/>
        <v>89</v>
      </c>
    </row>
    <row r="92" spans="1:11" hidden="1" x14ac:dyDescent="0.25">
      <c r="A92" s="1">
        <v>-1</v>
      </c>
      <c r="B92" s="5" t="s">
        <v>19</v>
      </c>
      <c r="C92" s="1" t="s">
        <v>90</v>
      </c>
      <c r="D92" s="1" t="s">
        <v>69</v>
      </c>
      <c r="E92" s="1">
        <v>-403.38339999999999</v>
      </c>
      <c r="F92" s="1">
        <v>12.061999999999999</v>
      </c>
      <c r="G92" s="1">
        <v>-2.9851000000000001</v>
      </c>
      <c r="H92" s="1">
        <v>-0.1045</v>
      </c>
      <c r="I92" s="1">
        <v>3.6766000000000001</v>
      </c>
      <c r="J92" s="1">
        <v>-29.246700000000001</v>
      </c>
      <c r="K92" s="1">
        <f t="shared" si="2"/>
        <v>90</v>
      </c>
    </row>
    <row r="93" spans="1:11" hidden="1" x14ac:dyDescent="0.25">
      <c r="A93" s="1">
        <v>-1</v>
      </c>
      <c r="B93" s="5" t="s">
        <v>19</v>
      </c>
      <c r="C93" s="1" t="s">
        <v>90</v>
      </c>
      <c r="D93" s="1" t="s">
        <v>70</v>
      </c>
      <c r="E93" s="1">
        <v>-406.98340000000002</v>
      </c>
      <c r="F93" s="1">
        <v>12.061999999999999</v>
      </c>
      <c r="G93" s="1">
        <v>-2.9851000000000001</v>
      </c>
      <c r="H93" s="1">
        <v>-0.1045</v>
      </c>
      <c r="I93" s="1">
        <v>-3.4651999999999998</v>
      </c>
      <c r="J93" s="1">
        <v>14.302899999999999</v>
      </c>
      <c r="K93" s="1">
        <f t="shared" si="2"/>
        <v>91</v>
      </c>
    </row>
    <row r="94" spans="1:11" hidden="1" x14ac:dyDescent="0.25">
      <c r="A94" s="1">
        <v>-1</v>
      </c>
      <c r="B94" s="5" t="s">
        <v>19</v>
      </c>
      <c r="C94" s="1" t="s">
        <v>91</v>
      </c>
      <c r="D94" s="1" t="s">
        <v>69</v>
      </c>
      <c r="E94" s="1">
        <v>-203.01750000000001</v>
      </c>
      <c r="F94" s="1">
        <v>18.074000000000002</v>
      </c>
      <c r="G94" s="1">
        <v>-2.6004</v>
      </c>
      <c r="H94" s="1">
        <v>-7.2900000000000006E-2</v>
      </c>
      <c r="I94" s="1">
        <v>4.0239000000000003</v>
      </c>
      <c r="J94" s="1">
        <v>-15.0785</v>
      </c>
      <c r="K94" s="1">
        <f t="shared" si="2"/>
        <v>92</v>
      </c>
    </row>
    <row r="95" spans="1:11" hidden="1" x14ac:dyDescent="0.25">
      <c r="A95" s="1">
        <v>-1</v>
      </c>
      <c r="B95" s="5" t="s">
        <v>19</v>
      </c>
      <c r="C95" s="1" t="s">
        <v>91</v>
      </c>
      <c r="D95" s="1" t="s">
        <v>70</v>
      </c>
      <c r="E95" s="1">
        <v>-206.61750000000001</v>
      </c>
      <c r="F95" s="1">
        <v>18.074000000000002</v>
      </c>
      <c r="G95" s="1">
        <v>-2.6004</v>
      </c>
      <c r="H95" s="1">
        <v>-7.2900000000000006E-2</v>
      </c>
      <c r="I95" s="1">
        <v>-2.7980999999999998</v>
      </c>
      <c r="J95" s="1">
        <v>16.7118</v>
      </c>
      <c r="K95" s="1">
        <f t="shared" si="2"/>
        <v>93</v>
      </c>
    </row>
    <row r="96" spans="1:11" hidden="1" x14ac:dyDescent="0.25">
      <c r="A96" s="1">
        <v>-1</v>
      </c>
      <c r="B96" s="5" t="s">
        <v>19</v>
      </c>
      <c r="C96" s="1" t="s">
        <v>92</v>
      </c>
      <c r="D96" s="1" t="s">
        <v>69</v>
      </c>
      <c r="E96" s="1">
        <v>-403.38339999999999</v>
      </c>
      <c r="F96" s="1">
        <v>12.061999999999999</v>
      </c>
      <c r="G96" s="1">
        <v>-2.9851000000000001</v>
      </c>
      <c r="H96" s="1">
        <v>-0.1045</v>
      </c>
      <c r="I96" s="1">
        <v>3.6766000000000001</v>
      </c>
      <c r="J96" s="1">
        <v>-29.246700000000001</v>
      </c>
      <c r="K96" s="1">
        <f t="shared" si="2"/>
        <v>94</v>
      </c>
    </row>
    <row r="97" spans="1:11" hidden="1" x14ac:dyDescent="0.25">
      <c r="A97" s="1">
        <v>-1</v>
      </c>
      <c r="B97" s="5" t="s">
        <v>19</v>
      </c>
      <c r="C97" s="1" t="s">
        <v>92</v>
      </c>
      <c r="D97" s="1" t="s">
        <v>70</v>
      </c>
      <c r="E97" s="1">
        <v>-406.98340000000002</v>
      </c>
      <c r="F97" s="1">
        <v>12.061999999999999</v>
      </c>
      <c r="G97" s="1">
        <v>-2.9851000000000001</v>
      </c>
      <c r="H97" s="1">
        <v>-0.1045</v>
      </c>
      <c r="I97" s="1">
        <v>-3.4651999999999998</v>
      </c>
      <c r="J97" s="1">
        <v>14.302899999999999</v>
      </c>
      <c r="K97" s="1">
        <f t="shared" si="2"/>
        <v>95</v>
      </c>
    </row>
    <row r="98" spans="1:11" hidden="1" x14ac:dyDescent="0.25">
      <c r="A98" s="1">
        <v>-1</v>
      </c>
      <c r="B98" s="5" t="s">
        <v>19</v>
      </c>
      <c r="C98" s="1" t="s">
        <v>93</v>
      </c>
      <c r="D98" s="1" t="s">
        <v>69</v>
      </c>
      <c r="E98" s="1">
        <v>4.9546000000000001</v>
      </c>
      <c r="F98" s="1">
        <v>26.185500000000001</v>
      </c>
      <c r="G98" s="1">
        <v>-1.4177</v>
      </c>
      <c r="H98" s="1">
        <v>1E-4</v>
      </c>
      <c r="I98" s="1">
        <v>4.3975999999999997</v>
      </c>
      <c r="J98" s="1">
        <v>21.5167</v>
      </c>
      <c r="K98" s="1">
        <f t="shared" si="2"/>
        <v>96</v>
      </c>
    </row>
    <row r="99" spans="1:11" hidden="1" x14ac:dyDescent="0.25">
      <c r="A99" s="1">
        <v>-1</v>
      </c>
      <c r="B99" s="5" t="s">
        <v>19</v>
      </c>
      <c r="C99" s="1" t="s">
        <v>93</v>
      </c>
      <c r="D99" s="1" t="s">
        <v>70</v>
      </c>
      <c r="E99" s="1">
        <v>2.2545999999999999</v>
      </c>
      <c r="F99" s="1">
        <v>26.185500000000001</v>
      </c>
      <c r="G99" s="1">
        <v>-1.4177</v>
      </c>
      <c r="H99" s="1">
        <v>1E-4</v>
      </c>
      <c r="I99" s="1">
        <v>-1.6716</v>
      </c>
      <c r="J99" s="1">
        <v>24.864699999999999</v>
      </c>
      <c r="K99" s="1">
        <f t="shared" si="2"/>
        <v>97</v>
      </c>
    </row>
    <row r="100" spans="1:11" hidden="1" x14ac:dyDescent="0.25">
      <c r="A100" s="1">
        <v>-1</v>
      </c>
      <c r="B100" s="5" t="s">
        <v>19</v>
      </c>
      <c r="C100" s="1" t="s">
        <v>94</v>
      </c>
      <c r="D100" s="1" t="s">
        <v>69</v>
      </c>
      <c r="E100" s="1">
        <v>-492.70749999999998</v>
      </c>
      <c r="F100" s="1">
        <v>-1.0916999999999999</v>
      </c>
      <c r="G100" s="1">
        <v>-3.1217000000000001</v>
      </c>
      <c r="H100" s="1">
        <v>-0.14680000000000001</v>
      </c>
      <c r="I100" s="1">
        <v>1.7406999999999999</v>
      </c>
      <c r="J100" s="1">
        <v>-57.630099999999999</v>
      </c>
      <c r="K100" s="1">
        <f t="shared" si="2"/>
        <v>98</v>
      </c>
    </row>
    <row r="101" spans="1:11" hidden="1" x14ac:dyDescent="0.25">
      <c r="A101" s="1">
        <v>-1</v>
      </c>
      <c r="B101" s="5" t="s">
        <v>19</v>
      </c>
      <c r="C101" s="1" t="s">
        <v>94</v>
      </c>
      <c r="D101" s="1" t="s">
        <v>70</v>
      </c>
      <c r="E101" s="1">
        <v>-496.3075</v>
      </c>
      <c r="F101" s="1">
        <v>-1.0916999999999999</v>
      </c>
      <c r="G101" s="1">
        <v>-3.1217000000000001</v>
      </c>
      <c r="H101" s="1">
        <v>-0.14680000000000001</v>
      </c>
      <c r="I101" s="1">
        <v>-3.4651999999999998</v>
      </c>
      <c r="J101" s="1">
        <v>1.7564</v>
      </c>
      <c r="K101" s="1">
        <f t="shared" si="2"/>
        <v>99</v>
      </c>
    </row>
    <row r="102" spans="1:11" hidden="1" x14ac:dyDescent="0.25">
      <c r="A102" s="1">
        <v>-1</v>
      </c>
      <c r="B102" s="5" t="s">
        <v>95</v>
      </c>
      <c r="C102" s="1" t="s">
        <v>68</v>
      </c>
      <c r="D102" s="1" t="s">
        <v>69</v>
      </c>
      <c r="E102" s="1">
        <v>-435.87200000000001</v>
      </c>
      <c r="F102" s="1">
        <v>40.074300000000001</v>
      </c>
      <c r="G102" s="1">
        <v>-3.2262</v>
      </c>
      <c r="H102" s="1">
        <v>-1.3682000000000001</v>
      </c>
      <c r="I102" s="1">
        <v>3.6709999999999998</v>
      </c>
      <c r="J102" s="1">
        <v>-152.25579999999999</v>
      </c>
      <c r="K102" s="1">
        <f t="shared" si="2"/>
        <v>100</v>
      </c>
    </row>
    <row r="103" spans="1:11" hidden="1" x14ac:dyDescent="0.25">
      <c r="A103" s="1">
        <v>-1</v>
      </c>
      <c r="B103" s="5" t="s">
        <v>95</v>
      </c>
      <c r="C103" s="1" t="s">
        <v>68</v>
      </c>
      <c r="D103" s="1" t="s">
        <v>70</v>
      </c>
      <c r="E103" s="1">
        <v>-443.1377</v>
      </c>
      <c r="F103" s="1">
        <v>40.074300000000001</v>
      </c>
      <c r="G103" s="1">
        <v>-3.2262</v>
      </c>
      <c r="H103" s="1">
        <v>-1.3682000000000001</v>
      </c>
      <c r="I103" s="1">
        <v>-4.3944000000000001</v>
      </c>
      <c r="J103" s="1">
        <v>-52.0702</v>
      </c>
      <c r="K103" s="1">
        <f t="shared" si="2"/>
        <v>101</v>
      </c>
    </row>
    <row r="104" spans="1:11" hidden="1" x14ac:dyDescent="0.25">
      <c r="A104" s="1">
        <v>-1</v>
      </c>
      <c r="B104" s="5" t="s">
        <v>95</v>
      </c>
      <c r="C104" s="1" t="s">
        <v>71</v>
      </c>
      <c r="D104" s="1" t="s">
        <v>69</v>
      </c>
      <c r="E104" s="1">
        <v>-111.8824</v>
      </c>
      <c r="F104" s="1">
        <v>4.3769999999999998</v>
      </c>
      <c r="G104" s="1">
        <v>-2.53E-2</v>
      </c>
      <c r="H104" s="1">
        <v>-0.19350000000000001</v>
      </c>
      <c r="I104" s="1">
        <v>3.9100000000000003E-2</v>
      </c>
      <c r="J104" s="1">
        <v>-26.444500000000001</v>
      </c>
      <c r="K104" s="1">
        <f t="shared" si="2"/>
        <v>102</v>
      </c>
    </row>
    <row r="105" spans="1:11" hidden="1" x14ac:dyDescent="0.25">
      <c r="A105" s="1">
        <v>-1</v>
      </c>
      <c r="B105" s="5" t="s">
        <v>95</v>
      </c>
      <c r="C105" s="1" t="s">
        <v>71</v>
      </c>
      <c r="D105" s="1" t="s">
        <v>70</v>
      </c>
      <c r="E105" s="1">
        <v>-111.8824</v>
      </c>
      <c r="F105" s="1">
        <v>4.3769999999999998</v>
      </c>
      <c r="G105" s="1">
        <v>-2.53E-2</v>
      </c>
      <c r="H105" s="1">
        <v>-0.19350000000000001</v>
      </c>
      <c r="I105" s="1">
        <v>-2.41E-2</v>
      </c>
      <c r="J105" s="1">
        <v>-15.502000000000001</v>
      </c>
      <c r="K105" s="1">
        <f t="shared" si="2"/>
        <v>103</v>
      </c>
    </row>
    <row r="106" spans="1:11" hidden="1" x14ac:dyDescent="0.25">
      <c r="A106" s="1">
        <v>-1</v>
      </c>
      <c r="B106" s="5" t="s">
        <v>95</v>
      </c>
      <c r="C106" s="1" t="s">
        <v>72</v>
      </c>
      <c r="D106" s="1" t="s">
        <v>69</v>
      </c>
      <c r="E106" s="1">
        <v>292.87130000000002</v>
      </c>
      <c r="F106" s="1">
        <v>24.041799999999999</v>
      </c>
      <c r="G106" s="1">
        <v>0.31730000000000003</v>
      </c>
      <c r="H106" s="1">
        <v>6.9500000000000006E-2</v>
      </c>
      <c r="I106" s="1">
        <v>0.5665</v>
      </c>
      <c r="J106" s="1">
        <v>252.8049</v>
      </c>
      <c r="K106" s="1">
        <f t="shared" si="2"/>
        <v>104</v>
      </c>
    </row>
    <row r="107" spans="1:11" hidden="1" x14ac:dyDescent="0.25">
      <c r="A107" s="1">
        <v>-1</v>
      </c>
      <c r="B107" s="5" t="s">
        <v>95</v>
      </c>
      <c r="C107" s="1" t="s">
        <v>72</v>
      </c>
      <c r="D107" s="1" t="s">
        <v>70</v>
      </c>
      <c r="E107" s="1">
        <v>292.87130000000002</v>
      </c>
      <c r="F107" s="1">
        <v>24.041799999999999</v>
      </c>
      <c r="G107" s="1">
        <v>0.31730000000000003</v>
      </c>
      <c r="H107" s="1">
        <v>6.9500000000000006E-2</v>
      </c>
      <c r="I107" s="1">
        <v>0.22950000000000001</v>
      </c>
      <c r="J107" s="1">
        <v>201.1395</v>
      </c>
      <c r="K107" s="1">
        <f t="shared" si="2"/>
        <v>105</v>
      </c>
    </row>
    <row r="108" spans="1:11" hidden="1" x14ac:dyDescent="0.25">
      <c r="A108" s="1">
        <v>-1</v>
      </c>
      <c r="B108" s="5" t="s">
        <v>95</v>
      </c>
      <c r="C108" s="1" t="s">
        <v>73</v>
      </c>
      <c r="D108" s="1" t="s">
        <v>69</v>
      </c>
      <c r="E108" s="1">
        <v>96.187899999999999</v>
      </c>
      <c r="F108" s="1">
        <v>5.0267999999999997</v>
      </c>
      <c r="G108" s="1">
        <v>0.13650000000000001</v>
      </c>
      <c r="H108" s="1">
        <v>7.2099999999999997E-2</v>
      </c>
      <c r="I108" s="1">
        <v>0.27210000000000001</v>
      </c>
      <c r="J108" s="1">
        <v>35.389200000000002</v>
      </c>
      <c r="K108" s="1">
        <f t="shared" si="2"/>
        <v>106</v>
      </c>
    </row>
    <row r="109" spans="1:11" hidden="1" x14ac:dyDescent="0.25">
      <c r="A109" s="1">
        <v>-1</v>
      </c>
      <c r="B109" s="5" t="s">
        <v>95</v>
      </c>
      <c r="C109" s="1" t="s">
        <v>73</v>
      </c>
      <c r="D109" s="1" t="s">
        <v>70</v>
      </c>
      <c r="E109" s="1">
        <v>96.187899999999999</v>
      </c>
      <c r="F109" s="1">
        <v>5.0267999999999997</v>
      </c>
      <c r="G109" s="1">
        <v>0.13650000000000001</v>
      </c>
      <c r="H109" s="1">
        <v>7.2099999999999997E-2</v>
      </c>
      <c r="I109" s="1">
        <v>0.39579999999999999</v>
      </c>
      <c r="J109" s="1">
        <v>24.879300000000001</v>
      </c>
      <c r="K109" s="1">
        <f t="shared" si="2"/>
        <v>107</v>
      </c>
    </row>
    <row r="110" spans="1:11" hidden="1" x14ac:dyDescent="0.25">
      <c r="A110" s="1">
        <v>-1</v>
      </c>
      <c r="B110" s="5" t="s">
        <v>95</v>
      </c>
      <c r="C110" s="1" t="s">
        <v>74</v>
      </c>
      <c r="D110" s="1" t="s">
        <v>69</v>
      </c>
      <c r="E110" s="1">
        <v>-547.75440000000003</v>
      </c>
      <c r="F110" s="1">
        <v>44.451300000000003</v>
      </c>
      <c r="G110" s="1">
        <v>-3.2515000000000001</v>
      </c>
      <c r="H110" s="1">
        <v>-1.5617000000000001</v>
      </c>
      <c r="I110" s="1">
        <v>3.7101000000000002</v>
      </c>
      <c r="J110" s="1">
        <v>-178.7003</v>
      </c>
      <c r="K110" s="1">
        <f t="shared" si="2"/>
        <v>108</v>
      </c>
    </row>
    <row r="111" spans="1:11" hidden="1" x14ac:dyDescent="0.25">
      <c r="A111" s="1">
        <v>-1</v>
      </c>
      <c r="B111" s="5" t="s">
        <v>95</v>
      </c>
      <c r="C111" s="1" t="s">
        <v>74</v>
      </c>
      <c r="D111" s="1" t="s">
        <v>70</v>
      </c>
      <c r="E111" s="1">
        <v>-555.02</v>
      </c>
      <c r="F111" s="1">
        <v>44.451300000000003</v>
      </c>
      <c r="G111" s="1">
        <v>-3.2515000000000001</v>
      </c>
      <c r="H111" s="1">
        <v>-1.5617000000000001</v>
      </c>
      <c r="I111" s="1">
        <v>-4.4184999999999999</v>
      </c>
      <c r="J111" s="1">
        <v>-67.572199999999995</v>
      </c>
      <c r="K111" s="1">
        <f t="shared" si="2"/>
        <v>109</v>
      </c>
    </row>
    <row r="112" spans="1:11" hidden="1" x14ac:dyDescent="0.25">
      <c r="A112" s="1">
        <v>-1</v>
      </c>
      <c r="B112" s="5" t="s">
        <v>95</v>
      </c>
      <c r="C112" s="1" t="s">
        <v>75</v>
      </c>
      <c r="D112" s="1" t="s">
        <v>69</v>
      </c>
      <c r="E112" s="1">
        <v>-610.22080000000005</v>
      </c>
      <c r="F112" s="1">
        <v>56.103999999999999</v>
      </c>
      <c r="G112" s="1">
        <v>-4.5166000000000004</v>
      </c>
      <c r="H112" s="1">
        <v>-1.9155</v>
      </c>
      <c r="I112" s="1">
        <v>5.1394000000000002</v>
      </c>
      <c r="J112" s="1">
        <v>-213.15809999999999</v>
      </c>
      <c r="K112" s="1">
        <f t="shared" si="2"/>
        <v>110</v>
      </c>
    </row>
    <row r="113" spans="1:11" hidden="1" x14ac:dyDescent="0.25">
      <c r="A113" s="1">
        <v>-1</v>
      </c>
      <c r="B113" s="5" t="s">
        <v>95</v>
      </c>
      <c r="C113" s="1" t="s">
        <v>75</v>
      </c>
      <c r="D113" s="1" t="s">
        <v>70</v>
      </c>
      <c r="E113" s="1">
        <v>-620.39269999999999</v>
      </c>
      <c r="F113" s="1">
        <v>56.103999999999999</v>
      </c>
      <c r="G113" s="1">
        <v>-4.5166000000000004</v>
      </c>
      <c r="H113" s="1">
        <v>-1.9155</v>
      </c>
      <c r="I113" s="1">
        <v>-6.1520999999999999</v>
      </c>
      <c r="J113" s="1">
        <v>-72.898200000000003</v>
      </c>
      <c r="K113" s="1">
        <f t="shared" si="2"/>
        <v>111</v>
      </c>
    </row>
    <row r="114" spans="1:11" hidden="1" x14ac:dyDescent="0.25">
      <c r="A114" s="1">
        <v>-1</v>
      </c>
      <c r="B114" s="5" t="s">
        <v>95</v>
      </c>
      <c r="C114" s="1" t="s">
        <v>76</v>
      </c>
      <c r="D114" s="1" t="s">
        <v>69</v>
      </c>
      <c r="E114" s="1">
        <v>-702.05820000000006</v>
      </c>
      <c r="F114" s="1">
        <v>55.092300000000002</v>
      </c>
      <c r="G114" s="1">
        <v>-3.9119000000000002</v>
      </c>
      <c r="H114" s="1">
        <v>-1.9514</v>
      </c>
      <c r="I114" s="1">
        <v>4.4678000000000004</v>
      </c>
      <c r="J114" s="1">
        <v>-225.01820000000001</v>
      </c>
      <c r="K114" s="1">
        <f t="shared" si="2"/>
        <v>112</v>
      </c>
    </row>
    <row r="115" spans="1:11" hidden="1" x14ac:dyDescent="0.25">
      <c r="A115" s="1">
        <v>-1</v>
      </c>
      <c r="B115" s="5" t="s">
        <v>95</v>
      </c>
      <c r="C115" s="1" t="s">
        <v>76</v>
      </c>
      <c r="D115" s="1" t="s">
        <v>70</v>
      </c>
      <c r="E115" s="1">
        <v>-710.77689999999996</v>
      </c>
      <c r="F115" s="1">
        <v>55.092300000000002</v>
      </c>
      <c r="G115" s="1">
        <v>-3.9119000000000002</v>
      </c>
      <c r="H115" s="1">
        <v>-1.9514</v>
      </c>
      <c r="I115" s="1">
        <v>-5.3118999999999996</v>
      </c>
      <c r="J115" s="1">
        <v>-87.287400000000005</v>
      </c>
      <c r="K115" s="1">
        <f t="shared" si="2"/>
        <v>113</v>
      </c>
    </row>
    <row r="116" spans="1:11" hidden="1" x14ac:dyDescent="0.25">
      <c r="A116" s="1">
        <v>-1</v>
      </c>
      <c r="B116" s="5" t="s">
        <v>95</v>
      </c>
      <c r="C116" s="1" t="s">
        <v>77</v>
      </c>
      <c r="D116" s="1" t="s">
        <v>69</v>
      </c>
      <c r="E116" s="1">
        <v>17.734999999999999</v>
      </c>
      <c r="F116" s="1">
        <v>69.725300000000004</v>
      </c>
      <c r="G116" s="1">
        <v>-2.4592999999999998</v>
      </c>
      <c r="H116" s="1">
        <v>-1.1339999999999999</v>
      </c>
      <c r="I116" s="1">
        <v>4.0970000000000004</v>
      </c>
      <c r="J116" s="1">
        <v>216.89670000000001</v>
      </c>
      <c r="K116" s="1">
        <f t="shared" si="2"/>
        <v>114</v>
      </c>
    </row>
    <row r="117" spans="1:11" hidden="1" x14ac:dyDescent="0.25">
      <c r="A117" s="1">
        <v>-1</v>
      </c>
      <c r="B117" s="5" t="s">
        <v>95</v>
      </c>
      <c r="C117" s="1" t="s">
        <v>77</v>
      </c>
      <c r="D117" s="1" t="s">
        <v>70</v>
      </c>
      <c r="E117" s="1">
        <v>11.1959</v>
      </c>
      <c r="F117" s="1">
        <v>69.725300000000004</v>
      </c>
      <c r="G117" s="1">
        <v>-2.4592999999999998</v>
      </c>
      <c r="H117" s="1">
        <v>-1.1339999999999999</v>
      </c>
      <c r="I117" s="1">
        <v>-3.6335999999999999</v>
      </c>
      <c r="J117" s="1">
        <v>234.7321</v>
      </c>
      <c r="K117" s="1">
        <f t="shared" si="2"/>
        <v>115</v>
      </c>
    </row>
    <row r="118" spans="1:11" hidden="1" x14ac:dyDescent="0.25">
      <c r="A118" s="1">
        <v>-1</v>
      </c>
      <c r="B118" s="5" t="s">
        <v>95</v>
      </c>
      <c r="C118" s="1" t="s">
        <v>78</v>
      </c>
      <c r="D118" s="1" t="s">
        <v>69</v>
      </c>
      <c r="E118" s="1">
        <v>-802.30460000000005</v>
      </c>
      <c r="F118" s="1">
        <v>2.4083000000000001</v>
      </c>
      <c r="G118" s="1">
        <v>-3.3477000000000001</v>
      </c>
      <c r="H118" s="1">
        <v>-1.3287</v>
      </c>
      <c r="I118" s="1">
        <v>2.5108000000000001</v>
      </c>
      <c r="J118" s="1">
        <v>-490.95710000000003</v>
      </c>
      <c r="K118" s="1">
        <f t="shared" si="2"/>
        <v>116</v>
      </c>
    </row>
    <row r="119" spans="1:11" hidden="1" x14ac:dyDescent="0.25">
      <c r="A119" s="1">
        <v>-1</v>
      </c>
      <c r="B119" s="5" t="s">
        <v>95</v>
      </c>
      <c r="C119" s="1" t="s">
        <v>78</v>
      </c>
      <c r="D119" s="1" t="s">
        <v>70</v>
      </c>
      <c r="E119" s="1">
        <v>-808.84370000000001</v>
      </c>
      <c r="F119" s="1">
        <v>2.4083000000000001</v>
      </c>
      <c r="G119" s="1">
        <v>-3.3477000000000001</v>
      </c>
      <c r="H119" s="1">
        <v>-1.3287</v>
      </c>
      <c r="I119" s="1">
        <v>-4.2763</v>
      </c>
      <c r="J119" s="1">
        <v>-328.45839999999998</v>
      </c>
      <c r="K119" s="1">
        <f t="shared" si="2"/>
        <v>117</v>
      </c>
    </row>
    <row r="120" spans="1:11" hidden="1" x14ac:dyDescent="0.25">
      <c r="A120" s="1">
        <v>-1</v>
      </c>
      <c r="B120" s="5" t="s">
        <v>95</v>
      </c>
      <c r="C120" s="1" t="s">
        <v>79</v>
      </c>
      <c r="D120" s="1" t="s">
        <v>69</v>
      </c>
      <c r="E120" s="1">
        <v>17.734999999999999</v>
      </c>
      <c r="F120" s="1">
        <v>69.725300000000004</v>
      </c>
      <c r="G120" s="1">
        <v>-2.4592999999999998</v>
      </c>
      <c r="H120" s="1">
        <v>-1.1339999999999999</v>
      </c>
      <c r="I120" s="1">
        <v>4.0970000000000004</v>
      </c>
      <c r="J120" s="1">
        <v>216.89670000000001</v>
      </c>
      <c r="K120" s="1">
        <f t="shared" si="2"/>
        <v>118</v>
      </c>
    </row>
    <row r="121" spans="1:11" hidden="1" x14ac:dyDescent="0.25">
      <c r="A121" s="1">
        <v>-1</v>
      </c>
      <c r="B121" s="5" t="s">
        <v>95</v>
      </c>
      <c r="C121" s="1" t="s">
        <v>79</v>
      </c>
      <c r="D121" s="1" t="s">
        <v>70</v>
      </c>
      <c r="E121" s="1">
        <v>11.1959</v>
      </c>
      <c r="F121" s="1">
        <v>69.725300000000004</v>
      </c>
      <c r="G121" s="1">
        <v>-2.4592999999999998</v>
      </c>
      <c r="H121" s="1">
        <v>-1.1339999999999999</v>
      </c>
      <c r="I121" s="1">
        <v>-3.6335999999999999</v>
      </c>
      <c r="J121" s="1">
        <v>234.7321</v>
      </c>
      <c r="K121" s="1">
        <f t="shared" si="2"/>
        <v>119</v>
      </c>
    </row>
    <row r="122" spans="1:11" hidden="1" x14ac:dyDescent="0.25">
      <c r="A122" s="1">
        <v>-1</v>
      </c>
      <c r="B122" s="5" t="s">
        <v>95</v>
      </c>
      <c r="C122" s="1" t="s">
        <v>80</v>
      </c>
      <c r="D122" s="1" t="s">
        <v>69</v>
      </c>
      <c r="E122" s="1">
        <v>-802.30460000000005</v>
      </c>
      <c r="F122" s="1">
        <v>2.4083000000000001</v>
      </c>
      <c r="G122" s="1">
        <v>-3.3477000000000001</v>
      </c>
      <c r="H122" s="1">
        <v>-1.3287</v>
      </c>
      <c r="I122" s="1">
        <v>2.5108000000000001</v>
      </c>
      <c r="J122" s="1">
        <v>-490.95710000000003</v>
      </c>
      <c r="K122" s="1">
        <f t="shared" si="2"/>
        <v>120</v>
      </c>
    </row>
    <row r="123" spans="1:11" hidden="1" x14ac:dyDescent="0.25">
      <c r="A123" s="1">
        <v>-1</v>
      </c>
      <c r="B123" s="5" t="s">
        <v>95</v>
      </c>
      <c r="C123" s="1" t="s">
        <v>80</v>
      </c>
      <c r="D123" s="1" t="s">
        <v>70</v>
      </c>
      <c r="E123" s="1">
        <v>-808.84370000000001</v>
      </c>
      <c r="F123" s="1">
        <v>2.4083000000000001</v>
      </c>
      <c r="G123" s="1">
        <v>-3.3477000000000001</v>
      </c>
      <c r="H123" s="1">
        <v>-1.3287</v>
      </c>
      <c r="I123" s="1">
        <v>-4.2763</v>
      </c>
      <c r="J123" s="1">
        <v>-328.45839999999998</v>
      </c>
      <c r="K123" s="1">
        <f t="shared" si="2"/>
        <v>121</v>
      </c>
    </row>
    <row r="124" spans="1:11" hidden="1" x14ac:dyDescent="0.25">
      <c r="A124" s="1">
        <v>-1</v>
      </c>
      <c r="B124" s="5" t="s">
        <v>95</v>
      </c>
      <c r="C124" s="1" t="s">
        <v>81</v>
      </c>
      <c r="D124" s="1" t="s">
        <v>69</v>
      </c>
      <c r="E124" s="1">
        <v>-257.62169999999998</v>
      </c>
      <c r="F124" s="1">
        <v>43.104399999999998</v>
      </c>
      <c r="G124" s="1">
        <v>-2.7124999999999999</v>
      </c>
      <c r="H124" s="1">
        <v>-1.1305000000000001</v>
      </c>
      <c r="I124" s="1">
        <v>3.6848000000000001</v>
      </c>
      <c r="J124" s="1">
        <v>-87.485299999999995</v>
      </c>
      <c r="K124" s="1">
        <f t="shared" si="2"/>
        <v>122</v>
      </c>
    </row>
    <row r="125" spans="1:11" hidden="1" x14ac:dyDescent="0.25">
      <c r="A125" s="1">
        <v>-1</v>
      </c>
      <c r="B125" s="5" t="s">
        <v>95</v>
      </c>
      <c r="C125" s="1" t="s">
        <v>81</v>
      </c>
      <c r="D125" s="1" t="s">
        <v>70</v>
      </c>
      <c r="E125" s="1">
        <v>-264.16079999999999</v>
      </c>
      <c r="F125" s="1">
        <v>43.104399999999998</v>
      </c>
      <c r="G125" s="1">
        <v>-2.7124999999999999</v>
      </c>
      <c r="H125" s="1">
        <v>-1.1305000000000001</v>
      </c>
      <c r="I125" s="1">
        <v>-3.4007999999999998</v>
      </c>
      <c r="J125" s="1">
        <v>-12.0321</v>
      </c>
      <c r="K125" s="1">
        <f t="shared" si="2"/>
        <v>123</v>
      </c>
    </row>
    <row r="126" spans="1:11" hidden="1" x14ac:dyDescent="0.25">
      <c r="A126" s="1">
        <v>-1</v>
      </c>
      <c r="B126" s="5" t="s">
        <v>95</v>
      </c>
      <c r="C126" s="1" t="s">
        <v>82</v>
      </c>
      <c r="D126" s="1" t="s">
        <v>69</v>
      </c>
      <c r="E126" s="1">
        <v>-526.9479</v>
      </c>
      <c r="F126" s="1">
        <v>29.029199999999999</v>
      </c>
      <c r="G126" s="1">
        <v>-3.0945999999999998</v>
      </c>
      <c r="H126" s="1">
        <v>-1.3322000000000001</v>
      </c>
      <c r="I126" s="1">
        <v>2.923</v>
      </c>
      <c r="J126" s="1">
        <v>-186.57509999999999</v>
      </c>
      <c r="K126" s="1">
        <f t="shared" si="2"/>
        <v>124</v>
      </c>
    </row>
    <row r="127" spans="1:11" hidden="1" x14ac:dyDescent="0.25">
      <c r="A127" s="1">
        <v>-1</v>
      </c>
      <c r="B127" s="5" t="s">
        <v>95</v>
      </c>
      <c r="C127" s="1" t="s">
        <v>82</v>
      </c>
      <c r="D127" s="1" t="s">
        <v>70</v>
      </c>
      <c r="E127" s="1">
        <v>-533.48699999999997</v>
      </c>
      <c r="F127" s="1">
        <v>29.029199999999999</v>
      </c>
      <c r="G127" s="1">
        <v>-3.0945999999999998</v>
      </c>
      <c r="H127" s="1">
        <v>-1.3322000000000001</v>
      </c>
      <c r="I127" s="1">
        <v>-4.5091000000000001</v>
      </c>
      <c r="J127" s="1">
        <v>-81.694199999999995</v>
      </c>
      <c r="K127" s="1">
        <f t="shared" si="2"/>
        <v>125</v>
      </c>
    </row>
    <row r="128" spans="1:11" hidden="1" x14ac:dyDescent="0.25">
      <c r="A128" s="1">
        <v>-1</v>
      </c>
      <c r="B128" s="5" t="s">
        <v>95</v>
      </c>
      <c r="C128" s="1" t="s">
        <v>83</v>
      </c>
      <c r="D128" s="1" t="s">
        <v>69</v>
      </c>
      <c r="E128" s="1">
        <v>-257.62169999999998</v>
      </c>
      <c r="F128" s="1">
        <v>43.104399999999998</v>
      </c>
      <c r="G128" s="1">
        <v>-2.7124999999999999</v>
      </c>
      <c r="H128" s="1">
        <v>-1.1305000000000001</v>
      </c>
      <c r="I128" s="1">
        <v>3.6848000000000001</v>
      </c>
      <c r="J128" s="1">
        <v>-87.485299999999995</v>
      </c>
      <c r="K128" s="1">
        <f t="shared" si="2"/>
        <v>126</v>
      </c>
    </row>
    <row r="129" spans="1:11" hidden="1" x14ac:dyDescent="0.25">
      <c r="A129" s="1">
        <v>-1</v>
      </c>
      <c r="B129" s="5" t="s">
        <v>95</v>
      </c>
      <c r="C129" s="1" t="s">
        <v>83</v>
      </c>
      <c r="D129" s="1" t="s">
        <v>70</v>
      </c>
      <c r="E129" s="1">
        <v>-264.16079999999999</v>
      </c>
      <c r="F129" s="1">
        <v>43.104399999999998</v>
      </c>
      <c r="G129" s="1">
        <v>-2.7124999999999999</v>
      </c>
      <c r="H129" s="1">
        <v>-1.1305000000000001</v>
      </c>
      <c r="I129" s="1">
        <v>-3.4007999999999998</v>
      </c>
      <c r="J129" s="1">
        <v>-12.0321</v>
      </c>
      <c r="K129" s="1">
        <f t="shared" si="2"/>
        <v>127</v>
      </c>
    </row>
    <row r="130" spans="1:11" hidden="1" x14ac:dyDescent="0.25">
      <c r="A130" s="1">
        <v>-1</v>
      </c>
      <c r="B130" s="5" t="s">
        <v>95</v>
      </c>
      <c r="C130" s="1" t="s">
        <v>84</v>
      </c>
      <c r="D130" s="1" t="s">
        <v>69</v>
      </c>
      <c r="E130" s="1">
        <v>-526.9479</v>
      </c>
      <c r="F130" s="1">
        <v>29.029199999999999</v>
      </c>
      <c r="G130" s="1">
        <v>-3.0945999999999998</v>
      </c>
      <c r="H130" s="1">
        <v>-1.3322000000000001</v>
      </c>
      <c r="I130" s="1">
        <v>2.923</v>
      </c>
      <c r="J130" s="1">
        <v>-186.57509999999999</v>
      </c>
      <c r="K130" s="1">
        <f t="shared" si="2"/>
        <v>128</v>
      </c>
    </row>
    <row r="131" spans="1:11" hidden="1" x14ac:dyDescent="0.25">
      <c r="A131" s="1">
        <v>-1</v>
      </c>
      <c r="B131" s="5" t="s">
        <v>95</v>
      </c>
      <c r="C131" s="1" t="s">
        <v>84</v>
      </c>
      <c r="D131" s="1" t="s">
        <v>70</v>
      </c>
      <c r="E131" s="1">
        <v>-533.48699999999997</v>
      </c>
      <c r="F131" s="1">
        <v>29.029199999999999</v>
      </c>
      <c r="G131" s="1">
        <v>-3.0945999999999998</v>
      </c>
      <c r="H131" s="1">
        <v>-1.3322000000000001</v>
      </c>
      <c r="I131" s="1">
        <v>-4.5091000000000001</v>
      </c>
      <c r="J131" s="1">
        <v>-81.694199999999995</v>
      </c>
      <c r="K131" s="1">
        <f t="shared" si="2"/>
        <v>129</v>
      </c>
    </row>
    <row r="132" spans="1:11" hidden="1" x14ac:dyDescent="0.25">
      <c r="A132" s="1">
        <v>-1</v>
      </c>
      <c r="B132" s="5" t="s">
        <v>95</v>
      </c>
      <c r="C132" s="1" t="s">
        <v>85</v>
      </c>
      <c r="D132" s="1" t="s">
        <v>69</v>
      </c>
      <c r="E132" s="1">
        <v>-224.90899999999999</v>
      </c>
      <c r="F132" s="1">
        <v>86.124600000000001</v>
      </c>
      <c r="G132" s="1">
        <v>-3.4525000000000001</v>
      </c>
      <c r="H132" s="1">
        <v>-1.738</v>
      </c>
      <c r="I132" s="1">
        <v>5.2374999999999998</v>
      </c>
      <c r="J132" s="1">
        <v>144.77539999999999</v>
      </c>
      <c r="K132" s="1">
        <f t="shared" si="2"/>
        <v>130</v>
      </c>
    </row>
    <row r="133" spans="1:11" hidden="1" x14ac:dyDescent="0.25">
      <c r="A133" s="1">
        <v>-1</v>
      </c>
      <c r="B133" s="5" t="s">
        <v>95</v>
      </c>
      <c r="C133" s="1" t="s">
        <v>85</v>
      </c>
      <c r="D133" s="1" t="s">
        <v>70</v>
      </c>
      <c r="E133" s="1">
        <v>-233.62780000000001</v>
      </c>
      <c r="F133" s="1">
        <v>86.124600000000001</v>
      </c>
      <c r="G133" s="1">
        <v>-3.4525000000000001</v>
      </c>
      <c r="H133" s="1">
        <v>-1.738</v>
      </c>
      <c r="I133" s="1">
        <v>-4.9760999999999997</v>
      </c>
      <c r="J133" s="1">
        <v>203.60910000000001</v>
      </c>
      <c r="K133" s="1">
        <f t="shared" si="2"/>
        <v>131</v>
      </c>
    </row>
    <row r="134" spans="1:11" hidden="1" x14ac:dyDescent="0.25">
      <c r="A134" s="1">
        <v>-1</v>
      </c>
      <c r="B134" s="5" t="s">
        <v>95</v>
      </c>
      <c r="C134" s="1" t="s">
        <v>86</v>
      </c>
      <c r="D134" s="1" t="s">
        <v>69</v>
      </c>
      <c r="E134" s="1">
        <v>-1044.9485999999999</v>
      </c>
      <c r="F134" s="1">
        <v>18.807600000000001</v>
      </c>
      <c r="G134" s="1">
        <v>-4.3409000000000004</v>
      </c>
      <c r="H134" s="1">
        <v>-1.9327000000000001</v>
      </c>
      <c r="I134" s="1">
        <v>3.6511999999999998</v>
      </c>
      <c r="J134" s="1">
        <v>-563.07839999999999</v>
      </c>
      <c r="K134" s="1">
        <f t="shared" ref="K134:K197" si="3">K133+1</f>
        <v>132</v>
      </c>
    </row>
    <row r="135" spans="1:11" hidden="1" x14ac:dyDescent="0.25">
      <c r="A135" s="1">
        <v>-1</v>
      </c>
      <c r="B135" s="5" t="s">
        <v>95</v>
      </c>
      <c r="C135" s="1" t="s">
        <v>86</v>
      </c>
      <c r="D135" s="1" t="s">
        <v>70</v>
      </c>
      <c r="E135" s="1">
        <v>-1053.6673000000001</v>
      </c>
      <c r="F135" s="1">
        <v>18.807600000000001</v>
      </c>
      <c r="G135" s="1">
        <v>-4.3409000000000004</v>
      </c>
      <c r="H135" s="1">
        <v>-1.9327000000000001</v>
      </c>
      <c r="I135" s="1">
        <v>-5.6186999999999996</v>
      </c>
      <c r="J135" s="1">
        <v>-359.58150000000001</v>
      </c>
      <c r="K135" s="1">
        <f t="shared" si="3"/>
        <v>133</v>
      </c>
    </row>
    <row r="136" spans="1:11" hidden="1" x14ac:dyDescent="0.25">
      <c r="A136" s="1">
        <v>-1</v>
      </c>
      <c r="B136" s="5" t="s">
        <v>95</v>
      </c>
      <c r="C136" s="1" t="s">
        <v>87</v>
      </c>
      <c r="D136" s="1" t="s">
        <v>69</v>
      </c>
      <c r="E136" s="1">
        <v>-224.90899999999999</v>
      </c>
      <c r="F136" s="1">
        <v>86.124600000000001</v>
      </c>
      <c r="G136" s="1">
        <v>-3.4525000000000001</v>
      </c>
      <c r="H136" s="1">
        <v>-1.738</v>
      </c>
      <c r="I136" s="1">
        <v>5.2374999999999998</v>
      </c>
      <c r="J136" s="1">
        <v>144.77539999999999</v>
      </c>
      <c r="K136" s="1">
        <f t="shared" si="3"/>
        <v>134</v>
      </c>
    </row>
    <row r="137" spans="1:11" hidden="1" x14ac:dyDescent="0.25">
      <c r="A137" s="1">
        <v>-1</v>
      </c>
      <c r="B137" s="5" t="s">
        <v>95</v>
      </c>
      <c r="C137" s="1" t="s">
        <v>87</v>
      </c>
      <c r="D137" s="1" t="s">
        <v>70</v>
      </c>
      <c r="E137" s="1">
        <v>-233.62780000000001</v>
      </c>
      <c r="F137" s="1">
        <v>86.124600000000001</v>
      </c>
      <c r="G137" s="1">
        <v>-3.4525000000000001</v>
      </c>
      <c r="H137" s="1">
        <v>-1.738</v>
      </c>
      <c r="I137" s="1">
        <v>-4.9760999999999997</v>
      </c>
      <c r="J137" s="1">
        <v>203.60910000000001</v>
      </c>
      <c r="K137" s="1">
        <f t="shared" si="3"/>
        <v>135</v>
      </c>
    </row>
    <row r="138" spans="1:11" hidden="1" x14ac:dyDescent="0.25">
      <c r="A138" s="1">
        <v>-1</v>
      </c>
      <c r="B138" s="5" t="s">
        <v>95</v>
      </c>
      <c r="C138" s="1" t="s">
        <v>88</v>
      </c>
      <c r="D138" s="1" t="s">
        <v>69</v>
      </c>
      <c r="E138" s="1">
        <v>-1044.9485999999999</v>
      </c>
      <c r="F138" s="1">
        <v>18.807600000000001</v>
      </c>
      <c r="G138" s="1">
        <v>-4.3409000000000004</v>
      </c>
      <c r="H138" s="1">
        <v>-1.9327000000000001</v>
      </c>
      <c r="I138" s="1">
        <v>3.6511999999999998</v>
      </c>
      <c r="J138" s="1">
        <v>-563.07839999999999</v>
      </c>
      <c r="K138" s="1">
        <f t="shared" si="3"/>
        <v>136</v>
      </c>
    </row>
    <row r="139" spans="1:11" hidden="1" x14ac:dyDescent="0.25">
      <c r="A139" s="1">
        <v>-1</v>
      </c>
      <c r="B139" s="5" t="s">
        <v>95</v>
      </c>
      <c r="C139" s="1" t="s">
        <v>88</v>
      </c>
      <c r="D139" s="1" t="s">
        <v>70</v>
      </c>
      <c r="E139" s="1">
        <v>-1053.6673000000001</v>
      </c>
      <c r="F139" s="1">
        <v>18.807600000000001</v>
      </c>
      <c r="G139" s="1">
        <v>-4.3409000000000004</v>
      </c>
      <c r="H139" s="1">
        <v>-1.9327000000000001</v>
      </c>
      <c r="I139" s="1">
        <v>-5.6186999999999996</v>
      </c>
      <c r="J139" s="1">
        <v>-359.58150000000001</v>
      </c>
      <c r="K139" s="1">
        <f t="shared" si="3"/>
        <v>137</v>
      </c>
    </row>
    <row r="140" spans="1:11" hidden="1" x14ac:dyDescent="0.25">
      <c r="A140" s="1">
        <v>-1</v>
      </c>
      <c r="B140" s="5" t="s">
        <v>95</v>
      </c>
      <c r="C140" s="1" t="s">
        <v>89</v>
      </c>
      <c r="D140" s="1" t="s">
        <v>69</v>
      </c>
      <c r="E140" s="1">
        <v>-500.26569999999998</v>
      </c>
      <c r="F140" s="1">
        <v>59.503700000000002</v>
      </c>
      <c r="G140" s="1">
        <v>-3.7056</v>
      </c>
      <c r="H140" s="1">
        <v>-1.7344999999999999</v>
      </c>
      <c r="I140" s="1">
        <v>4.8253000000000004</v>
      </c>
      <c r="J140" s="1">
        <v>-159.60650000000001</v>
      </c>
      <c r="K140" s="1">
        <f t="shared" si="3"/>
        <v>138</v>
      </c>
    </row>
    <row r="141" spans="1:11" hidden="1" x14ac:dyDescent="0.25">
      <c r="A141" s="1">
        <v>-1</v>
      </c>
      <c r="B141" s="5" t="s">
        <v>95</v>
      </c>
      <c r="C141" s="1" t="s">
        <v>89</v>
      </c>
      <c r="D141" s="1" t="s">
        <v>70</v>
      </c>
      <c r="E141" s="1">
        <v>-508.98450000000003</v>
      </c>
      <c r="F141" s="1">
        <v>59.503700000000002</v>
      </c>
      <c r="G141" s="1">
        <v>-3.7056</v>
      </c>
      <c r="H141" s="1">
        <v>-1.7344999999999999</v>
      </c>
      <c r="I141" s="1">
        <v>-4.7432999999999996</v>
      </c>
      <c r="J141" s="1">
        <v>-43.155200000000001</v>
      </c>
      <c r="K141" s="1">
        <f t="shared" si="3"/>
        <v>139</v>
      </c>
    </row>
    <row r="142" spans="1:11" hidden="1" x14ac:dyDescent="0.25">
      <c r="A142" s="1">
        <v>-1</v>
      </c>
      <c r="B142" s="5" t="s">
        <v>95</v>
      </c>
      <c r="C142" s="1" t="s">
        <v>90</v>
      </c>
      <c r="D142" s="1" t="s">
        <v>69</v>
      </c>
      <c r="E142" s="1">
        <v>-769.59190000000001</v>
      </c>
      <c r="F142" s="1">
        <v>45.4285</v>
      </c>
      <c r="G142" s="1">
        <v>-4.0877999999999997</v>
      </c>
      <c r="H142" s="1">
        <v>-1.9361999999999999</v>
      </c>
      <c r="I142" s="1">
        <v>4.0633999999999997</v>
      </c>
      <c r="J142" s="1">
        <v>-258.69639999999998</v>
      </c>
      <c r="K142" s="1">
        <f t="shared" si="3"/>
        <v>140</v>
      </c>
    </row>
    <row r="143" spans="1:11" hidden="1" x14ac:dyDescent="0.25">
      <c r="A143" s="1">
        <v>-1</v>
      </c>
      <c r="B143" s="5" t="s">
        <v>95</v>
      </c>
      <c r="C143" s="1" t="s">
        <v>90</v>
      </c>
      <c r="D143" s="1" t="s">
        <v>70</v>
      </c>
      <c r="E143" s="1">
        <v>-778.31060000000002</v>
      </c>
      <c r="F143" s="1">
        <v>45.4285</v>
      </c>
      <c r="G143" s="1">
        <v>-4.0877999999999997</v>
      </c>
      <c r="H143" s="1">
        <v>-1.9361999999999999</v>
      </c>
      <c r="I143" s="1">
        <v>-5.8516000000000004</v>
      </c>
      <c r="J143" s="1">
        <v>-112.8173</v>
      </c>
      <c r="K143" s="1">
        <f t="shared" si="3"/>
        <v>141</v>
      </c>
    </row>
    <row r="144" spans="1:11" hidden="1" x14ac:dyDescent="0.25">
      <c r="A144" s="1">
        <v>-1</v>
      </c>
      <c r="B144" s="5" t="s">
        <v>95</v>
      </c>
      <c r="C144" s="1" t="s">
        <v>91</v>
      </c>
      <c r="D144" s="1" t="s">
        <v>69</v>
      </c>
      <c r="E144" s="1">
        <v>-500.26569999999998</v>
      </c>
      <c r="F144" s="1">
        <v>59.503700000000002</v>
      </c>
      <c r="G144" s="1">
        <v>-3.7056</v>
      </c>
      <c r="H144" s="1">
        <v>-1.7344999999999999</v>
      </c>
      <c r="I144" s="1">
        <v>4.8253000000000004</v>
      </c>
      <c r="J144" s="1">
        <v>-159.60650000000001</v>
      </c>
      <c r="K144" s="1">
        <f t="shared" si="3"/>
        <v>142</v>
      </c>
    </row>
    <row r="145" spans="1:11" hidden="1" x14ac:dyDescent="0.25">
      <c r="A145" s="1">
        <v>-1</v>
      </c>
      <c r="B145" s="5" t="s">
        <v>95</v>
      </c>
      <c r="C145" s="1" t="s">
        <v>91</v>
      </c>
      <c r="D145" s="1" t="s">
        <v>70</v>
      </c>
      <c r="E145" s="1">
        <v>-508.98450000000003</v>
      </c>
      <c r="F145" s="1">
        <v>59.503700000000002</v>
      </c>
      <c r="G145" s="1">
        <v>-3.7056</v>
      </c>
      <c r="H145" s="1">
        <v>-1.7344999999999999</v>
      </c>
      <c r="I145" s="1">
        <v>-4.7432999999999996</v>
      </c>
      <c r="J145" s="1">
        <v>-43.155200000000001</v>
      </c>
      <c r="K145" s="1">
        <f t="shared" si="3"/>
        <v>143</v>
      </c>
    </row>
    <row r="146" spans="1:11" hidden="1" x14ac:dyDescent="0.25">
      <c r="A146" s="1">
        <v>-1</v>
      </c>
      <c r="B146" s="5" t="s">
        <v>95</v>
      </c>
      <c r="C146" s="1" t="s">
        <v>92</v>
      </c>
      <c r="D146" s="1" t="s">
        <v>69</v>
      </c>
      <c r="E146" s="1">
        <v>-769.59190000000001</v>
      </c>
      <c r="F146" s="1">
        <v>45.4285</v>
      </c>
      <c r="G146" s="1">
        <v>-4.0877999999999997</v>
      </c>
      <c r="H146" s="1">
        <v>-1.9361999999999999</v>
      </c>
      <c r="I146" s="1">
        <v>4.0633999999999997</v>
      </c>
      <c r="J146" s="1">
        <v>-258.69639999999998</v>
      </c>
      <c r="K146" s="1">
        <f t="shared" si="3"/>
        <v>144</v>
      </c>
    </row>
    <row r="147" spans="1:11" hidden="1" x14ac:dyDescent="0.25">
      <c r="A147" s="1">
        <v>-1</v>
      </c>
      <c r="B147" s="5" t="s">
        <v>95</v>
      </c>
      <c r="C147" s="1" t="s">
        <v>92</v>
      </c>
      <c r="D147" s="1" t="s">
        <v>70</v>
      </c>
      <c r="E147" s="1">
        <v>-778.31060000000002</v>
      </c>
      <c r="F147" s="1">
        <v>45.4285</v>
      </c>
      <c r="G147" s="1">
        <v>-4.0877999999999997</v>
      </c>
      <c r="H147" s="1">
        <v>-1.9361999999999999</v>
      </c>
      <c r="I147" s="1">
        <v>-5.8516000000000004</v>
      </c>
      <c r="J147" s="1">
        <v>-112.8173</v>
      </c>
      <c r="K147" s="1">
        <f t="shared" si="3"/>
        <v>145</v>
      </c>
    </row>
    <row r="148" spans="1:11" hidden="1" x14ac:dyDescent="0.25">
      <c r="A148" s="1">
        <v>-1</v>
      </c>
      <c r="B148" s="5" t="s">
        <v>95</v>
      </c>
      <c r="C148" s="1" t="s">
        <v>93</v>
      </c>
      <c r="D148" s="1" t="s">
        <v>69</v>
      </c>
      <c r="E148" s="1">
        <v>17.734999999999999</v>
      </c>
      <c r="F148" s="1">
        <v>86.124600000000001</v>
      </c>
      <c r="G148" s="1">
        <v>-2.4592999999999998</v>
      </c>
      <c r="H148" s="1">
        <v>-1.1305000000000001</v>
      </c>
      <c r="I148" s="1">
        <v>5.2374999999999998</v>
      </c>
      <c r="J148" s="1">
        <v>216.89670000000001</v>
      </c>
      <c r="K148" s="1">
        <f t="shared" si="3"/>
        <v>146</v>
      </c>
    </row>
    <row r="149" spans="1:11" hidden="1" x14ac:dyDescent="0.25">
      <c r="A149" s="1">
        <v>-1</v>
      </c>
      <c r="B149" s="5" t="s">
        <v>95</v>
      </c>
      <c r="C149" s="1" t="s">
        <v>93</v>
      </c>
      <c r="D149" s="1" t="s">
        <v>70</v>
      </c>
      <c r="E149" s="1">
        <v>11.1959</v>
      </c>
      <c r="F149" s="1">
        <v>86.124600000000001</v>
      </c>
      <c r="G149" s="1">
        <v>-2.4592999999999998</v>
      </c>
      <c r="H149" s="1">
        <v>-1.1305000000000001</v>
      </c>
      <c r="I149" s="1">
        <v>-3.4007999999999998</v>
      </c>
      <c r="J149" s="1">
        <v>234.7321</v>
      </c>
      <c r="K149" s="1">
        <f t="shared" si="3"/>
        <v>147</v>
      </c>
    </row>
    <row r="150" spans="1:11" hidden="1" x14ac:dyDescent="0.25">
      <c r="A150" s="1">
        <v>-1</v>
      </c>
      <c r="B150" s="5" t="s">
        <v>95</v>
      </c>
      <c r="C150" s="1" t="s">
        <v>94</v>
      </c>
      <c r="D150" s="1" t="s">
        <v>69</v>
      </c>
      <c r="E150" s="1">
        <v>-1044.9485999999999</v>
      </c>
      <c r="F150" s="1">
        <v>2.4083000000000001</v>
      </c>
      <c r="G150" s="1">
        <v>-4.5166000000000004</v>
      </c>
      <c r="H150" s="1">
        <v>-1.9514</v>
      </c>
      <c r="I150" s="1">
        <v>2.5108000000000001</v>
      </c>
      <c r="J150" s="1">
        <v>-563.07839999999999</v>
      </c>
      <c r="K150" s="1">
        <f t="shared" si="3"/>
        <v>148</v>
      </c>
    </row>
    <row r="151" spans="1:11" hidden="1" x14ac:dyDescent="0.25">
      <c r="A151" s="1">
        <v>-1</v>
      </c>
      <c r="B151" s="5" t="s">
        <v>95</v>
      </c>
      <c r="C151" s="1" t="s">
        <v>94</v>
      </c>
      <c r="D151" s="1" t="s">
        <v>70</v>
      </c>
      <c r="E151" s="1">
        <v>-1053.6673000000001</v>
      </c>
      <c r="F151" s="1">
        <v>2.4083000000000001</v>
      </c>
      <c r="G151" s="1">
        <v>-4.5166000000000004</v>
      </c>
      <c r="H151" s="1">
        <v>-1.9514</v>
      </c>
      <c r="I151" s="1">
        <v>-6.1520999999999999</v>
      </c>
      <c r="J151" s="1">
        <v>-359.58150000000001</v>
      </c>
      <c r="K151" s="1">
        <f t="shared" si="3"/>
        <v>149</v>
      </c>
    </row>
    <row r="152" spans="1:11" hidden="1" x14ac:dyDescent="0.25">
      <c r="A152" s="1">
        <v>-1</v>
      </c>
      <c r="B152" s="5" t="s">
        <v>96</v>
      </c>
      <c r="C152" s="1" t="s">
        <v>68</v>
      </c>
      <c r="D152" s="1" t="s">
        <v>69</v>
      </c>
      <c r="E152" s="1">
        <v>-406.04559999999998</v>
      </c>
      <c r="F152" s="1">
        <v>26.648900000000001</v>
      </c>
      <c r="G152" s="1">
        <v>-4.9481000000000002</v>
      </c>
      <c r="H152" s="1">
        <v>-1.6383000000000001</v>
      </c>
      <c r="I152" s="1">
        <v>5.3243</v>
      </c>
      <c r="J152" s="1">
        <v>-242.94640000000001</v>
      </c>
      <c r="K152" s="1">
        <f t="shared" si="3"/>
        <v>150</v>
      </c>
    </row>
    <row r="153" spans="1:11" hidden="1" x14ac:dyDescent="0.25">
      <c r="A153" s="1">
        <v>-1</v>
      </c>
      <c r="B153" s="5" t="s">
        <v>96</v>
      </c>
      <c r="C153" s="1" t="s">
        <v>68</v>
      </c>
      <c r="D153" s="1" t="s">
        <v>70</v>
      </c>
      <c r="E153" s="1">
        <v>-415.98309999999998</v>
      </c>
      <c r="F153" s="1">
        <v>26.648900000000001</v>
      </c>
      <c r="G153" s="1">
        <v>-4.9481000000000002</v>
      </c>
      <c r="H153" s="1">
        <v>-1.6383000000000001</v>
      </c>
      <c r="I153" s="1">
        <v>-7.0460000000000003</v>
      </c>
      <c r="J153" s="1">
        <v>-176.32409999999999</v>
      </c>
      <c r="K153" s="1">
        <f t="shared" si="3"/>
        <v>151</v>
      </c>
    </row>
    <row r="154" spans="1:11" hidden="1" x14ac:dyDescent="0.25">
      <c r="A154" s="1">
        <v>-1</v>
      </c>
      <c r="B154" s="5" t="s">
        <v>96</v>
      </c>
      <c r="C154" s="1" t="s">
        <v>71</v>
      </c>
      <c r="D154" s="1" t="s">
        <v>69</v>
      </c>
      <c r="E154" s="1">
        <v>-118.0962</v>
      </c>
      <c r="F154" s="1">
        <v>-1.0577000000000001</v>
      </c>
      <c r="G154" s="1">
        <v>-0.112</v>
      </c>
      <c r="H154" s="1">
        <v>-6.9999999999999999E-4</v>
      </c>
      <c r="I154" s="1">
        <v>0.1832</v>
      </c>
      <c r="J154" s="1">
        <v>-17.696899999999999</v>
      </c>
      <c r="K154" s="1">
        <f t="shared" si="3"/>
        <v>152</v>
      </c>
    </row>
    <row r="155" spans="1:11" hidden="1" x14ac:dyDescent="0.25">
      <c r="A155" s="1">
        <v>-1</v>
      </c>
      <c r="B155" s="5" t="s">
        <v>96</v>
      </c>
      <c r="C155" s="1" t="s">
        <v>71</v>
      </c>
      <c r="D155" s="1" t="s">
        <v>70</v>
      </c>
      <c r="E155" s="1">
        <v>-118.0962</v>
      </c>
      <c r="F155" s="1">
        <v>-1.0577000000000001</v>
      </c>
      <c r="G155" s="1">
        <v>-0.112</v>
      </c>
      <c r="H155" s="1">
        <v>-6.9999999999999999E-4</v>
      </c>
      <c r="I155" s="1">
        <v>-9.6699999999999994E-2</v>
      </c>
      <c r="J155" s="1">
        <v>-20.341100000000001</v>
      </c>
      <c r="K155" s="1">
        <f t="shared" si="3"/>
        <v>153</v>
      </c>
    </row>
    <row r="156" spans="1:11" hidden="1" x14ac:dyDescent="0.25">
      <c r="A156" s="1">
        <v>-1</v>
      </c>
      <c r="B156" s="5" t="s">
        <v>96</v>
      </c>
      <c r="C156" s="1" t="s">
        <v>72</v>
      </c>
      <c r="D156" s="1" t="s">
        <v>69</v>
      </c>
      <c r="E156" s="1">
        <v>216.71960000000001</v>
      </c>
      <c r="F156" s="1">
        <v>27.602599999999999</v>
      </c>
      <c r="G156" s="1">
        <v>0.33629999999999999</v>
      </c>
      <c r="H156" s="1">
        <v>7.9299999999999995E-2</v>
      </c>
      <c r="I156" s="1">
        <v>0.63239999999999996</v>
      </c>
      <c r="J156" s="1">
        <v>579.96310000000005</v>
      </c>
      <c r="K156" s="1">
        <f t="shared" si="3"/>
        <v>154</v>
      </c>
    </row>
    <row r="157" spans="1:11" hidden="1" x14ac:dyDescent="0.25">
      <c r="A157" s="1">
        <v>-1</v>
      </c>
      <c r="B157" s="5" t="s">
        <v>96</v>
      </c>
      <c r="C157" s="1" t="s">
        <v>72</v>
      </c>
      <c r="D157" s="1" t="s">
        <v>70</v>
      </c>
      <c r="E157" s="1">
        <v>216.71960000000001</v>
      </c>
      <c r="F157" s="1">
        <v>27.602599999999999</v>
      </c>
      <c r="G157" s="1">
        <v>0.33629999999999999</v>
      </c>
      <c r="H157" s="1">
        <v>7.9299999999999995E-2</v>
      </c>
      <c r="I157" s="1">
        <v>0.21740000000000001</v>
      </c>
      <c r="J157" s="1">
        <v>522.44809999999995</v>
      </c>
      <c r="K157" s="1">
        <f t="shared" si="3"/>
        <v>155</v>
      </c>
    </row>
    <row r="158" spans="1:11" hidden="1" x14ac:dyDescent="0.25">
      <c r="A158" s="1">
        <v>-1</v>
      </c>
      <c r="B158" s="5" t="s">
        <v>96</v>
      </c>
      <c r="C158" s="1" t="s">
        <v>73</v>
      </c>
      <c r="D158" s="1" t="s">
        <v>69</v>
      </c>
      <c r="E158" s="1">
        <v>157.94239999999999</v>
      </c>
      <c r="F158" s="1">
        <v>8.2291000000000007</v>
      </c>
      <c r="G158" s="1">
        <v>0.26469999999999999</v>
      </c>
      <c r="H158" s="1">
        <v>0.20449999999999999</v>
      </c>
      <c r="I158" s="1">
        <v>0.83150000000000002</v>
      </c>
      <c r="J158" s="1">
        <v>76.141800000000003</v>
      </c>
      <c r="K158" s="1">
        <f t="shared" si="3"/>
        <v>156</v>
      </c>
    </row>
    <row r="159" spans="1:11" hidden="1" x14ac:dyDescent="0.25">
      <c r="A159" s="1">
        <v>-1</v>
      </c>
      <c r="B159" s="5" t="s">
        <v>96</v>
      </c>
      <c r="C159" s="1" t="s">
        <v>73</v>
      </c>
      <c r="D159" s="1" t="s">
        <v>70</v>
      </c>
      <c r="E159" s="1">
        <v>157.94239999999999</v>
      </c>
      <c r="F159" s="1">
        <v>8.2291000000000007</v>
      </c>
      <c r="G159" s="1">
        <v>0.26469999999999999</v>
      </c>
      <c r="H159" s="1">
        <v>0.20449999999999999</v>
      </c>
      <c r="I159" s="1">
        <v>0.44340000000000002</v>
      </c>
      <c r="J159" s="1">
        <v>59.858600000000003</v>
      </c>
      <c r="K159" s="1">
        <f t="shared" si="3"/>
        <v>157</v>
      </c>
    </row>
    <row r="160" spans="1:11" hidden="1" x14ac:dyDescent="0.25">
      <c r="A160" s="1">
        <v>-1</v>
      </c>
      <c r="B160" s="5" t="s">
        <v>96</v>
      </c>
      <c r="C160" s="1" t="s">
        <v>74</v>
      </c>
      <c r="D160" s="1" t="s">
        <v>69</v>
      </c>
      <c r="E160" s="1">
        <v>-524.14179999999999</v>
      </c>
      <c r="F160" s="1">
        <v>25.591200000000001</v>
      </c>
      <c r="G160" s="1">
        <v>-5.0601000000000003</v>
      </c>
      <c r="H160" s="1">
        <v>-1.639</v>
      </c>
      <c r="I160" s="1">
        <v>5.5073999999999996</v>
      </c>
      <c r="J160" s="1">
        <v>-260.64330000000001</v>
      </c>
      <c r="K160" s="1">
        <f t="shared" si="3"/>
        <v>158</v>
      </c>
    </row>
    <row r="161" spans="1:11" hidden="1" x14ac:dyDescent="0.25">
      <c r="A161" s="1">
        <v>-1</v>
      </c>
      <c r="B161" s="5" t="s">
        <v>96</v>
      </c>
      <c r="C161" s="1" t="s">
        <v>74</v>
      </c>
      <c r="D161" s="1" t="s">
        <v>70</v>
      </c>
      <c r="E161" s="1">
        <v>-534.07929999999999</v>
      </c>
      <c r="F161" s="1">
        <v>25.591200000000001</v>
      </c>
      <c r="G161" s="1">
        <v>-5.0601000000000003</v>
      </c>
      <c r="H161" s="1">
        <v>-1.639</v>
      </c>
      <c r="I161" s="1">
        <v>-7.1428000000000003</v>
      </c>
      <c r="J161" s="1">
        <v>-196.6652</v>
      </c>
      <c r="K161" s="1">
        <f t="shared" si="3"/>
        <v>159</v>
      </c>
    </row>
    <row r="162" spans="1:11" hidden="1" x14ac:dyDescent="0.25">
      <c r="A162" s="1">
        <v>-1</v>
      </c>
      <c r="B162" s="5" t="s">
        <v>96</v>
      </c>
      <c r="C162" s="1" t="s">
        <v>75</v>
      </c>
      <c r="D162" s="1" t="s">
        <v>69</v>
      </c>
      <c r="E162" s="1">
        <v>-568.46379999999999</v>
      </c>
      <c r="F162" s="1">
        <v>37.308500000000002</v>
      </c>
      <c r="G162" s="1">
        <v>-6.9273999999999996</v>
      </c>
      <c r="H162" s="1">
        <v>-2.2936999999999999</v>
      </c>
      <c r="I162" s="1">
        <v>7.4539999999999997</v>
      </c>
      <c r="J162" s="1">
        <v>-340.125</v>
      </c>
      <c r="K162" s="1">
        <f t="shared" si="3"/>
        <v>160</v>
      </c>
    </row>
    <row r="163" spans="1:11" hidden="1" x14ac:dyDescent="0.25">
      <c r="A163" s="1">
        <v>-1</v>
      </c>
      <c r="B163" s="5" t="s">
        <v>96</v>
      </c>
      <c r="C163" s="1" t="s">
        <v>75</v>
      </c>
      <c r="D163" s="1" t="s">
        <v>70</v>
      </c>
      <c r="E163" s="1">
        <v>-582.37630000000001</v>
      </c>
      <c r="F163" s="1">
        <v>37.308500000000002</v>
      </c>
      <c r="G163" s="1">
        <v>-6.9273999999999996</v>
      </c>
      <c r="H163" s="1">
        <v>-2.2936999999999999</v>
      </c>
      <c r="I163" s="1">
        <v>-9.8644999999999996</v>
      </c>
      <c r="J163" s="1">
        <v>-246.8537</v>
      </c>
      <c r="K163" s="1">
        <f t="shared" si="3"/>
        <v>161</v>
      </c>
    </row>
    <row r="164" spans="1:11" hidden="1" x14ac:dyDescent="0.25">
      <c r="A164" s="1">
        <v>-1</v>
      </c>
      <c r="B164" s="5" t="s">
        <v>96</v>
      </c>
      <c r="C164" s="1" t="s">
        <v>76</v>
      </c>
      <c r="D164" s="1" t="s">
        <v>69</v>
      </c>
      <c r="E164" s="1">
        <v>-676.20860000000005</v>
      </c>
      <c r="F164" s="1">
        <v>30.2864</v>
      </c>
      <c r="G164" s="1">
        <v>-6.1169000000000002</v>
      </c>
      <c r="H164" s="1">
        <v>-1.9671000000000001</v>
      </c>
      <c r="I164" s="1">
        <v>6.6821999999999999</v>
      </c>
      <c r="J164" s="1">
        <v>-319.85070000000002</v>
      </c>
      <c r="K164" s="1">
        <f t="shared" si="3"/>
        <v>162</v>
      </c>
    </row>
    <row r="165" spans="1:11" hidden="1" x14ac:dyDescent="0.25">
      <c r="A165" s="1">
        <v>-1</v>
      </c>
      <c r="B165" s="5" t="s">
        <v>96</v>
      </c>
      <c r="C165" s="1" t="s">
        <v>76</v>
      </c>
      <c r="D165" s="1" t="s">
        <v>70</v>
      </c>
      <c r="E165" s="1">
        <v>-688.1336</v>
      </c>
      <c r="F165" s="1">
        <v>30.2864</v>
      </c>
      <c r="G165" s="1">
        <v>-6.1169000000000002</v>
      </c>
      <c r="H165" s="1">
        <v>-1.9671000000000001</v>
      </c>
      <c r="I165" s="1">
        <v>-8.61</v>
      </c>
      <c r="J165" s="1">
        <v>-244.13470000000001</v>
      </c>
      <c r="K165" s="1">
        <f t="shared" si="3"/>
        <v>163</v>
      </c>
    </row>
    <row r="166" spans="1:11" hidden="1" x14ac:dyDescent="0.25">
      <c r="A166" s="1">
        <v>-1</v>
      </c>
      <c r="B166" s="5" t="s">
        <v>96</v>
      </c>
      <c r="C166" s="1" t="s">
        <v>77</v>
      </c>
      <c r="D166" s="1" t="s">
        <v>69</v>
      </c>
      <c r="E166" s="1">
        <v>-62.033700000000003</v>
      </c>
      <c r="F166" s="1">
        <v>62.627699999999997</v>
      </c>
      <c r="G166" s="1">
        <v>-3.9824999999999999</v>
      </c>
      <c r="H166" s="1">
        <v>-1.3634999999999999</v>
      </c>
      <c r="I166" s="1">
        <v>5.6771000000000003</v>
      </c>
      <c r="J166" s="1">
        <v>593.29650000000004</v>
      </c>
      <c r="K166" s="1">
        <f t="shared" si="3"/>
        <v>164</v>
      </c>
    </row>
    <row r="167" spans="1:11" hidden="1" x14ac:dyDescent="0.25">
      <c r="A167" s="1">
        <v>-1</v>
      </c>
      <c r="B167" s="5" t="s">
        <v>96</v>
      </c>
      <c r="C167" s="1" t="s">
        <v>77</v>
      </c>
      <c r="D167" s="1" t="s">
        <v>70</v>
      </c>
      <c r="E167" s="1">
        <v>-70.977400000000003</v>
      </c>
      <c r="F167" s="1">
        <v>62.627699999999997</v>
      </c>
      <c r="G167" s="1">
        <v>-3.9824999999999999</v>
      </c>
      <c r="H167" s="1">
        <v>-1.3634999999999999</v>
      </c>
      <c r="I167" s="1">
        <v>-6.0370999999999997</v>
      </c>
      <c r="J167" s="1">
        <v>572.73559999999998</v>
      </c>
      <c r="K167" s="1">
        <f t="shared" si="3"/>
        <v>165</v>
      </c>
    </row>
    <row r="168" spans="1:11" hidden="1" x14ac:dyDescent="0.25">
      <c r="A168" s="1">
        <v>-1</v>
      </c>
      <c r="B168" s="5" t="s">
        <v>96</v>
      </c>
      <c r="C168" s="1" t="s">
        <v>78</v>
      </c>
      <c r="D168" s="1" t="s">
        <v>69</v>
      </c>
      <c r="E168" s="1">
        <v>-668.84839999999997</v>
      </c>
      <c r="F168" s="1">
        <v>-14.659599999999999</v>
      </c>
      <c r="G168" s="1">
        <v>-4.9241000000000001</v>
      </c>
      <c r="H168" s="1">
        <v>-1.5854999999999999</v>
      </c>
      <c r="I168" s="1">
        <v>3.9064999999999999</v>
      </c>
      <c r="J168" s="1">
        <v>-1030.6001000000001</v>
      </c>
      <c r="K168" s="1">
        <f t="shared" si="3"/>
        <v>166</v>
      </c>
    </row>
    <row r="169" spans="1:11" hidden="1" x14ac:dyDescent="0.25">
      <c r="A169" s="1">
        <v>-1</v>
      </c>
      <c r="B169" s="5" t="s">
        <v>96</v>
      </c>
      <c r="C169" s="1" t="s">
        <v>78</v>
      </c>
      <c r="D169" s="1" t="s">
        <v>70</v>
      </c>
      <c r="E169" s="1">
        <v>-677.79219999999998</v>
      </c>
      <c r="F169" s="1">
        <v>-14.659599999999999</v>
      </c>
      <c r="G169" s="1">
        <v>-4.9241000000000001</v>
      </c>
      <c r="H169" s="1">
        <v>-1.5854999999999999</v>
      </c>
      <c r="I169" s="1">
        <v>-6.6458000000000004</v>
      </c>
      <c r="J169" s="1">
        <v>-890.11900000000003</v>
      </c>
      <c r="K169" s="1">
        <f t="shared" si="3"/>
        <v>167</v>
      </c>
    </row>
    <row r="170" spans="1:11" hidden="1" x14ac:dyDescent="0.25">
      <c r="A170" s="1">
        <v>-1</v>
      </c>
      <c r="B170" s="5" t="s">
        <v>96</v>
      </c>
      <c r="C170" s="1" t="s">
        <v>79</v>
      </c>
      <c r="D170" s="1" t="s">
        <v>69</v>
      </c>
      <c r="E170" s="1">
        <v>-62.033700000000003</v>
      </c>
      <c r="F170" s="1">
        <v>62.627699999999997</v>
      </c>
      <c r="G170" s="1">
        <v>-3.9824999999999999</v>
      </c>
      <c r="H170" s="1">
        <v>-1.3634999999999999</v>
      </c>
      <c r="I170" s="1">
        <v>5.6771000000000003</v>
      </c>
      <c r="J170" s="1">
        <v>593.29650000000004</v>
      </c>
      <c r="K170" s="1">
        <f t="shared" si="3"/>
        <v>168</v>
      </c>
    </row>
    <row r="171" spans="1:11" hidden="1" x14ac:dyDescent="0.25">
      <c r="A171" s="1">
        <v>-1</v>
      </c>
      <c r="B171" s="5" t="s">
        <v>96</v>
      </c>
      <c r="C171" s="1" t="s">
        <v>79</v>
      </c>
      <c r="D171" s="1" t="s">
        <v>70</v>
      </c>
      <c r="E171" s="1">
        <v>-70.977400000000003</v>
      </c>
      <c r="F171" s="1">
        <v>62.627699999999997</v>
      </c>
      <c r="G171" s="1">
        <v>-3.9824999999999999</v>
      </c>
      <c r="H171" s="1">
        <v>-1.3634999999999999</v>
      </c>
      <c r="I171" s="1">
        <v>-6.0370999999999997</v>
      </c>
      <c r="J171" s="1">
        <v>572.73559999999998</v>
      </c>
      <c r="K171" s="1">
        <f t="shared" si="3"/>
        <v>169</v>
      </c>
    </row>
    <row r="172" spans="1:11" hidden="1" x14ac:dyDescent="0.25">
      <c r="A172" s="1">
        <v>-1</v>
      </c>
      <c r="B172" s="5" t="s">
        <v>96</v>
      </c>
      <c r="C172" s="1" t="s">
        <v>80</v>
      </c>
      <c r="D172" s="1" t="s">
        <v>69</v>
      </c>
      <c r="E172" s="1">
        <v>-668.84839999999997</v>
      </c>
      <c r="F172" s="1">
        <v>-14.659599999999999</v>
      </c>
      <c r="G172" s="1">
        <v>-4.9241000000000001</v>
      </c>
      <c r="H172" s="1">
        <v>-1.5854999999999999</v>
      </c>
      <c r="I172" s="1">
        <v>3.9064999999999999</v>
      </c>
      <c r="J172" s="1">
        <v>-1030.6001000000001</v>
      </c>
      <c r="K172" s="1">
        <f t="shared" si="3"/>
        <v>170</v>
      </c>
    </row>
    <row r="173" spans="1:11" hidden="1" x14ac:dyDescent="0.25">
      <c r="A173" s="1">
        <v>-1</v>
      </c>
      <c r="B173" s="5" t="s">
        <v>96</v>
      </c>
      <c r="C173" s="1" t="s">
        <v>80</v>
      </c>
      <c r="D173" s="1" t="s">
        <v>70</v>
      </c>
      <c r="E173" s="1">
        <v>-677.79219999999998</v>
      </c>
      <c r="F173" s="1">
        <v>-14.659599999999999</v>
      </c>
      <c r="G173" s="1">
        <v>-4.9241000000000001</v>
      </c>
      <c r="H173" s="1">
        <v>-1.5854999999999999</v>
      </c>
      <c r="I173" s="1">
        <v>-6.6458000000000004</v>
      </c>
      <c r="J173" s="1">
        <v>-890.11900000000003</v>
      </c>
      <c r="K173" s="1">
        <f t="shared" si="3"/>
        <v>171</v>
      </c>
    </row>
    <row r="174" spans="1:11" hidden="1" x14ac:dyDescent="0.25">
      <c r="A174" s="1">
        <v>-1</v>
      </c>
      <c r="B174" s="5" t="s">
        <v>96</v>
      </c>
      <c r="C174" s="1" t="s">
        <v>81</v>
      </c>
      <c r="D174" s="1" t="s">
        <v>69</v>
      </c>
      <c r="E174" s="1">
        <v>-144.32169999999999</v>
      </c>
      <c r="F174" s="1">
        <v>35.504800000000003</v>
      </c>
      <c r="G174" s="1">
        <v>-4.0827999999999998</v>
      </c>
      <c r="H174" s="1">
        <v>-1.1882999999999999</v>
      </c>
      <c r="I174" s="1">
        <v>5.9558999999999997</v>
      </c>
      <c r="J174" s="1">
        <v>-112.05329999999999</v>
      </c>
      <c r="K174" s="1">
        <f t="shared" si="3"/>
        <v>172</v>
      </c>
    </row>
    <row r="175" spans="1:11" hidden="1" x14ac:dyDescent="0.25">
      <c r="A175" s="1">
        <v>-1</v>
      </c>
      <c r="B175" s="5" t="s">
        <v>96</v>
      </c>
      <c r="C175" s="1" t="s">
        <v>81</v>
      </c>
      <c r="D175" s="1" t="s">
        <v>70</v>
      </c>
      <c r="E175" s="1">
        <v>-153.2655</v>
      </c>
      <c r="F175" s="1">
        <v>35.504800000000003</v>
      </c>
      <c r="G175" s="1">
        <v>-4.0827999999999998</v>
      </c>
      <c r="H175" s="1">
        <v>-1.1882999999999999</v>
      </c>
      <c r="I175" s="1">
        <v>-5.7206999999999999</v>
      </c>
      <c r="J175" s="1">
        <v>-74.889700000000005</v>
      </c>
      <c r="K175" s="1">
        <f t="shared" si="3"/>
        <v>173</v>
      </c>
    </row>
    <row r="176" spans="1:11" hidden="1" x14ac:dyDescent="0.25">
      <c r="A176" s="1">
        <v>-1</v>
      </c>
      <c r="B176" s="5" t="s">
        <v>96</v>
      </c>
      <c r="C176" s="1" t="s">
        <v>82</v>
      </c>
      <c r="D176" s="1" t="s">
        <v>69</v>
      </c>
      <c r="E176" s="1">
        <v>-586.56039999999996</v>
      </c>
      <c r="F176" s="1">
        <v>12.4633</v>
      </c>
      <c r="G176" s="1">
        <v>-4.8238000000000003</v>
      </c>
      <c r="H176" s="1">
        <v>-1.7606999999999999</v>
      </c>
      <c r="I176" s="1">
        <v>3.6278000000000001</v>
      </c>
      <c r="J176" s="1">
        <v>-325.25029999999998</v>
      </c>
      <c r="K176" s="1">
        <f t="shared" si="3"/>
        <v>174</v>
      </c>
    </row>
    <row r="177" spans="1:11" hidden="1" x14ac:dyDescent="0.25">
      <c r="A177" s="1">
        <v>-1</v>
      </c>
      <c r="B177" s="5" t="s">
        <v>96</v>
      </c>
      <c r="C177" s="1" t="s">
        <v>82</v>
      </c>
      <c r="D177" s="1" t="s">
        <v>70</v>
      </c>
      <c r="E177" s="1">
        <v>-595.50409999999999</v>
      </c>
      <c r="F177" s="1">
        <v>12.4633</v>
      </c>
      <c r="G177" s="1">
        <v>-4.8238000000000003</v>
      </c>
      <c r="H177" s="1">
        <v>-1.7606999999999999</v>
      </c>
      <c r="I177" s="1">
        <v>-6.9622000000000002</v>
      </c>
      <c r="J177" s="1">
        <v>-242.49369999999999</v>
      </c>
      <c r="K177" s="1">
        <f t="shared" si="3"/>
        <v>175</v>
      </c>
    </row>
    <row r="178" spans="1:11" hidden="1" x14ac:dyDescent="0.25">
      <c r="A178" s="1">
        <v>-1</v>
      </c>
      <c r="B178" s="5" t="s">
        <v>96</v>
      </c>
      <c r="C178" s="1" t="s">
        <v>83</v>
      </c>
      <c r="D178" s="1" t="s">
        <v>69</v>
      </c>
      <c r="E178" s="1">
        <v>-144.32169999999999</v>
      </c>
      <c r="F178" s="1">
        <v>35.504800000000003</v>
      </c>
      <c r="G178" s="1">
        <v>-4.0827999999999998</v>
      </c>
      <c r="H178" s="1">
        <v>-1.1882999999999999</v>
      </c>
      <c r="I178" s="1">
        <v>5.9558999999999997</v>
      </c>
      <c r="J178" s="1">
        <v>-112.05329999999999</v>
      </c>
      <c r="K178" s="1">
        <f t="shared" si="3"/>
        <v>176</v>
      </c>
    </row>
    <row r="179" spans="1:11" hidden="1" x14ac:dyDescent="0.25">
      <c r="A179" s="1">
        <v>-1</v>
      </c>
      <c r="B179" s="5" t="s">
        <v>96</v>
      </c>
      <c r="C179" s="1" t="s">
        <v>83</v>
      </c>
      <c r="D179" s="1" t="s">
        <v>70</v>
      </c>
      <c r="E179" s="1">
        <v>-153.2655</v>
      </c>
      <c r="F179" s="1">
        <v>35.504800000000003</v>
      </c>
      <c r="G179" s="1">
        <v>-4.0827999999999998</v>
      </c>
      <c r="H179" s="1">
        <v>-1.1882999999999999</v>
      </c>
      <c r="I179" s="1">
        <v>-5.7206999999999999</v>
      </c>
      <c r="J179" s="1">
        <v>-74.889700000000005</v>
      </c>
      <c r="K179" s="1">
        <f t="shared" si="3"/>
        <v>177</v>
      </c>
    </row>
    <row r="180" spans="1:11" hidden="1" x14ac:dyDescent="0.25">
      <c r="A180" s="1">
        <v>-1</v>
      </c>
      <c r="B180" s="5" t="s">
        <v>96</v>
      </c>
      <c r="C180" s="1" t="s">
        <v>84</v>
      </c>
      <c r="D180" s="1" t="s">
        <v>69</v>
      </c>
      <c r="E180" s="1">
        <v>-586.56039999999996</v>
      </c>
      <c r="F180" s="1">
        <v>12.4633</v>
      </c>
      <c r="G180" s="1">
        <v>-4.8238000000000003</v>
      </c>
      <c r="H180" s="1">
        <v>-1.7606999999999999</v>
      </c>
      <c r="I180" s="1">
        <v>3.6278000000000001</v>
      </c>
      <c r="J180" s="1">
        <v>-325.25029999999998</v>
      </c>
      <c r="K180" s="1">
        <f t="shared" si="3"/>
        <v>178</v>
      </c>
    </row>
    <row r="181" spans="1:11" hidden="1" x14ac:dyDescent="0.25">
      <c r="A181" s="1">
        <v>-1</v>
      </c>
      <c r="B181" s="5" t="s">
        <v>96</v>
      </c>
      <c r="C181" s="1" t="s">
        <v>84</v>
      </c>
      <c r="D181" s="1" t="s">
        <v>70</v>
      </c>
      <c r="E181" s="1">
        <v>-595.50409999999999</v>
      </c>
      <c r="F181" s="1">
        <v>12.4633</v>
      </c>
      <c r="G181" s="1">
        <v>-4.8238000000000003</v>
      </c>
      <c r="H181" s="1">
        <v>-1.7606999999999999</v>
      </c>
      <c r="I181" s="1">
        <v>-6.9622000000000002</v>
      </c>
      <c r="J181" s="1">
        <v>-242.49369999999999</v>
      </c>
      <c r="K181" s="1">
        <f t="shared" si="3"/>
        <v>179</v>
      </c>
    </row>
    <row r="182" spans="1:11" hidden="1" x14ac:dyDescent="0.25">
      <c r="A182" s="1">
        <v>-1</v>
      </c>
      <c r="B182" s="5" t="s">
        <v>96</v>
      </c>
      <c r="C182" s="1" t="s">
        <v>85</v>
      </c>
      <c r="D182" s="1" t="s">
        <v>69</v>
      </c>
      <c r="E182" s="1">
        <v>-301.94349999999997</v>
      </c>
      <c r="F182" s="1">
        <v>69.564700000000002</v>
      </c>
      <c r="G182" s="1">
        <v>-5.5789</v>
      </c>
      <c r="H182" s="1">
        <v>-1.8556999999999999</v>
      </c>
      <c r="I182" s="1">
        <v>7.4576000000000002</v>
      </c>
      <c r="J182" s="1">
        <v>502.71570000000003</v>
      </c>
      <c r="K182" s="1">
        <f t="shared" si="3"/>
        <v>180</v>
      </c>
    </row>
    <row r="183" spans="1:11" hidden="1" x14ac:dyDescent="0.25">
      <c r="A183" s="1">
        <v>-1</v>
      </c>
      <c r="B183" s="5" t="s">
        <v>96</v>
      </c>
      <c r="C183" s="1" t="s">
        <v>85</v>
      </c>
      <c r="D183" s="1" t="s">
        <v>70</v>
      </c>
      <c r="E183" s="1">
        <v>-313.86849999999998</v>
      </c>
      <c r="F183" s="1">
        <v>69.564700000000002</v>
      </c>
      <c r="G183" s="1">
        <v>-5.5789</v>
      </c>
      <c r="H183" s="1">
        <v>-1.8556999999999999</v>
      </c>
      <c r="I183" s="1">
        <v>-8.2477</v>
      </c>
      <c r="J183" s="1">
        <v>499.4973</v>
      </c>
      <c r="K183" s="1">
        <f t="shared" si="3"/>
        <v>181</v>
      </c>
    </row>
    <row r="184" spans="1:11" hidden="1" x14ac:dyDescent="0.25">
      <c r="A184" s="1">
        <v>-1</v>
      </c>
      <c r="B184" s="5" t="s">
        <v>96</v>
      </c>
      <c r="C184" s="1" t="s">
        <v>86</v>
      </c>
      <c r="D184" s="1" t="s">
        <v>69</v>
      </c>
      <c r="E184" s="1">
        <v>-908.75829999999996</v>
      </c>
      <c r="F184" s="1">
        <v>-7.7225999999999999</v>
      </c>
      <c r="G184" s="1">
        <v>-6.5205000000000002</v>
      </c>
      <c r="H184" s="1">
        <v>-2.0777000000000001</v>
      </c>
      <c r="I184" s="1">
        <v>5.6870000000000003</v>
      </c>
      <c r="J184" s="1">
        <v>-1121.1809000000001</v>
      </c>
      <c r="K184" s="1">
        <f t="shared" si="3"/>
        <v>182</v>
      </c>
    </row>
    <row r="185" spans="1:11" hidden="1" x14ac:dyDescent="0.25">
      <c r="A185" s="1">
        <v>-1</v>
      </c>
      <c r="B185" s="5" t="s">
        <v>96</v>
      </c>
      <c r="C185" s="1" t="s">
        <v>86</v>
      </c>
      <c r="D185" s="1" t="s">
        <v>70</v>
      </c>
      <c r="E185" s="1">
        <v>-920.68330000000003</v>
      </c>
      <c r="F185" s="1">
        <v>-7.7225999999999999</v>
      </c>
      <c r="G185" s="1">
        <v>-6.5205000000000002</v>
      </c>
      <c r="H185" s="1">
        <v>-2.0777000000000001</v>
      </c>
      <c r="I185" s="1">
        <v>-8.8562999999999992</v>
      </c>
      <c r="J185" s="1">
        <v>-963.35730000000001</v>
      </c>
      <c r="K185" s="1">
        <f t="shared" si="3"/>
        <v>183</v>
      </c>
    </row>
    <row r="186" spans="1:11" hidden="1" x14ac:dyDescent="0.25">
      <c r="A186" s="1">
        <v>-1</v>
      </c>
      <c r="B186" s="5" t="s">
        <v>96</v>
      </c>
      <c r="C186" s="1" t="s">
        <v>87</v>
      </c>
      <c r="D186" s="1" t="s">
        <v>69</v>
      </c>
      <c r="E186" s="1">
        <v>-301.94349999999997</v>
      </c>
      <c r="F186" s="1">
        <v>69.564700000000002</v>
      </c>
      <c r="G186" s="1">
        <v>-5.5789</v>
      </c>
      <c r="H186" s="1">
        <v>-1.8556999999999999</v>
      </c>
      <c r="I186" s="1">
        <v>7.4576000000000002</v>
      </c>
      <c r="J186" s="1">
        <v>502.71570000000003</v>
      </c>
      <c r="K186" s="1">
        <f t="shared" si="3"/>
        <v>184</v>
      </c>
    </row>
    <row r="187" spans="1:11" hidden="1" x14ac:dyDescent="0.25">
      <c r="A187" s="1">
        <v>-1</v>
      </c>
      <c r="B187" s="5" t="s">
        <v>96</v>
      </c>
      <c r="C187" s="1" t="s">
        <v>87</v>
      </c>
      <c r="D187" s="1" t="s">
        <v>70</v>
      </c>
      <c r="E187" s="1">
        <v>-313.86849999999998</v>
      </c>
      <c r="F187" s="1">
        <v>69.564700000000002</v>
      </c>
      <c r="G187" s="1">
        <v>-5.5789</v>
      </c>
      <c r="H187" s="1">
        <v>-1.8556999999999999</v>
      </c>
      <c r="I187" s="1">
        <v>-8.2477</v>
      </c>
      <c r="J187" s="1">
        <v>499.4973</v>
      </c>
      <c r="K187" s="1">
        <f t="shared" si="3"/>
        <v>185</v>
      </c>
    </row>
    <row r="188" spans="1:11" hidden="1" x14ac:dyDescent="0.25">
      <c r="A188" s="1">
        <v>-1</v>
      </c>
      <c r="B188" s="5" t="s">
        <v>96</v>
      </c>
      <c r="C188" s="1" t="s">
        <v>88</v>
      </c>
      <c r="D188" s="1" t="s">
        <v>69</v>
      </c>
      <c r="E188" s="1">
        <v>-908.75829999999996</v>
      </c>
      <c r="F188" s="1">
        <v>-7.7225999999999999</v>
      </c>
      <c r="G188" s="1">
        <v>-6.5205000000000002</v>
      </c>
      <c r="H188" s="1">
        <v>-2.0777000000000001</v>
      </c>
      <c r="I188" s="1">
        <v>5.6870000000000003</v>
      </c>
      <c r="J188" s="1">
        <v>-1121.1809000000001</v>
      </c>
      <c r="K188" s="1">
        <f t="shared" si="3"/>
        <v>186</v>
      </c>
    </row>
    <row r="189" spans="1:11" hidden="1" x14ac:dyDescent="0.25">
      <c r="A189" s="1">
        <v>-1</v>
      </c>
      <c r="B189" s="5" t="s">
        <v>96</v>
      </c>
      <c r="C189" s="1" t="s">
        <v>88</v>
      </c>
      <c r="D189" s="1" t="s">
        <v>70</v>
      </c>
      <c r="E189" s="1">
        <v>-920.68330000000003</v>
      </c>
      <c r="F189" s="1">
        <v>-7.7225999999999999</v>
      </c>
      <c r="G189" s="1">
        <v>-6.5205000000000002</v>
      </c>
      <c r="H189" s="1">
        <v>-2.0777000000000001</v>
      </c>
      <c r="I189" s="1">
        <v>-8.8562999999999992</v>
      </c>
      <c r="J189" s="1">
        <v>-963.35730000000001</v>
      </c>
      <c r="K189" s="1">
        <f t="shared" si="3"/>
        <v>187</v>
      </c>
    </row>
    <row r="190" spans="1:11" hidden="1" x14ac:dyDescent="0.25">
      <c r="A190" s="1">
        <v>-1</v>
      </c>
      <c r="B190" s="5" t="s">
        <v>96</v>
      </c>
      <c r="C190" s="1" t="s">
        <v>89</v>
      </c>
      <c r="D190" s="1" t="s">
        <v>69</v>
      </c>
      <c r="E190" s="1">
        <v>-384.23160000000001</v>
      </c>
      <c r="F190" s="1">
        <v>42.441699999999997</v>
      </c>
      <c r="G190" s="1">
        <v>-5.6791999999999998</v>
      </c>
      <c r="H190" s="1">
        <v>-1.6805000000000001</v>
      </c>
      <c r="I190" s="1">
        <v>7.7363</v>
      </c>
      <c r="J190" s="1">
        <v>-202.63409999999999</v>
      </c>
      <c r="K190" s="1">
        <f t="shared" si="3"/>
        <v>188</v>
      </c>
    </row>
    <row r="191" spans="1:11" hidden="1" x14ac:dyDescent="0.25">
      <c r="A191" s="1">
        <v>-1</v>
      </c>
      <c r="B191" s="5" t="s">
        <v>96</v>
      </c>
      <c r="C191" s="1" t="s">
        <v>89</v>
      </c>
      <c r="D191" s="1" t="s">
        <v>70</v>
      </c>
      <c r="E191" s="1">
        <v>-396.15660000000003</v>
      </c>
      <c r="F191" s="1">
        <v>42.441699999999997</v>
      </c>
      <c r="G191" s="1">
        <v>-5.6791999999999998</v>
      </c>
      <c r="H191" s="1">
        <v>-1.6805000000000001</v>
      </c>
      <c r="I191" s="1">
        <v>-7.9313000000000002</v>
      </c>
      <c r="J191" s="1">
        <v>-148.12799999999999</v>
      </c>
      <c r="K191" s="1">
        <f t="shared" si="3"/>
        <v>189</v>
      </c>
    </row>
    <row r="192" spans="1:11" hidden="1" x14ac:dyDescent="0.25">
      <c r="A192" s="1">
        <v>-1</v>
      </c>
      <c r="B192" s="5" t="s">
        <v>96</v>
      </c>
      <c r="C192" s="1" t="s">
        <v>90</v>
      </c>
      <c r="D192" s="1" t="s">
        <v>69</v>
      </c>
      <c r="E192" s="1">
        <v>-826.47019999999998</v>
      </c>
      <c r="F192" s="1">
        <v>19.400300000000001</v>
      </c>
      <c r="G192" s="1">
        <v>-6.4202000000000004</v>
      </c>
      <c r="H192" s="1">
        <v>-2.2528999999999999</v>
      </c>
      <c r="I192" s="1">
        <v>5.4081999999999999</v>
      </c>
      <c r="J192" s="1">
        <v>-415.83109999999999</v>
      </c>
      <c r="K192" s="1">
        <f t="shared" si="3"/>
        <v>190</v>
      </c>
    </row>
    <row r="193" spans="1:11" hidden="1" x14ac:dyDescent="0.25">
      <c r="A193" s="1">
        <v>-1</v>
      </c>
      <c r="B193" s="5" t="s">
        <v>96</v>
      </c>
      <c r="C193" s="1" t="s">
        <v>90</v>
      </c>
      <c r="D193" s="1" t="s">
        <v>70</v>
      </c>
      <c r="E193" s="1">
        <v>-838.39520000000005</v>
      </c>
      <c r="F193" s="1">
        <v>19.400300000000001</v>
      </c>
      <c r="G193" s="1">
        <v>-6.4202000000000004</v>
      </c>
      <c r="H193" s="1">
        <v>-2.2528999999999999</v>
      </c>
      <c r="I193" s="1">
        <v>-9.1727000000000007</v>
      </c>
      <c r="J193" s="1">
        <v>-315.73200000000003</v>
      </c>
      <c r="K193" s="1">
        <f t="shared" si="3"/>
        <v>191</v>
      </c>
    </row>
    <row r="194" spans="1:11" hidden="1" x14ac:dyDescent="0.25">
      <c r="A194" s="1">
        <v>-1</v>
      </c>
      <c r="B194" s="5" t="s">
        <v>96</v>
      </c>
      <c r="C194" s="1" t="s">
        <v>91</v>
      </c>
      <c r="D194" s="1" t="s">
        <v>69</v>
      </c>
      <c r="E194" s="1">
        <v>-384.23160000000001</v>
      </c>
      <c r="F194" s="1">
        <v>42.441699999999997</v>
      </c>
      <c r="G194" s="1">
        <v>-5.6791999999999998</v>
      </c>
      <c r="H194" s="1">
        <v>-1.6805000000000001</v>
      </c>
      <c r="I194" s="1">
        <v>7.7363</v>
      </c>
      <c r="J194" s="1">
        <v>-202.63409999999999</v>
      </c>
      <c r="K194" s="1">
        <f t="shared" si="3"/>
        <v>192</v>
      </c>
    </row>
    <row r="195" spans="1:11" hidden="1" x14ac:dyDescent="0.25">
      <c r="A195" s="1">
        <v>-1</v>
      </c>
      <c r="B195" s="5" t="s">
        <v>96</v>
      </c>
      <c r="C195" s="1" t="s">
        <v>91</v>
      </c>
      <c r="D195" s="1" t="s">
        <v>70</v>
      </c>
      <c r="E195" s="1">
        <v>-396.15660000000003</v>
      </c>
      <c r="F195" s="1">
        <v>42.441699999999997</v>
      </c>
      <c r="G195" s="1">
        <v>-5.6791999999999998</v>
      </c>
      <c r="H195" s="1">
        <v>-1.6805000000000001</v>
      </c>
      <c r="I195" s="1">
        <v>-7.9313000000000002</v>
      </c>
      <c r="J195" s="1">
        <v>-148.12799999999999</v>
      </c>
      <c r="K195" s="1">
        <f t="shared" si="3"/>
        <v>193</v>
      </c>
    </row>
    <row r="196" spans="1:11" hidden="1" x14ac:dyDescent="0.25">
      <c r="A196" s="1">
        <v>-1</v>
      </c>
      <c r="B196" s="5" t="s">
        <v>96</v>
      </c>
      <c r="C196" s="1" t="s">
        <v>92</v>
      </c>
      <c r="D196" s="1" t="s">
        <v>69</v>
      </c>
      <c r="E196" s="1">
        <v>-826.47019999999998</v>
      </c>
      <c r="F196" s="1">
        <v>19.400300000000001</v>
      </c>
      <c r="G196" s="1">
        <v>-6.4202000000000004</v>
      </c>
      <c r="H196" s="1">
        <v>-2.2528999999999999</v>
      </c>
      <c r="I196" s="1">
        <v>5.4081999999999999</v>
      </c>
      <c r="J196" s="1">
        <v>-415.83109999999999</v>
      </c>
      <c r="K196" s="1">
        <f t="shared" si="3"/>
        <v>194</v>
      </c>
    </row>
    <row r="197" spans="1:11" hidden="1" x14ac:dyDescent="0.25">
      <c r="A197" s="1">
        <v>-1</v>
      </c>
      <c r="B197" s="5" t="s">
        <v>96</v>
      </c>
      <c r="C197" s="1" t="s">
        <v>92</v>
      </c>
      <c r="D197" s="1" t="s">
        <v>70</v>
      </c>
      <c r="E197" s="1">
        <v>-838.39520000000005</v>
      </c>
      <c r="F197" s="1">
        <v>19.400300000000001</v>
      </c>
      <c r="G197" s="1">
        <v>-6.4202000000000004</v>
      </c>
      <c r="H197" s="1">
        <v>-2.2528999999999999</v>
      </c>
      <c r="I197" s="1">
        <v>-9.1727000000000007</v>
      </c>
      <c r="J197" s="1">
        <v>-315.73200000000003</v>
      </c>
      <c r="K197" s="1">
        <f t="shared" si="3"/>
        <v>195</v>
      </c>
    </row>
    <row r="198" spans="1:11" hidden="1" x14ac:dyDescent="0.25">
      <c r="A198" s="1">
        <v>-1</v>
      </c>
      <c r="B198" s="5" t="s">
        <v>96</v>
      </c>
      <c r="C198" s="1" t="s">
        <v>93</v>
      </c>
      <c r="D198" s="1" t="s">
        <v>69</v>
      </c>
      <c r="E198" s="1">
        <v>-62.033700000000003</v>
      </c>
      <c r="F198" s="1">
        <v>69.564700000000002</v>
      </c>
      <c r="G198" s="1">
        <v>-3.9824999999999999</v>
      </c>
      <c r="H198" s="1">
        <v>-1.1882999999999999</v>
      </c>
      <c r="I198" s="1">
        <v>7.7363</v>
      </c>
      <c r="J198" s="1">
        <v>593.29650000000004</v>
      </c>
      <c r="K198" s="1">
        <f t="shared" ref="K198:K261" si="4">K197+1</f>
        <v>196</v>
      </c>
    </row>
    <row r="199" spans="1:11" hidden="1" x14ac:dyDescent="0.25">
      <c r="A199" s="1">
        <v>-1</v>
      </c>
      <c r="B199" s="5" t="s">
        <v>96</v>
      </c>
      <c r="C199" s="1" t="s">
        <v>93</v>
      </c>
      <c r="D199" s="1" t="s">
        <v>70</v>
      </c>
      <c r="E199" s="1">
        <v>-70.977400000000003</v>
      </c>
      <c r="F199" s="1">
        <v>69.564700000000002</v>
      </c>
      <c r="G199" s="1">
        <v>-3.9824999999999999</v>
      </c>
      <c r="H199" s="1">
        <v>-1.1882999999999999</v>
      </c>
      <c r="I199" s="1">
        <v>-5.7206999999999999</v>
      </c>
      <c r="J199" s="1">
        <v>572.73559999999998</v>
      </c>
      <c r="K199" s="1">
        <f t="shared" si="4"/>
        <v>197</v>
      </c>
    </row>
    <row r="200" spans="1:11" hidden="1" x14ac:dyDescent="0.25">
      <c r="A200" s="1">
        <v>-1</v>
      </c>
      <c r="B200" s="5" t="s">
        <v>96</v>
      </c>
      <c r="C200" s="1" t="s">
        <v>94</v>
      </c>
      <c r="D200" s="1" t="s">
        <v>69</v>
      </c>
      <c r="E200" s="1">
        <v>-908.75829999999996</v>
      </c>
      <c r="F200" s="1">
        <v>-14.659599999999999</v>
      </c>
      <c r="G200" s="1">
        <v>-6.9273999999999996</v>
      </c>
      <c r="H200" s="1">
        <v>-2.2936999999999999</v>
      </c>
      <c r="I200" s="1">
        <v>3.6278000000000001</v>
      </c>
      <c r="J200" s="1">
        <v>-1121.1809000000001</v>
      </c>
      <c r="K200" s="1">
        <f t="shared" si="4"/>
        <v>198</v>
      </c>
    </row>
    <row r="201" spans="1:11" hidden="1" x14ac:dyDescent="0.25">
      <c r="A201" s="1">
        <v>-1</v>
      </c>
      <c r="B201" s="5" t="s">
        <v>96</v>
      </c>
      <c r="C201" s="1" t="s">
        <v>94</v>
      </c>
      <c r="D201" s="1" t="s">
        <v>70</v>
      </c>
      <c r="E201" s="1">
        <v>-920.68330000000003</v>
      </c>
      <c r="F201" s="1">
        <v>-14.659599999999999</v>
      </c>
      <c r="G201" s="1">
        <v>-6.9273999999999996</v>
      </c>
      <c r="H201" s="1">
        <v>-2.2936999999999999</v>
      </c>
      <c r="I201" s="1">
        <v>-9.8644999999999996</v>
      </c>
      <c r="J201" s="1">
        <v>-963.35730000000001</v>
      </c>
      <c r="K201" s="1">
        <f t="shared" si="4"/>
        <v>199</v>
      </c>
    </row>
    <row r="202" spans="1:11" hidden="1" x14ac:dyDescent="0.25">
      <c r="A202" s="1">
        <v>-1</v>
      </c>
      <c r="B202" s="5" t="s">
        <v>97</v>
      </c>
      <c r="C202" s="1" t="s">
        <v>68</v>
      </c>
      <c r="D202" s="1" t="s">
        <v>69</v>
      </c>
      <c r="E202" s="1">
        <v>-57.266100000000002</v>
      </c>
      <c r="F202" s="1">
        <v>37.857300000000002</v>
      </c>
      <c r="G202" s="1">
        <v>-0.12509999999999999</v>
      </c>
      <c r="H202" s="1">
        <v>-6.8400000000000002E-2</v>
      </c>
      <c r="I202" s="1">
        <v>-0.37959999999999999</v>
      </c>
      <c r="J202" s="1">
        <v>-52.568600000000004</v>
      </c>
      <c r="K202" s="1">
        <f t="shared" si="4"/>
        <v>200</v>
      </c>
    </row>
    <row r="203" spans="1:11" hidden="1" x14ac:dyDescent="0.25">
      <c r="A203" s="1">
        <v>-1</v>
      </c>
      <c r="B203" s="5" t="s">
        <v>97</v>
      </c>
      <c r="C203" s="1" t="s">
        <v>68</v>
      </c>
      <c r="D203" s="1" t="s">
        <v>70</v>
      </c>
      <c r="E203" s="1">
        <v>-58.781700000000001</v>
      </c>
      <c r="F203" s="1">
        <v>37.857300000000002</v>
      </c>
      <c r="G203" s="1">
        <v>-0.12509999999999999</v>
      </c>
      <c r="H203" s="1">
        <v>-6.8400000000000002E-2</v>
      </c>
      <c r="I203" s="1">
        <v>-0.69230000000000003</v>
      </c>
      <c r="J203" s="1">
        <v>42.0747</v>
      </c>
      <c r="K203" s="1">
        <f t="shared" si="4"/>
        <v>201</v>
      </c>
    </row>
    <row r="204" spans="1:11" hidden="1" x14ac:dyDescent="0.25">
      <c r="A204" s="1">
        <v>-1</v>
      </c>
      <c r="B204" s="5" t="s">
        <v>97</v>
      </c>
      <c r="C204" s="1" t="s">
        <v>71</v>
      </c>
      <c r="D204" s="1" t="s">
        <v>69</v>
      </c>
      <c r="E204" s="1">
        <v>-10.0405</v>
      </c>
      <c r="F204" s="1">
        <v>10.4689</v>
      </c>
      <c r="G204" s="1">
        <v>7.7700000000000005E-2</v>
      </c>
      <c r="H204" s="1">
        <v>-4.4000000000000003E-3</v>
      </c>
      <c r="I204" s="1">
        <v>-0.12989999999999999</v>
      </c>
      <c r="J204" s="1">
        <v>-14.5665</v>
      </c>
      <c r="K204" s="1">
        <f t="shared" si="4"/>
        <v>202</v>
      </c>
    </row>
    <row r="205" spans="1:11" hidden="1" x14ac:dyDescent="0.25">
      <c r="A205" s="1">
        <v>-1</v>
      </c>
      <c r="B205" s="5" t="s">
        <v>97</v>
      </c>
      <c r="C205" s="1" t="s">
        <v>71</v>
      </c>
      <c r="D205" s="1" t="s">
        <v>70</v>
      </c>
      <c r="E205" s="1">
        <v>-10.0405</v>
      </c>
      <c r="F205" s="1">
        <v>10.4689</v>
      </c>
      <c r="G205" s="1">
        <v>7.7700000000000005E-2</v>
      </c>
      <c r="H205" s="1">
        <v>-4.4000000000000003E-3</v>
      </c>
      <c r="I205" s="1">
        <v>6.4399999999999999E-2</v>
      </c>
      <c r="J205" s="1">
        <v>11.6058</v>
      </c>
      <c r="K205" s="1">
        <f t="shared" si="4"/>
        <v>203</v>
      </c>
    </row>
    <row r="206" spans="1:11" hidden="1" x14ac:dyDescent="0.25">
      <c r="A206" s="1">
        <v>-1</v>
      </c>
      <c r="B206" s="5" t="s">
        <v>97</v>
      </c>
      <c r="C206" s="1" t="s">
        <v>72</v>
      </c>
      <c r="D206" s="1" t="s">
        <v>69</v>
      </c>
      <c r="E206" s="1">
        <v>5.1769999999999996</v>
      </c>
      <c r="F206" s="1">
        <v>3.6093999999999999</v>
      </c>
      <c r="G206" s="1">
        <v>2.3900000000000001E-2</v>
      </c>
      <c r="H206" s="1">
        <v>1.6000000000000001E-3</v>
      </c>
      <c r="I206" s="1">
        <v>0.02</v>
      </c>
      <c r="J206" s="1">
        <v>3.5550999999999999</v>
      </c>
      <c r="K206" s="1">
        <f t="shared" si="4"/>
        <v>204</v>
      </c>
    </row>
    <row r="207" spans="1:11" hidden="1" x14ac:dyDescent="0.25">
      <c r="A207" s="1">
        <v>-1</v>
      </c>
      <c r="B207" s="5" t="s">
        <v>97</v>
      </c>
      <c r="C207" s="1" t="s">
        <v>72</v>
      </c>
      <c r="D207" s="1" t="s">
        <v>70</v>
      </c>
      <c r="E207" s="1">
        <v>5.1769999999999996</v>
      </c>
      <c r="F207" s="1">
        <v>3.6093999999999999</v>
      </c>
      <c r="G207" s="1">
        <v>2.3900000000000001E-2</v>
      </c>
      <c r="H207" s="1">
        <v>1.6000000000000001E-3</v>
      </c>
      <c r="I207" s="1">
        <v>3.9899999999999998E-2</v>
      </c>
      <c r="J207" s="1">
        <v>5.4695</v>
      </c>
      <c r="K207" s="1">
        <f t="shared" si="4"/>
        <v>205</v>
      </c>
    </row>
    <row r="208" spans="1:11" hidden="1" x14ac:dyDescent="0.25">
      <c r="A208" s="1">
        <v>-1</v>
      </c>
      <c r="B208" s="5" t="s">
        <v>97</v>
      </c>
      <c r="C208" s="1" t="s">
        <v>73</v>
      </c>
      <c r="D208" s="1" t="s">
        <v>69</v>
      </c>
      <c r="E208" s="1">
        <v>0.63770000000000004</v>
      </c>
      <c r="F208" s="1">
        <v>0.36</v>
      </c>
      <c r="G208" s="1">
        <v>0.1128</v>
      </c>
      <c r="H208" s="1">
        <v>2E-3</v>
      </c>
      <c r="I208" s="1">
        <v>9.8599999999999993E-2</v>
      </c>
      <c r="J208" s="1">
        <v>0.37459999999999999</v>
      </c>
      <c r="K208" s="1">
        <f t="shared" si="4"/>
        <v>206</v>
      </c>
    </row>
    <row r="209" spans="1:11" hidden="1" x14ac:dyDescent="0.25">
      <c r="A209" s="1">
        <v>-1</v>
      </c>
      <c r="B209" s="5" t="s">
        <v>97</v>
      </c>
      <c r="C209" s="1" t="s">
        <v>73</v>
      </c>
      <c r="D209" s="1" t="s">
        <v>70</v>
      </c>
      <c r="E209" s="1">
        <v>0.63770000000000004</v>
      </c>
      <c r="F209" s="1">
        <v>0.36</v>
      </c>
      <c r="G209" s="1">
        <v>0.1128</v>
      </c>
      <c r="H209" s="1">
        <v>2E-3</v>
      </c>
      <c r="I209" s="1">
        <v>0.18340000000000001</v>
      </c>
      <c r="J209" s="1">
        <v>0.53359999999999996</v>
      </c>
      <c r="K209" s="1">
        <f t="shared" si="4"/>
        <v>207</v>
      </c>
    </row>
    <row r="210" spans="1:11" hidden="1" x14ac:dyDescent="0.25">
      <c r="A210" s="1">
        <v>-1</v>
      </c>
      <c r="B210" s="5" t="s">
        <v>97</v>
      </c>
      <c r="C210" s="1" t="s">
        <v>74</v>
      </c>
      <c r="D210" s="1" t="s">
        <v>69</v>
      </c>
      <c r="E210" s="1">
        <v>-67.306600000000003</v>
      </c>
      <c r="F210" s="1">
        <v>48.326300000000003</v>
      </c>
      <c r="G210" s="1">
        <v>-4.7399999999999998E-2</v>
      </c>
      <c r="H210" s="1">
        <v>-7.2800000000000004E-2</v>
      </c>
      <c r="I210" s="1">
        <v>-0.50949999999999995</v>
      </c>
      <c r="J210" s="1">
        <v>-67.135099999999994</v>
      </c>
      <c r="K210" s="1">
        <f t="shared" si="4"/>
        <v>208</v>
      </c>
    </row>
    <row r="211" spans="1:11" hidden="1" x14ac:dyDescent="0.25">
      <c r="A211" s="1">
        <v>-1</v>
      </c>
      <c r="B211" s="5" t="s">
        <v>97</v>
      </c>
      <c r="C211" s="1" t="s">
        <v>74</v>
      </c>
      <c r="D211" s="1" t="s">
        <v>70</v>
      </c>
      <c r="E211" s="1">
        <v>-68.822199999999995</v>
      </c>
      <c r="F211" s="1">
        <v>48.326300000000003</v>
      </c>
      <c r="G211" s="1">
        <v>-4.7399999999999998E-2</v>
      </c>
      <c r="H211" s="1">
        <v>-7.2800000000000004E-2</v>
      </c>
      <c r="I211" s="1">
        <v>-0.62790000000000001</v>
      </c>
      <c r="J211" s="1">
        <v>53.680599999999998</v>
      </c>
      <c r="K211" s="1">
        <f t="shared" si="4"/>
        <v>209</v>
      </c>
    </row>
    <row r="212" spans="1:11" hidden="1" x14ac:dyDescent="0.25">
      <c r="A212" s="1">
        <v>-1</v>
      </c>
      <c r="B212" s="5" t="s">
        <v>97</v>
      </c>
      <c r="C212" s="1" t="s">
        <v>75</v>
      </c>
      <c r="D212" s="1" t="s">
        <v>69</v>
      </c>
      <c r="E212" s="1">
        <v>-80.172499999999999</v>
      </c>
      <c r="F212" s="1">
        <v>53.000300000000003</v>
      </c>
      <c r="G212" s="1">
        <v>-0.17519999999999999</v>
      </c>
      <c r="H212" s="1">
        <v>-9.5699999999999993E-2</v>
      </c>
      <c r="I212" s="1">
        <v>-0.53139999999999998</v>
      </c>
      <c r="J212" s="1">
        <v>-73.596000000000004</v>
      </c>
      <c r="K212" s="1">
        <f t="shared" si="4"/>
        <v>210</v>
      </c>
    </row>
    <row r="213" spans="1:11" hidden="1" x14ac:dyDescent="0.25">
      <c r="A213" s="1">
        <v>-1</v>
      </c>
      <c r="B213" s="5" t="s">
        <v>97</v>
      </c>
      <c r="C213" s="1" t="s">
        <v>75</v>
      </c>
      <c r="D213" s="1" t="s">
        <v>70</v>
      </c>
      <c r="E213" s="1">
        <v>-82.294399999999996</v>
      </c>
      <c r="F213" s="1">
        <v>53.000300000000003</v>
      </c>
      <c r="G213" s="1">
        <v>-0.17519999999999999</v>
      </c>
      <c r="H213" s="1">
        <v>-9.5699999999999993E-2</v>
      </c>
      <c r="I213" s="1">
        <v>-0.96930000000000005</v>
      </c>
      <c r="J213" s="1">
        <v>58.904600000000002</v>
      </c>
      <c r="K213" s="1">
        <f t="shared" si="4"/>
        <v>211</v>
      </c>
    </row>
    <row r="214" spans="1:11" hidden="1" x14ac:dyDescent="0.25">
      <c r="A214" s="1">
        <v>-1</v>
      </c>
      <c r="B214" s="5" t="s">
        <v>97</v>
      </c>
      <c r="C214" s="1" t="s">
        <v>76</v>
      </c>
      <c r="D214" s="1" t="s">
        <v>69</v>
      </c>
      <c r="E214" s="1">
        <v>-84.784099999999995</v>
      </c>
      <c r="F214" s="1">
        <v>62.179099999999998</v>
      </c>
      <c r="G214" s="1">
        <v>-2.58E-2</v>
      </c>
      <c r="H214" s="1">
        <v>-8.9200000000000002E-2</v>
      </c>
      <c r="I214" s="1">
        <v>-0.6633</v>
      </c>
      <c r="J214" s="1">
        <v>-86.388800000000003</v>
      </c>
      <c r="K214" s="1">
        <f t="shared" si="4"/>
        <v>212</v>
      </c>
    </row>
    <row r="215" spans="1:11" hidden="1" x14ac:dyDescent="0.25">
      <c r="A215" s="1">
        <v>-1</v>
      </c>
      <c r="B215" s="5" t="s">
        <v>97</v>
      </c>
      <c r="C215" s="1" t="s">
        <v>76</v>
      </c>
      <c r="D215" s="1" t="s">
        <v>70</v>
      </c>
      <c r="E215" s="1">
        <v>-86.602900000000005</v>
      </c>
      <c r="F215" s="1">
        <v>62.179099999999998</v>
      </c>
      <c r="G215" s="1">
        <v>-2.58E-2</v>
      </c>
      <c r="H215" s="1">
        <v>-8.9200000000000002E-2</v>
      </c>
      <c r="I215" s="1">
        <v>-0.72770000000000001</v>
      </c>
      <c r="J215" s="1">
        <v>69.058999999999997</v>
      </c>
      <c r="K215" s="1">
        <f t="shared" si="4"/>
        <v>213</v>
      </c>
    </row>
    <row r="216" spans="1:11" hidden="1" x14ac:dyDescent="0.25">
      <c r="A216" s="1">
        <v>-1</v>
      </c>
      <c r="B216" s="5" t="s">
        <v>97</v>
      </c>
      <c r="C216" s="1" t="s">
        <v>77</v>
      </c>
      <c r="D216" s="1" t="s">
        <v>69</v>
      </c>
      <c r="E216" s="1">
        <v>-44.291600000000003</v>
      </c>
      <c r="F216" s="1">
        <v>39.1248</v>
      </c>
      <c r="G216" s="1">
        <v>-7.9100000000000004E-2</v>
      </c>
      <c r="H216" s="1">
        <v>-5.9299999999999999E-2</v>
      </c>
      <c r="I216" s="1">
        <v>-0.31359999999999999</v>
      </c>
      <c r="J216" s="1">
        <v>-42.334699999999998</v>
      </c>
      <c r="K216" s="1">
        <f t="shared" si="4"/>
        <v>214</v>
      </c>
    </row>
    <row r="217" spans="1:11" hidden="1" x14ac:dyDescent="0.25">
      <c r="A217" s="1">
        <v>-1</v>
      </c>
      <c r="B217" s="5" t="s">
        <v>97</v>
      </c>
      <c r="C217" s="1" t="s">
        <v>77</v>
      </c>
      <c r="D217" s="1" t="s">
        <v>70</v>
      </c>
      <c r="E217" s="1">
        <v>-45.655700000000003</v>
      </c>
      <c r="F217" s="1">
        <v>39.1248</v>
      </c>
      <c r="G217" s="1">
        <v>-7.9100000000000004E-2</v>
      </c>
      <c r="H217" s="1">
        <v>-5.9299999999999999E-2</v>
      </c>
      <c r="I217" s="1">
        <v>-0.56730000000000003</v>
      </c>
      <c r="J217" s="1">
        <v>45.5246</v>
      </c>
      <c r="K217" s="1">
        <f t="shared" si="4"/>
        <v>215</v>
      </c>
    </row>
    <row r="218" spans="1:11" hidden="1" x14ac:dyDescent="0.25">
      <c r="A218" s="1">
        <v>-1</v>
      </c>
      <c r="B218" s="5" t="s">
        <v>97</v>
      </c>
      <c r="C218" s="1" t="s">
        <v>78</v>
      </c>
      <c r="D218" s="1" t="s">
        <v>69</v>
      </c>
      <c r="E218" s="1">
        <v>-58.787300000000002</v>
      </c>
      <c r="F218" s="1">
        <v>29.0184</v>
      </c>
      <c r="G218" s="1">
        <v>-0.14610000000000001</v>
      </c>
      <c r="H218" s="1">
        <v>-6.3799999999999996E-2</v>
      </c>
      <c r="I218" s="1">
        <v>-0.36959999999999998</v>
      </c>
      <c r="J218" s="1">
        <v>-52.288800000000002</v>
      </c>
      <c r="K218" s="1">
        <f t="shared" si="4"/>
        <v>216</v>
      </c>
    </row>
    <row r="219" spans="1:11" hidden="1" x14ac:dyDescent="0.25">
      <c r="A219" s="1">
        <v>-1</v>
      </c>
      <c r="B219" s="5" t="s">
        <v>97</v>
      </c>
      <c r="C219" s="1" t="s">
        <v>78</v>
      </c>
      <c r="D219" s="1" t="s">
        <v>70</v>
      </c>
      <c r="E219" s="1">
        <v>-60.151299999999999</v>
      </c>
      <c r="F219" s="1">
        <v>29.0184</v>
      </c>
      <c r="G219" s="1">
        <v>-0.14610000000000001</v>
      </c>
      <c r="H219" s="1">
        <v>-6.3799999999999996E-2</v>
      </c>
      <c r="I219" s="1">
        <v>-0.67900000000000005</v>
      </c>
      <c r="J219" s="1">
        <v>30.21</v>
      </c>
      <c r="K219" s="1">
        <f t="shared" si="4"/>
        <v>217</v>
      </c>
    </row>
    <row r="220" spans="1:11" hidden="1" x14ac:dyDescent="0.25">
      <c r="A220" s="1">
        <v>-1</v>
      </c>
      <c r="B220" s="5" t="s">
        <v>97</v>
      </c>
      <c r="C220" s="1" t="s">
        <v>79</v>
      </c>
      <c r="D220" s="1" t="s">
        <v>69</v>
      </c>
      <c r="E220" s="1">
        <v>-44.291600000000003</v>
      </c>
      <c r="F220" s="1">
        <v>39.1248</v>
      </c>
      <c r="G220" s="1">
        <v>-7.9100000000000004E-2</v>
      </c>
      <c r="H220" s="1">
        <v>-5.9299999999999999E-2</v>
      </c>
      <c r="I220" s="1">
        <v>-0.31359999999999999</v>
      </c>
      <c r="J220" s="1">
        <v>-42.334699999999998</v>
      </c>
      <c r="K220" s="1">
        <f t="shared" si="4"/>
        <v>218</v>
      </c>
    </row>
    <row r="221" spans="1:11" hidden="1" x14ac:dyDescent="0.25">
      <c r="A221" s="1">
        <v>-1</v>
      </c>
      <c r="B221" s="5" t="s">
        <v>97</v>
      </c>
      <c r="C221" s="1" t="s">
        <v>79</v>
      </c>
      <c r="D221" s="1" t="s">
        <v>70</v>
      </c>
      <c r="E221" s="1">
        <v>-45.655700000000003</v>
      </c>
      <c r="F221" s="1">
        <v>39.1248</v>
      </c>
      <c r="G221" s="1">
        <v>-7.9100000000000004E-2</v>
      </c>
      <c r="H221" s="1">
        <v>-5.9299999999999999E-2</v>
      </c>
      <c r="I221" s="1">
        <v>-0.56730000000000003</v>
      </c>
      <c r="J221" s="1">
        <v>45.5246</v>
      </c>
      <c r="K221" s="1">
        <f t="shared" si="4"/>
        <v>219</v>
      </c>
    </row>
    <row r="222" spans="1:11" hidden="1" x14ac:dyDescent="0.25">
      <c r="A222" s="1">
        <v>-1</v>
      </c>
      <c r="B222" s="5" t="s">
        <v>97</v>
      </c>
      <c r="C222" s="1" t="s">
        <v>80</v>
      </c>
      <c r="D222" s="1" t="s">
        <v>69</v>
      </c>
      <c r="E222" s="1">
        <v>-58.787300000000002</v>
      </c>
      <c r="F222" s="1">
        <v>29.0184</v>
      </c>
      <c r="G222" s="1">
        <v>-0.14610000000000001</v>
      </c>
      <c r="H222" s="1">
        <v>-6.3799999999999996E-2</v>
      </c>
      <c r="I222" s="1">
        <v>-0.36959999999999998</v>
      </c>
      <c r="J222" s="1">
        <v>-52.288800000000002</v>
      </c>
      <c r="K222" s="1">
        <f t="shared" si="4"/>
        <v>220</v>
      </c>
    </row>
    <row r="223" spans="1:11" hidden="1" x14ac:dyDescent="0.25">
      <c r="A223" s="1">
        <v>-1</v>
      </c>
      <c r="B223" s="5" t="s">
        <v>97</v>
      </c>
      <c r="C223" s="1" t="s">
        <v>80</v>
      </c>
      <c r="D223" s="1" t="s">
        <v>70</v>
      </c>
      <c r="E223" s="1">
        <v>-60.151299999999999</v>
      </c>
      <c r="F223" s="1">
        <v>29.0184</v>
      </c>
      <c r="G223" s="1">
        <v>-0.14610000000000001</v>
      </c>
      <c r="H223" s="1">
        <v>-6.3799999999999996E-2</v>
      </c>
      <c r="I223" s="1">
        <v>-0.67900000000000005</v>
      </c>
      <c r="J223" s="1">
        <v>30.21</v>
      </c>
      <c r="K223" s="1">
        <f t="shared" si="4"/>
        <v>221</v>
      </c>
    </row>
    <row r="224" spans="1:11" hidden="1" x14ac:dyDescent="0.25">
      <c r="A224" s="1">
        <v>-1</v>
      </c>
      <c r="B224" s="5" t="s">
        <v>97</v>
      </c>
      <c r="C224" s="1" t="s">
        <v>81</v>
      </c>
      <c r="D224" s="1" t="s">
        <v>69</v>
      </c>
      <c r="E224" s="1">
        <v>-50.646700000000003</v>
      </c>
      <c r="F224" s="1">
        <v>34.575699999999998</v>
      </c>
      <c r="G224" s="1">
        <v>4.53E-2</v>
      </c>
      <c r="H224" s="1">
        <v>-5.8700000000000002E-2</v>
      </c>
      <c r="I224" s="1">
        <v>-0.2036</v>
      </c>
      <c r="J224" s="1">
        <v>-46.787300000000002</v>
      </c>
      <c r="K224" s="1">
        <f t="shared" si="4"/>
        <v>222</v>
      </c>
    </row>
    <row r="225" spans="1:11" hidden="1" x14ac:dyDescent="0.25">
      <c r="A225" s="1">
        <v>-1</v>
      </c>
      <c r="B225" s="5" t="s">
        <v>97</v>
      </c>
      <c r="C225" s="1" t="s">
        <v>81</v>
      </c>
      <c r="D225" s="1" t="s">
        <v>70</v>
      </c>
      <c r="E225" s="1">
        <v>-52.010800000000003</v>
      </c>
      <c r="F225" s="1">
        <v>34.575699999999998</v>
      </c>
      <c r="G225" s="1">
        <v>4.53E-2</v>
      </c>
      <c r="H225" s="1">
        <v>-5.8700000000000002E-2</v>
      </c>
      <c r="I225" s="1">
        <v>-0.3664</v>
      </c>
      <c r="J225" s="1">
        <v>38.6143</v>
      </c>
      <c r="K225" s="1">
        <f t="shared" si="4"/>
        <v>223</v>
      </c>
    </row>
    <row r="226" spans="1:11" hidden="1" x14ac:dyDescent="0.25">
      <c r="A226" s="1">
        <v>-1</v>
      </c>
      <c r="B226" s="5" t="s">
        <v>97</v>
      </c>
      <c r="C226" s="1" t="s">
        <v>82</v>
      </c>
      <c r="D226" s="1" t="s">
        <v>69</v>
      </c>
      <c r="E226" s="1">
        <v>-52.432200000000002</v>
      </c>
      <c r="F226" s="1">
        <v>33.567500000000003</v>
      </c>
      <c r="G226" s="1">
        <v>-0.27050000000000002</v>
      </c>
      <c r="H226" s="1">
        <v>-6.4399999999999999E-2</v>
      </c>
      <c r="I226" s="1">
        <v>-0.47960000000000003</v>
      </c>
      <c r="J226" s="1">
        <v>-47.836100000000002</v>
      </c>
      <c r="K226" s="1">
        <f t="shared" si="4"/>
        <v>224</v>
      </c>
    </row>
    <row r="227" spans="1:11" hidden="1" x14ac:dyDescent="0.25">
      <c r="A227" s="1">
        <v>-1</v>
      </c>
      <c r="B227" s="5" t="s">
        <v>97</v>
      </c>
      <c r="C227" s="1" t="s">
        <v>82</v>
      </c>
      <c r="D227" s="1" t="s">
        <v>70</v>
      </c>
      <c r="E227" s="1">
        <v>-53.796300000000002</v>
      </c>
      <c r="F227" s="1">
        <v>33.567500000000003</v>
      </c>
      <c r="G227" s="1">
        <v>-0.27050000000000002</v>
      </c>
      <c r="H227" s="1">
        <v>-6.4399999999999999E-2</v>
      </c>
      <c r="I227" s="1">
        <v>-0.87990000000000002</v>
      </c>
      <c r="J227" s="1">
        <v>37.120199999999997</v>
      </c>
      <c r="K227" s="1">
        <f t="shared" si="4"/>
        <v>225</v>
      </c>
    </row>
    <row r="228" spans="1:11" hidden="1" x14ac:dyDescent="0.25">
      <c r="A228" s="1">
        <v>-1</v>
      </c>
      <c r="B228" s="5" t="s">
        <v>97</v>
      </c>
      <c r="C228" s="1" t="s">
        <v>83</v>
      </c>
      <c r="D228" s="1" t="s">
        <v>69</v>
      </c>
      <c r="E228" s="1">
        <v>-50.646700000000003</v>
      </c>
      <c r="F228" s="1">
        <v>34.575699999999998</v>
      </c>
      <c r="G228" s="1">
        <v>4.53E-2</v>
      </c>
      <c r="H228" s="1">
        <v>-5.8700000000000002E-2</v>
      </c>
      <c r="I228" s="1">
        <v>-0.2036</v>
      </c>
      <c r="J228" s="1">
        <v>-46.787300000000002</v>
      </c>
      <c r="K228" s="1">
        <f t="shared" si="4"/>
        <v>226</v>
      </c>
    </row>
    <row r="229" spans="1:11" hidden="1" x14ac:dyDescent="0.25">
      <c r="A229" s="1">
        <v>-1</v>
      </c>
      <c r="B229" s="5" t="s">
        <v>97</v>
      </c>
      <c r="C229" s="1" t="s">
        <v>83</v>
      </c>
      <c r="D229" s="1" t="s">
        <v>70</v>
      </c>
      <c r="E229" s="1">
        <v>-52.010800000000003</v>
      </c>
      <c r="F229" s="1">
        <v>34.575699999999998</v>
      </c>
      <c r="G229" s="1">
        <v>4.53E-2</v>
      </c>
      <c r="H229" s="1">
        <v>-5.8700000000000002E-2</v>
      </c>
      <c r="I229" s="1">
        <v>-0.3664</v>
      </c>
      <c r="J229" s="1">
        <v>38.6143</v>
      </c>
      <c r="K229" s="1">
        <f t="shared" si="4"/>
        <v>227</v>
      </c>
    </row>
    <row r="230" spans="1:11" hidden="1" x14ac:dyDescent="0.25">
      <c r="A230" s="1">
        <v>-1</v>
      </c>
      <c r="B230" s="5" t="s">
        <v>97</v>
      </c>
      <c r="C230" s="1" t="s">
        <v>84</v>
      </c>
      <c r="D230" s="1" t="s">
        <v>69</v>
      </c>
      <c r="E230" s="1">
        <v>-52.432200000000002</v>
      </c>
      <c r="F230" s="1">
        <v>33.567500000000003</v>
      </c>
      <c r="G230" s="1">
        <v>-0.27050000000000002</v>
      </c>
      <c r="H230" s="1">
        <v>-6.4399999999999999E-2</v>
      </c>
      <c r="I230" s="1">
        <v>-0.47960000000000003</v>
      </c>
      <c r="J230" s="1">
        <v>-47.836100000000002</v>
      </c>
      <c r="K230" s="1">
        <f t="shared" si="4"/>
        <v>228</v>
      </c>
    </row>
    <row r="231" spans="1:11" hidden="1" x14ac:dyDescent="0.25">
      <c r="A231" s="1">
        <v>-1</v>
      </c>
      <c r="B231" s="5" t="s">
        <v>97</v>
      </c>
      <c r="C231" s="1" t="s">
        <v>84</v>
      </c>
      <c r="D231" s="1" t="s">
        <v>70</v>
      </c>
      <c r="E231" s="1">
        <v>-53.796300000000002</v>
      </c>
      <c r="F231" s="1">
        <v>33.567500000000003</v>
      </c>
      <c r="G231" s="1">
        <v>-0.27050000000000002</v>
      </c>
      <c r="H231" s="1">
        <v>-6.4399999999999999E-2</v>
      </c>
      <c r="I231" s="1">
        <v>-0.87990000000000002</v>
      </c>
      <c r="J231" s="1">
        <v>37.120199999999997</v>
      </c>
      <c r="K231" s="1">
        <f t="shared" si="4"/>
        <v>229</v>
      </c>
    </row>
    <row r="232" spans="1:11" hidden="1" x14ac:dyDescent="0.25">
      <c r="A232" s="1">
        <v>-1</v>
      </c>
      <c r="B232" s="5" t="s">
        <v>97</v>
      </c>
      <c r="C232" s="1" t="s">
        <v>85</v>
      </c>
      <c r="D232" s="1" t="s">
        <v>69</v>
      </c>
      <c r="E232" s="1">
        <v>-71.512</v>
      </c>
      <c r="F232" s="1">
        <v>60.950899999999997</v>
      </c>
      <c r="G232" s="1">
        <v>-3.8899999999999997E-2</v>
      </c>
      <c r="H232" s="1">
        <v>-8.4199999999999997E-2</v>
      </c>
      <c r="I232" s="1">
        <v>-0.55740000000000001</v>
      </c>
      <c r="J232" s="1">
        <v>-72.671800000000005</v>
      </c>
      <c r="K232" s="1">
        <f t="shared" si="4"/>
        <v>230</v>
      </c>
    </row>
    <row r="233" spans="1:11" hidden="1" x14ac:dyDescent="0.25">
      <c r="A233" s="1">
        <v>-1</v>
      </c>
      <c r="B233" s="5" t="s">
        <v>97</v>
      </c>
      <c r="C233" s="1" t="s">
        <v>85</v>
      </c>
      <c r="D233" s="1" t="s">
        <v>70</v>
      </c>
      <c r="E233" s="1">
        <v>-73.330699999999993</v>
      </c>
      <c r="F233" s="1">
        <v>60.950899999999997</v>
      </c>
      <c r="G233" s="1">
        <v>-3.8899999999999997E-2</v>
      </c>
      <c r="H233" s="1">
        <v>-8.4199999999999997E-2</v>
      </c>
      <c r="I233" s="1">
        <v>-0.71050000000000002</v>
      </c>
      <c r="J233" s="1">
        <v>69.752799999999993</v>
      </c>
      <c r="K233" s="1">
        <f t="shared" si="4"/>
        <v>231</v>
      </c>
    </row>
    <row r="234" spans="1:11" hidden="1" x14ac:dyDescent="0.25">
      <c r="A234" s="1">
        <v>-1</v>
      </c>
      <c r="B234" s="5" t="s">
        <v>97</v>
      </c>
      <c r="C234" s="1" t="s">
        <v>86</v>
      </c>
      <c r="D234" s="1" t="s">
        <v>69</v>
      </c>
      <c r="E234" s="1">
        <v>-86.007599999999996</v>
      </c>
      <c r="F234" s="1">
        <v>50.8446</v>
      </c>
      <c r="G234" s="1">
        <v>-0.10589999999999999</v>
      </c>
      <c r="H234" s="1">
        <v>-8.8800000000000004E-2</v>
      </c>
      <c r="I234" s="1">
        <v>-0.61339999999999995</v>
      </c>
      <c r="J234" s="1">
        <v>-82.625900000000001</v>
      </c>
      <c r="K234" s="1">
        <f t="shared" si="4"/>
        <v>232</v>
      </c>
    </row>
    <row r="235" spans="1:11" hidden="1" x14ac:dyDescent="0.25">
      <c r="A235" s="1">
        <v>-1</v>
      </c>
      <c r="B235" s="5" t="s">
        <v>97</v>
      </c>
      <c r="C235" s="1" t="s">
        <v>86</v>
      </c>
      <c r="D235" s="1" t="s">
        <v>70</v>
      </c>
      <c r="E235" s="1">
        <v>-87.826400000000007</v>
      </c>
      <c r="F235" s="1">
        <v>50.8446</v>
      </c>
      <c r="G235" s="1">
        <v>-0.10589999999999999</v>
      </c>
      <c r="H235" s="1">
        <v>-8.8800000000000004E-2</v>
      </c>
      <c r="I235" s="1">
        <v>-0.82220000000000004</v>
      </c>
      <c r="J235" s="1">
        <v>54.438200000000002</v>
      </c>
      <c r="K235" s="1">
        <f t="shared" si="4"/>
        <v>233</v>
      </c>
    </row>
    <row r="236" spans="1:11" hidden="1" x14ac:dyDescent="0.25">
      <c r="A236" s="1">
        <v>-1</v>
      </c>
      <c r="B236" s="5" t="s">
        <v>97</v>
      </c>
      <c r="C236" s="1" t="s">
        <v>87</v>
      </c>
      <c r="D236" s="1" t="s">
        <v>69</v>
      </c>
      <c r="E236" s="1">
        <v>-71.512</v>
      </c>
      <c r="F236" s="1">
        <v>60.950899999999997</v>
      </c>
      <c r="G236" s="1">
        <v>-3.8899999999999997E-2</v>
      </c>
      <c r="H236" s="1">
        <v>-8.4199999999999997E-2</v>
      </c>
      <c r="I236" s="1">
        <v>-0.55740000000000001</v>
      </c>
      <c r="J236" s="1">
        <v>-72.671800000000005</v>
      </c>
      <c r="K236" s="1">
        <f t="shared" si="4"/>
        <v>234</v>
      </c>
    </row>
    <row r="237" spans="1:11" hidden="1" x14ac:dyDescent="0.25">
      <c r="A237" s="1">
        <v>-1</v>
      </c>
      <c r="B237" s="5" t="s">
        <v>97</v>
      </c>
      <c r="C237" s="1" t="s">
        <v>87</v>
      </c>
      <c r="D237" s="1" t="s">
        <v>70</v>
      </c>
      <c r="E237" s="1">
        <v>-73.330699999999993</v>
      </c>
      <c r="F237" s="1">
        <v>60.950899999999997</v>
      </c>
      <c r="G237" s="1">
        <v>-3.8899999999999997E-2</v>
      </c>
      <c r="H237" s="1">
        <v>-8.4199999999999997E-2</v>
      </c>
      <c r="I237" s="1">
        <v>-0.71050000000000002</v>
      </c>
      <c r="J237" s="1">
        <v>69.752799999999993</v>
      </c>
      <c r="K237" s="1">
        <f t="shared" si="4"/>
        <v>235</v>
      </c>
    </row>
    <row r="238" spans="1:11" hidden="1" x14ac:dyDescent="0.25">
      <c r="A238" s="1">
        <v>-1</v>
      </c>
      <c r="B238" s="5" t="s">
        <v>97</v>
      </c>
      <c r="C238" s="1" t="s">
        <v>88</v>
      </c>
      <c r="D238" s="1" t="s">
        <v>69</v>
      </c>
      <c r="E238" s="1">
        <v>-86.007599999999996</v>
      </c>
      <c r="F238" s="1">
        <v>50.8446</v>
      </c>
      <c r="G238" s="1">
        <v>-0.10589999999999999</v>
      </c>
      <c r="H238" s="1">
        <v>-8.8800000000000004E-2</v>
      </c>
      <c r="I238" s="1">
        <v>-0.61339999999999995</v>
      </c>
      <c r="J238" s="1">
        <v>-82.625900000000001</v>
      </c>
      <c r="K238" s="1">
        <f t="shared" si="4"/>
        <v>236</v>
      </c>
    </row>
    <row r="239" spans="1:11" hidden="1" x14ac:dyDescent="0.25">
      <c r="A239" s="1">
        <v>-1</v>
      </c>
      <c r="B239" s="5" t="s">
        <v>97</v>
      </c>
      <c r="C239" s="1" t="s">
        <v>88</v>
      </c>
      <c r="D239" s="1" t="s">
        <v>70</v>
      </c>
      <c r="E239" s="1">
        <v>-87.826400000000007</v>
      </c>
      <c r="F239" s="1">
        <v>50.8446</v>
      </c>
      <c r="G239" s="1">
        <v>-0.10589999999999999</v>
      </c>
      <c r="H239" s="1">
        <v>-8.8800000000000004E-2</v>
      </c>
      <c r="I239" s="1">
        <v>-0.82220000000000004</v>
      </c>
      <c r="J239" s="1">
        <v>54.438200000000002</v>
      </c>
      <c r="K239" s="1">
        <f t="shared" si="4"/>
        <v>237</v>
      </c>
    </row>
    <row r="240" spans="1:11" hidden="1" x14ac:dyDescent="0.25">
      <c r="A240" s="1">
        <v>-1</v>
      </c>
      <c r="B240" s="5" t="s">
        <v>97</v>
      </c>
      <c r="C240" s="1" t="s">
        <v>89</v>
      </c>
      <c r="D240" s="1" t="s">
        <v>69</v>
      </c>
      <c r="E240" s="1">
        <v>-77.867099999999994</v>
      </c>
      <c r="F240" s="1">
        <v>56.401800000000001</v>
      </c>
      <c r="G240" s="1">
        <v>8.5500000000000007E-2</v>
      </c>
      <c r="H240" s="1">
        <v>-8.3599999999999994E-2</v>
      </c>
      <c r="I240" s="1">
        <v>-0.44740000000000002</v>
      </c>
      <c r="J240" s="1">
        <v>-77.124399999999994</v>
      </c>
      <c r="K240" s="1">
        <f t="shared" si="4"/>
        <v>238</v>
      </c>
    </row>
    <row r="241" spans="1:11" hidden="1" x14ac:dyDescent="0.25">
      <c r="A241" s="1">
        <v>-1</v>
      </c>
      <c r="B241" s="5" t="s">
        <v>97</v>
      </c>
      <c r="C241" s="1" t="s">
        <v>89</v>
      </c>
      <c r="D241" s="1" t="s">
        <v>70</v>
      </c>
      <c r="E241" s="1">
        <v>-79.6858</v>
      </c>
      <c r="F241" s="1">
        <v>56.401800000000001</v>
      </c>
      <c r="G241" s="1">
        <v>8.5500000000000007E-2</v>
      </c>
      <c r="H241" s="1">
        <v>-8.3599999999999994E-2</v>
      </c>
      <c r="I241" s="1">
        <v>-0.50960000000000005</v>
      </c>
      <c r="J241" s="1">
        <v>62.842599999999997</v>
      </c>
      <c r="K241" s="1">
        <f t="shared" si="4"/>
        <v>239</v>
      </c>
    </row>
    <row r="242" spans="1:11" hidden="1" x14ac:dyDescent="0.25">
      <c r="A242" s="1">
        <v>-1</v>
      </c>
      <c r="B242" s="5" t="s">
        <v>97</v>
      </c>
      <c r="C242" s="1" t="s">
        <v>90</v>
      </c>
      <c r="D242" s="1" t="s">
        <v>69</v>
      </c>
      <c r="E242" s="1">
        <v>-79.652500000000003</v>
      </c>
      <c r="F242" s="1">
        <v>55.393700000000003</v>
      </c>
      <c r="G242" s="1">
        <v>-0.2303</v>
      </c>
      <c r="H242" s="1">
        <v>-8.9399999999999993E-2</v>
      </c>
      <c r="I242" s="1">
        <v>-0.72340000000000004</v>
      </c>
      <c r="J242" s="1">
        <v>-78.173199999999994</v>
      </c>
      <c r="K242" s="1">
        <f t="shared" si="4"/>
        <v>240</v>
      </c>
    </row>
    <row r="243" spans="1:11" hidden="1" x14ac:dyDescent="0.25">
      <c r="A243" s="1">
        <v>-1</v>
      </c>
      <c r="B243" s="5" t="s">
        <v>97</v>
      </c>
      <c r="C243" s="1" t="s">
        <v>90</v>
      </c>
      <c r="D243" s="1" t="s">
        <v>70</v>
      </c>
      <c r="E243" s="1">
        <v>-81.471299999999999</v>
      </c>
      <c r="F243" s="1">
        <v>55.393700000000003</v>
      </c>
      <c r="G243" s="1">
        <v>-0.2303</v>
      </c>
      <c r="H243" s="1">
        <v>-8.9399999999999993E-2</v>
      </c>
      <c r="I243" s="1">
        <v>-1.0230999999999999</v>
      </c>
      <c r="J243" s="1">
        <v>61.348500000000001</v>
      </c>
      <c r="K243" s="1">
        <f t="shared" si="4"/>
        <v>241</v>
      </c>
    </row>
    <row r="244" spans="1:11" hidden="1" x14ac:dyDescent="0.25">
      <c r="A244" s="1">
        <v>-1</v>
      </c>
      <c r="B244" s="5" t="s">
        <v>97</v>
      </c>
      <c r="C244" s="1" t="s">
        <v>91</v>
      </c>
      <c r="D244" s="1" t="s">
        <v>69</v>
      </c>
      <c r="E244" s="1">
        <v>-77.867099999999994</v>
      </c>
      <c r="F244" s="1">
        <v>56.401800000000001</v>
      </c>
      <c r="G244" s="1">
        <v>8.5500000000000007E-2</v>
      </c>
      <c r="H244" s="1">
        <v>-8.3599999999999994E-2</v>
      </c>
      <c r="I244" s="1">
        <v>-0.44740000000000002</v>
      </c>
      <c r="J244" s="1">
        <v>-77.124399999999994</v>
      </c>
      <c r="K244" s="1">
        <f t="shared" si="4"/>
        <v>242</v>
      </c>
    </row>
    <row r="245" spans="1:11" hidden="1" x14ac:dyDescent="0.25">
      <c r="A245" s="1">
        <v>-1</v>
      </c>
      <c r="B245" s="5" t="s">
        <v>97</v>
      </c>
      <c r="C245" s="1" t="s">
        <v>91</v>
      </c>
      <c r="D245" s="1" t="s">
        <v>70</v>
      </c>
      <c r="E245" s="1">
        <v>-79.6858</v>
      </c>
      <c r="F245" s="1">
        <v>56.401800000000001</v>
      </c>
      <c r="G245" s="1">
        <v>8.5500000000000007E-2</v>
      </c>
      <c r="H245" s="1">
        <v>-8.3599999999999994E-2</v>
      </c>
      <c r="I245" s="1">
        <v>-0.50960000000000005</v>
      </c>
      <c r="J245" s="1">
        <v>62.842599999999997</v>
      </c>
      <c r="K245" s="1">
        <f t="shared" si="4"/>
        <v>243</v>
      </c>
    </row>
    <row r="246" spans="1:11" hidden="1" x14ac:dyDescent="0.25">
      <c r="A246" s="1">
        <v>-1</v>
      </c>
      <c r="B246" s="5" t="s">
        <v>97</v>
      </c>
      <c r="C246" s="1" t="s">
        <v>92</v>
      </c>
      <c r="D246" s="1" t="s">
        <v>69</v>
      </c>
      <c r="E246" s="1">
        <v>-79.652500000000003</v>
      </c>
      <c r="F246" s="1">
        <v>55.393700000000003</v>
      </c>
      <c r="G246" s="1">
        <v>-0.2303</v>
      </c>
      <c r="H246" s="1">
        <v>-8.9399999999999993E-2</v>
      </c>
      <c r="I246" s="1">
        <v>-0.72340000000000004</v>
      </c>
      <c r="J246" s="1">
        <v>-78.173199999999994</v>
      </c>
      <c r="K246" s="1">
        <f t="shared" si="4"/>
        <v>244</v>
      </c>
    </row>
    <row r="247" spans="1:11" hidden="1" x14ac:dyDescent="0.25">
      <c r="A247" s="1">
        <v>-1</v>
      </c>
      <c r="B247" s="5" t="s">
        <v>97</v>
      </c>
      <c r="C247" s="1" t="s">
        <v>92</v>
      </c>
      <c r="D247" s="1" t="s">
        <v>70</v>
      </c>
      <c r="E247" s="1">
        <v>-81.471299999999999</v>
      </c>
      <c r="F247" s="1">
        <v>55.393700000000003</v>
      </c>
      <c r="G247" s="1">
        <v>-0.2303</v>
      </c>
      <c r="H247" s="1">
        <v>-8.9399999999999993E-2</v>
      </c>
      <c r="I247" s="1">
        <v>-1.0230999999999999</v>
      </c>
      <c r="J247" s="1">
        <v>61.348500000000001</v>
      </c>
      <c r="K247" s="1">
        <f t="shared" si="4"/>
        <v>245</v>
      </c>
    </row>
    <row r="248" spans="1:11" hidden="1" x14ac:dyDescent="0.25">
      <c r="A248" s="1">
        <v>-1</v>
      </c>
      <c r="B248" s="5" t="s">
        <v>97</v>
      </c>
      <c r="C248" s="1" t="s">
        <v>93</v>
      </c>
      <c r="D248" s="1" t="s">
        <v>69</v>
      </c>
      <c r="E248" s="1">
        <v>-44.291600000000003</v>
      </c>
      <c r="F248" s="1">
        <v>62.179099999999998</v>
      </c>
      <c r="G248" s="1">
        <v>8.5500000000000007E-2</v>
      </c>
      <c r="H248" s="1">
        <v>-5.8700000000000002E-2</v>
      </c>
      <c r="I248" s="1">
        <v>-0.2036</v>
      </c>
      <c r="J248" s="1">
        <v>-42.334699999999998</v>
      </c>
      <c r="K248" s="1">
        <f t="shared" si="4"/>
        <v>246</v>
      </c>
    </row>
    <row r="249" spans="1:11" hidden="1" x14ac:dyDescent="0.25">
      <c r="A249" s="1">
        <v>-1</v>
      </c>
      <c r="B249" s="5" t="s">
        <v>97</v>
      </c>
      <c r="C249" s="1" t="s">
        <v>93</v>
      </c>
      <c r="D249" s="1" t="s">
        <v>70</v>
      </c>
      <c r="E249" s="1">
        <v>-45.655700000000003</v>
      </c>
      <c r="F249" s="1">
        <v>62.179099999999998</v>
      </c>
      <c r="G249" s="1">
        <v>8.5500000000000007E-2</v>
      </c>
      <c r="H249" s="1">
        <v>-5.8700000000000002E-2</v>
      </c>
      <c r="I249" s="1">
        <v>-0.3664</v>
      </c>
      <c r="J249" s="1">
        <v>69.752799999999993</v>
      </c>
      <c r="K249" s="1">
        <f t="shared" si="4"/>
        <v>247</v>
      </c>
    </row>
    <row r="250" spans="1:11" hidden="1" x14ac:dyDescent="0.25">
      <c r="A250" s="1">
        <v>-1</v>
      </c>
      <c r="B250" s="5" t="s">
        <v>97</v>
      </c>
      <c r="C250" s="1" t="s">
        <v>94</v>
      </c>
      <c r="D250" s="1" t="s">
        <v>69</v>
      </c>
      <c r="E250" s="1">
        <v>-86.007599999999996</v>
      </c>
      <c r="F250" s="1">
        <v>29.0184</v>
      </c>
      <c r="G250" s="1">
        <v>-0.27050000000000002</v>
      </c>
      <c r="H250" s="1">
        <v>-9.5699999999999993E-2</v>
      </c>
      <c r="I250" s="1">
        <v>-0.72340000000000004</v>
      </c>
      <c r="J250" s="1">
        <v>-86.388800000000003</v>
      </c>
      <c r="K250" s="1">
        <f t="shared" si="4"/>
        <v>248</v>
      </c>
    </row>
    <row r="251" spans="1:11" hidden="1" x14ac:dyDescent="0.25">
      <c r="A251" s="1">
        <v>-1</v>
      </c>
      <c r="B251" s="5" t="s">
        <v>97</v>
      </c>
      <c r="C251" s="1" t="s">
        <v>94</v>
      </c>
      <c r="D251" s="1" t="s">
        <v>70</v>
      </c>
      <c r="E251" s="1">
        <v>-87.826400000000007</v>
      </c>
      <c r="F251" s="1">
        <v>29.0184</v>
      </c>
      <c r="G251" s="1">
        <v>-0.27050000000000002</v>
      </c>
      <c r="H251" s="1">
        <v>-9.5699999999999993E-2</v>
      </c>
      <c r="I251" s="1">
        <v>-1.0230999999999999</v>
      </c>
      <c r="J251" s="1">
        <v>30.21</v>
      </c>
      <c r="K251" s="1">
        <f t="shared" si="4"/>
        <v>249</v>
      </c>
    </row>
    <row r="252" spans="1:11" hidden="1" x14ac:dyDescent="0.25">
      <c r="A252" s="1">
        <v>-1</v>
      </c>
      <c r="B252" s="5" t="s">
        <v>98</v>
      </c>
      <c r="C252" s="1" t="s">
        <v>68</v>
      </c>
      <c r="D252" s="1" t="s">
        <v>69</v>
      </c>
      <c r="E252" s="1">
        <v>-277.35399999999998</v>
      </c>
      <c r="F252" s="1">
        <v>-5.7374000000000001</v>
      </c>
      <c r="G252" s="1">
        <v>-4.0854999999999997</v>
      </c>
      <c r="H252" s="1">
        <v>-0.32619999999999999</v>
      </c>
      <c r="I252" s="1">
        <v>4.4063999999999997</v>
      </c>
      <c r="J252" s="1">
        <v>-88.442499999999995</v>
      </c>
      <c r="K252" s="1">
        <f t="shared" si="4"/>
        <v>250</v>
      </c>
    </row>
    <row r="253" spans="1:11" hidden="1" x14ac:dyDescent="0.25">
      <c r="A253" s="1">
        <v>-1</v>
      </c>
      <c r="B253" s="5" t="s">
        <v>98</v>
      </c>
      <c r="C253" s="1" t="s">
        <v>68</v>
      </c>
      <c r="D253" s="1" t="s">
        <v>70</v>
      </c>
      <c r="E253" s="1">
        <v>-285.65089999999998</v>
      </c>
      <c r="F253" s="1">
        <v>-5.7374000000000001</v>
      </c>
      <c r="G253" s="1">
        <v>-4.0854999999999997</v>
      </c>
      <c r="H253" s="1">
        <v>-0.32619999999999999</v>
      </c>
      <c r="I253" s="1">
        <v>-5.8072999999999997</v>
      </c>
      <c r="J253" s="1">
        <v>-102.78619999999999</v>
      </c>
      <c r="K253" s="1">
        <f t="shared" si="4"/>
        <v>251</v>
      </c>
    </row>
    <row r="254" spans="1:11" hidden="1" x14ac:dyDescent="0.25">
      <c r="A254" s="1">
        <v>-1</v>
      </c>
      <c r="B254" s="5" t="s">
        <v>98</v>
      </c>
      <c r="C254" s="1" t="s">
        <v>71</v>
      </c>
      <c r="D254" s="1" t="s">
        <v>69</v>
      </c>
      <c r="E254" s="1">
        <v>-87.650899999999993</v>
      </c>
      <c r="F254" s="1">
        <v>0.4869</v>
      </c>
      <c r="G254" s="1">
        <v>8.0999999999999996E-3</v>
      </c>
      <c r="H254" s="1">
        <v>-1.8200000000000001E-2</v>
      </c>
      <c r="I254" s="1">
        <v>-1.6400000000000001E-2</v>
      </c>
      <c r="J254" s="1">
        <v>-13.427099999999999</v>
      </c>
      <c r="K254" s="1">
        <f t="shared" si="4"/>
        <v>252</v>
      </c>
    </row>
    <row r="255" spans="1:11" hidden="1" x14ac:dyDescent="0.25">
      <c r="A255" s="1">
        <v>-1</v>
      </c>
      <c r="B255" s="5" t="s">
        <v>98</v>
      </c>
      <c r="C255" s="1" t="s">
        <v>71</v>
      </c>
      <c r="D255" s="1" t="s">
        <v>70</v>
      </c>
      <c r="E255" s="1">
        <v>-87.650899999999993</v>
      </c>
      <c r="F255" s="1">
        <v>0.4869</v>
      </c>
      <c r="G255" s="1">
        <v>8.0999999999999996E-3</v>
      </c>
      <c r="H255" s="1">
        <v>-1.8200000000000001E-2</v>
      </c>
      <c r="I255" s="1">
        <v>3.8999999999999998E-3</v>
      </c>
      <c r="J255" s="1">
        <v>-12.209899999999999</v>
      </c>
      <c r="K255" s="1">
        <f t="shared" si="4"/>
        <v>253</v>
      </c>
    </row>
    <row r="256" spans="1:11" hidden="1" x14ac:dyDescent="0.25">
      <c r="A256" s="1">
        <v>-1</v>
      </c>
      <c r="B256" s="5" t="s">
        <v>98</v>
      </c>
      <c r="C256" s="1" t="s">
        <v>72</v>
      </c>
      <c r="D256" s="1" t="s">
        <v>69</v>
      </c>
      <c r="E256" s="1">
        <v>196.65610000000001</v>
      </c>
      <c r="F256" s="1">
        <v>22.4041</v>
      </c>
      <c r="G256" s="1">
        <v>0.2205</v>
      </c>
      <c r="H256" s="1">
        <v>7.6600000000000001E-2</v>
      </c>
      <c r="I256" s="1">
        <v>0.43009999999999998</v>
      </c>
      <c r="J256" s="1">
        <v>339.77339999999998</v>
      </c>
      <c r="K256" s="1">
        <f t="shared" si="4"/>
        <v>254</v>
      </c>
    </row>
    <row r="257" spans="1:11" hidden="1" x14ac:dyDescent="0.25">
      <c r="A257" s="1">
        <v>-1</v>
      </c>
      <c r="B257" s="5" t="s">
        <v>98</v>
      </c>
      <c r="C257" s="1" t="s">
        <v>72</v>
      </c>
      <c r="D257" s="1" t="s">
        <v>70</v>
      </c>
      <c r="E257" s="1">
        <v>196.65610000000001</v>
      </c>
      <c r="F257" s="1">
        <v>22.4041</v>
      </c>
      <c r="G257" s="1">
        <v>0.2205</v>
      </c>
      <c r="H257" s="1">
        <v>7.6600000000000001E-2</v>
      </c>
      <c r="I257" s="1">
        <v>0.1288</v>
      </c>
      <c r="J257" s="1">
        <v>292.25209999999998</v>
      </c>
      <c r="K257" s="1">
        <f t="shared" si="4"/>
        <v>255</v>
      </c>
    </row>
    <row r="258" spans="1:11" hidden="1" x14ac:dyDescent="0.25">
      <c r="A258" s="1">
        <v>-1</v>
      </c>
      <c r="B258" s="5" t="s">
        <v>98</v>
      </c>
      <c r="C258" s="1" t="s">
        <v>73</v>
      </c>
      <c r="D258" s="1" t="s">
        <v>69</v>
      </c>
      <c r="E258" s="1">
        <v>27.328700000000001</v>
      </c>
      <c r="F258" s="1">
        <v>3.6627000000000001</v>
      </c>
      <c r="G258" s="1">
        <v>0.3841</v>
      </c>
      <c r="H258" s="1">
        <v>8.5699999999999998E-2</v>
      </c>
      <c r="I258" s="1">
        <v>1.0266</v>
      </c>
      <c r="J258" s="1">
        <v>38.029499999999999</v>
      </c>
      <c r="K258" s="1">
        <f t="shared" si="4"/>
        <v>256</v>
      </c>
    </row>
    <row r="259" spans="1:11" hidden="1" x14ac:dyDescent="0.25">
      <c r="A259" s="1">
        <v>-1</v>
      </c>
      <c r="B259" s="5" t="s">
        <v>98</v>
      </c>
      <c r="C259" s="1" t="s">
        <v>73</v>
      </c>
      <c r="D259" s="1" t="s">
        <v>70</v>
      </c>
      <c r="E259" s="1">
        <v>27.328700000000001</v>
      </c>
      <c r="F259" s="1">
        <v>3.6627000000000001</v>
      </c>
      <c r="G259" s="1">
        <v>0.3841</v>
      </c>
      <c r="H259" s="1">
        <v>8.5699999999999998E-2</v>
      </c>
      <c r="I259" s="1">
        <v>0.19769999999999999</v>
      </c>
      <c r="J259" s="1">
        <v>30.383700000000001</v>
      </c>
      <c r="K259" s="1">
        <f t="shared" si="4"/>
        <v>257</v>
      </c>
    </row>
    <row r="260" spans="1:11" hidden="1" x14ac:dyDescent="0.25">
      <c r="A260" s="1">
        <v>-1</v>
      </c>
      <c r="B260" s="5" t="s">
        <v>98</v>
      </c>
      <c r="C260" s="1" t="s">
        <v>74</v>
      </c>
      <c r="D260" s="1" t="s">
        <v>69</v>
      </c>
      <c r="E260" s="1">
        <v>-365.00490000000002</v>
      </c>
      <c r="F260" s="1">
        <v>-5.2506000000000004</v>
      </c>
      <c r="G260" s="1">
        <v>-4.0773999999999999</v>
      </c>
      <c r="H260" s="1">
        <v>-0.34439999999999998</v>
      </c>
      <c r="I260" s="1">
        <v>4.3899999999999997</v>
      </c>
      <c r="J260" s="1">
        <v>-101.86960000000001</v>
      </c>
      <c r="K260" s="1">
        <f t="shared" si="4"/>
        <v>258</v>
      </c>
    </row>
    <row r="261" spans="1:11" hidden="1" x14ac:dyDescent="0.25">
      <c r="A261" s="1">
        <v>-1</v>
      </c>
      <c r="B261" s="5" t="s">
        <v>98</v>
      </c>
      <c r="C261" s="1" t="s">
        <v>74</v>
      </c>
      <c r="D261" s="1" t="s">
        <v>70</v>
      </c>
      <c r="E261" s="1">
        <v>-373.30180000000001</v>
      </c>
      <c r="F261" s="1">
        <v>-5.2506000000000004</v>
      </c>
      <c r="G261" s="1">
        <v>-4.0773999999999999</v>
      </c>
      <c r="H261" s="1">
        <v>-0.34439999999999998</v>
      </c>
      <c r="I261" s="1">
        <v>-5.8033999999999999</v>
      </c>
      <c r="J261" s="1">
        <v>-114.996</v>
      </c>
      <c r="K261" s="1">
        <f t="shared" si="4"/>
        <v>259</v>
      </c>
    </row>
    <row r="262" spans="1:11" hidden="1" x14ac:dyDescent="0.25">
      <c r="A262" s="1">
        <v>-1</v>
      </c>
      <c r="B262" s="5" t="s">
        <v>98</v>
      </c>
      <c r="C262" s="1" t="s">
        <v>75</v>
      </c>
      <c r="D262" s="1" t="s">
        <v>69</v>
      </c>
      <c r="E262" s="1">
        <v>-388.29559999999998</v>
      </c>
      <c r="F262" s="1">
        <v>-8.0324000000000009</v>
      </c>
      <c r="G262" s="1">
        <v>-5.7196999999999996</v>
      </c>
      <c r="H262" s="1">
        <v>-0.45669999999999999</v>
      </c>
      <c r="I262" s="1">
        <v>6.1689999999999996</v>
      </c>
      <c r="J262" s="1">
        <v>-123.81959999999999</v>
      </c>
      <c r="K262" s="1">
        <f t="shared" ref="K262:K325" si="5">K261+1</f>
        <v>260</v>
      </c>
    </row>
    <row r="263" spans="1:11" hidden="1" x14ac:dyDescent="0.25">
      <c r="A263" s="1">
        <v>-1</v>
      </c>
      <c r="B263" s="5" t="s">
        <v>98</v>
      </c>
      <c r="C263" s="1" t="s">
        <v>75</v>
      </c>
      <c r="D263" s="1" t="s">
        <v>70</v>
      </c>
      <c r="E263" s="1">
        <v>-399.91120000000001</v>
      </c>
      <c r="F263" s="1">
        <v>-8.0324000000000009</v>
      </c>
      <c r="G263" s="1">
        <v>-5.7196999999999996</v>
      </c>
      <c r="H263" s="1">
        <v>-0.45669999999999999</v>
      </c>
      <c r="I263" s="1">
        <v>-8.1302000000000003</v>
      </c>
      <c r="J263" s="1">
        <v>-143.9006</v>
      </c>
      <c r="K263" s="1">
        <f t="shared" si="5"/>
        <v>261</v>
      </c>
    </row>
    <row r="264" spans="1:11" hidden="1" x14ac:dyDescent="0.25">
      <c r="A264" s="1">
        <v>-1</v>
      </c>
      <c r="B264" s="5" t="s">
        <v>98</v>
      </c>
      <c r="C264" s="1" t="s">
        <v>76</v>
      </c>
      <c r="D264" s="1" t="s">
        <v>69</v>
      </c>
      <c r="E264" s="1">
        <v>-473.06630000000001</v>
      </c>
      <c r="F264" s="1">
        <v>-6.1059000000000001</v>
      </c>
      <c r="G264" s="1">
        <v>-4.8895999999999997</v>
      </c>
      <c r="H264" s="1">
        <v>-0.42049999999999998</v>
      </c>
      <c r="I264" s="1">
        <v>5.2614000000000001</v>
      </c>
      <c r="J264" s="1">
        <v>-127.6144</v>
      </c>
      <c r="K264" s="1">
        <f t="shared" si="5"/>
        <v>262</v>
      </c>
    </row>
    <row r="265" spans="1:11" hidden="1" x14ac:dyDescent="0.25">
      <c r="A265" s="1">
        <v>-1</v>
      </c>
      <c r="B265" s="5" t="s">
        <v>98</v>
      </c>
      <c r="C265" s="1" t="s">
        <v>76</v>
      </c>
      <c r="D265" s="1" t="s">
        <v>70</v>
      </c>
      <c r="E265" s="1">
        <v>-483.02249999999998</v>
      </c>
      <c r="F265" s="1">
        <v>-6.1059000000000001</v>
      </c>
      <c r="G265" s="1">
        <v>-4.8895999999999997</v>
      </c>
      <c r="H265" s="1">
        <v>-0.42049999999999998</v>
      </c>
      <c r="I265" s="1">
        <v>-6.9625000000000004</v>
      </c>
      <c r="J265" s="1">
        <v>-142.8792</v>
      </c>
      <c r="K265" s="1">
        <f t="shared" si="5"/>
        <v>263</v>
      </c>
    </row>
    <row r="266" spans="1:11" hidden="1" x14ac:dyDescent="0.25">
      <c r="A266" s="1">
        <v>-1</v>
      </c>
      <c r="B266" s="5" t="s">
        <v>98</v>
      </c>
      <c r="C266" s="1" t="s">
        <v>77</v>
      </c>
      <c r="D266" s="1" t="s">
        <v>69</v>
      </c>
      <c r="E266" s="1">
        <v>25.6999</v>
      </c>
      <c r="F266" s="1">
        <v>26.202000000000002</v>
      </c>
      <c r="G266" s="1">
        <v>-3.3681999999999999</v>
      </c>
      <c r="H266" s="1">
        <v>-0.18629999999999999</v>
      </c>
      <c r="I266" s="1">
        <v>4.5678999999999998</v>
      </c>
      <c r="J266" s="1">
        <v>396.08449999999999</v>
      </c>
      <c r="K266" s="1">
        <f t="shared" si="5"/>
        <v>264</v>
      </c>
    </row>
    <row r="267" spans="1:11" hidden="1" x14ac:dyDescent="0.25">
      <c r="A267" s="1">
        <v>-1</v>
      </c>
      <c r="B267" s="5" t="s">
        <v>98</v>
      </c>
      <c r="C267" s="1" t="s">
        <v>77</v>
      </c>
      <c r="D267" s="1" t="s">
        <v>70</v>
      </c>
      <c r="E267" s="1">
        <v>18.232700000000001</v>
      </c>
      <c r="F267" s="1">
        <v>26.202000000000002</v>
      </c>
      <c r="G267" s="1">
        <v>-3.3681999999999999</v>
      </c>
      <c r="H267" s="1">
        <v>-0.18629999999999999</v>
      </c>
      <c r="I267" s="1">
        <v>-5.0462999999999996</v>
      </c>
      <c r="J267" s="1">
        <v>316.6454</v>
      </c>
      <c r="K267" s="1">
        <f t="shared" si="5"/>
        <v>265</v>
      </c>
    </row>
    <row r="268" spans="1:11" hidden="1" x14ac:dyDescent="0.25">
      <c r="A268" s="1">
        <v>-1</v>
      </c>
      <c r="B268" s="5" t="s">
        <v>98</v>
      </c>
      <c r="C268" s="1" t="s">
        <v>78</v>
      </c>
      <c r="D268" s="1" t="s">
        <v>69</v>
      </c>
      <c r="E268" s="1">
        <v>-524.93709999999999</v>
      </c>
      <c r="F268" s="1">
        <v>-36.529400000000003</v>
      </c>
      <c r="G268" s="1">
        <v>-3.9855999999999998</v>
      </c>
      <c r="H268" s="1">
        <v>-0.40089999999999998</v>
      </c>
      <c r="I268" s="1">
        <v>3.3635999999999999</v>
      </c>
      <c r="J268" s="1">
        <v>-555.28110000000004</v>
      </c>
      <c r="K268" s="1">
        <f t="shared" si="5"/>
        <v>266</v>
      </c>
    </row>
    <row r="269" spans="1:11" hidden="1" x14ac:dyDescent="0.25">
      <c r="A269" s="1">
        <v>-1</v>
      </c>
      <c r="B269" s="5" t="s">
        <v>98</v>
      </c>
      <c r="C269" s="1" t="s">
        <v>78</v>
      </c>
      <c r="D269" s="1" t="s">
        <v>70</v>
      </c>
      <c r="E269" s="1">
        <v>-532.40430000000003</v>
      </c>
      <c r="F269" s="1">
        <v>-36.529400000000003</v>
      </c>
      <c r="G269" s="1">
        <v>-3.9855999999999998</v>
      </c>
      <c r="H269" s="1">
        <v>-0.40089999999999998</v>
      </c>
      <c r="I269" s="1">
        <v>-5.4067999999999996</v>
      </c>
      <c r="J269" s="1">
        <v>-501.66050000000001</v>
      </c>
      <c r="K269" s="1">
        <f t="shared" si="5"/>
        <v>267</v>
      </c>
    </row>
    <row r="270" spans="1:11" hidden="1" x14ac:dyDescent="0.25">
      <c r="A270" s="1">
        <v>-1</v>
      </c>
      <c r="B270" s="5" t="s">
        <v>98</v>
      </c>
      <c r="C270" s="1" t="s">
        <v>79</v>
      </c>
      <c r="D270" s="1" t="s">
        <v>69</v>
      </c>
      <c r="E270" s="1">
        <v>25.6999</v>
      </c>
      <c r="F270" s="1">
        <v>26.202000000000002</v>
      </c>
      <c r="G270" s="1">
        <v>-3.3681999999999999</v>
      </c>
      <c r="H270" s="1">
        <v>-0.18629999999999999</v>
      </c>
      <c r="I270" s="1">
        <v>4.5678999999999998</v>
      </c>
      <c r="J270" s="1">
        <v>396.08449999999999</v>
      </c>
      <c r="K270" s="1">
        <f t="shared" si="5"/>
        <v>268</v>
      </c>
    </row>
    <row r="271" spans="1:11" hidden="1" x14ac:dyDescent="0.25">
      <c r="A271" s="1">
        <v>-1</v>
      </c>
      <c r="B271" s="5" t="s">
        <v>98</v>
      </c>
      <c r="C271" s="1" t="s">
        <v>79</v>
      </c>
      <c r="D271" s="1" t="s">
        <v>70</v>
      </c>
      <c r="E271" s="1">
        <v>18.232700000000001</v>
      </c>
      <c r="F271" s="1">
        <v>26.202000000000002</v>
      </c>
      <c r="G271" s="1">
        <v>-3.3681999999999999</v>
      </c>
      <c r="H271" s="1">
        <v>-0.18629999999999999</v>
      </c>
      <c r="I271" s="1">
        <v>-5.0462999999999996</v>
      </c>
      <c r="J271" s="1">
        <v>316.6454</v>
      </c>
      <c r="K271" s="1">
        <f t="shared" si="5"/>
        <v>269</v>
      </c>
    </row>
    <row r="272" spans="1:11" hidden="1" x14ac:dyDescent="0.25">
      <c r="A272" s="1">
        <v>-1</v>
      </c>
      <c r="B272" s="5" t="s">
        <v>98</v>
      </c>
      <c r="C272" s="1" t="s">
        <v>80</v>
      </c>
      <c r="D272" s="1" t="s">
        <v>69</v>
      </c>
      <c r="E272" s="1">
        <v>-524.93709999999999</v>
      </c>
      <c r="F272" s="1">
        <v>-36.529400000000003</v>
      </c>
      <c r="G272" s="1">
        <v>-3.9855999999999998</v>
      </c>
      <c r="H272" s="1">
        <v>-0.40089999999999998</v>
      </c>
      <c r="I272" s="1">
        <v>3.3635999999999999</v>
      </c>
      <c r="J272" s="1">
        <v>-555.28110000000004</v>
      </c>
      <c r="K272" s="1">
        <f t="shared" si="5"/>
        <v>270</v>
      </c>
    </row>
    <row r="273" spans="1:11" hidden="1" x14ac:dyDescent="0.25">
      <c r="A273" s="1">
        <v>-1</v>
      </c>
      <c r="B273" s="5" t="s">
        <v>98</v>
      </c>
      <c r="C273" s="1" t="s">
        <v>80</v>
      </c>
      <c r="D273" s="1" t="s">
        <v>70</v>
      </c>
      <c r="E273" s="1">
        <v>-532.40430000000003</v>
      </c>
      <c r="F273" s="1">
        <v>-36.529400000000003</v>
      </c>
      <c r="G273" s="1">
        <v>-3.9855999999999998</v>
      </c>
      <c r="H273" s="1">
        <v>-0.40089999999999998</v>
      </c>
      <c r="I273" s="1">
        <v>-5.4067999999999996</v>
      </c>
      <c r="J273" s="1">
        <v>-501.66050000000001</v>
      </c>
      <c r="K273" s="1">
        <f t="shared" si="5"/>
        <v>271</v>
      </c>
    </row>
    <row r="274" spans="1:11" hidden="1" x14ac:dyDescent="0.25">
      <c r="A274" s="1">
        <v>-1</v>
      </c>
      <c r="B274" s="5" t="s">
        <v>98</v>
      </c>
      <c r="C274" s="1" t="s">
        <v>81</v>
      </c>
      <c r="D274" s="1" t="s">
        <v>69</v>
      </c>
      <c r="E274" s="1">
        <v>-211.35839999999999</v>
      </c>
      <c r="F274" s="1">
        <v>-3.5999999999999997E-2</v>
      </c>
      <c r="G274" s="1">
        <v>-3.1391</v>
      </c>
      <c r="H274" s="1">
        <v>-0.17369999999999999</v>
      </c>
      <c r="I274" s="1">
        <v>5.4029999999999996</v>
      </c>
      <c r="J274" s="1">
        <v>-26.356999999999999</v>
      </c>
      <c r="K274" s="1">
        <f t="shared" si="5"/>
        <v>272</v>
      </c>
    </row>
    <row r="275" spans="1:11" hidden="1" x14ac:dyDescent="0.25">
      <c r="A275" s="1">
        <v>-1</v>
      </c>
      <c r="B275" s="5" t="s">
        <v>98</v>
      </c>
      <c r="C275" s="1" t="s">
        <v>81</v>
      </c>
      <c r="D275" s="1" t="s">
        <v>70</v>
      </c>
      <c r="E275" s="1">
        <v>-218.82560000000001</v>
      </c>
      <c r="F275" s="1">
        <v>-3.5999999999999997E-2</v>
      </c>
      <c r="G275" s="1">
        <v>-3.1391</v>
      </c>
      <c r="H275" s="1">
        <v>-0.17369999999999999</v>
      </c>
      <c r="I275" s="1">
        <v>-4.9497999999999998</v>
      </c>
      <c r="J275" s="1">
        <v>-49.970399999999998</v>
      </c>
      <c r="K275" s="1">
        <f t="shared" si="5"/>
        <v>273</v>
      </c>
    </row>
    <row r="276" spans="1:11" hidden="1" x14ac:dyDescent="0.25">
      <c r="A276" s="1">
        <v>-1</v>
      </c>
      <c r="B276" s="5" t="s">
        <v>98</v>
      </c>
      <c r="C276" s="1" t="s">
        <v>82</v>
      </c>
      <c r="D276" s="1" t="s">
        <v>69</v>
      </c>
      <c r="E276" s="1">
        <v>-287.87880000000001</v>
      </c>
      <c r="F276" s="1">
        <v>-10.291399999999999</v>
      </c>
      <c r="G276" s="1">
        <v>-4.2146999999999997</v>
      </c>
      <c r="H276" s="1">
        <v>-0.41349999999999998</v>
      </c>
      <c r="I276" s="1">
        <v>2.5285000000000002</v>
      </c>
      <c r="J276" s="1">
        <v>-132.83959999999999</v>
      </c>
      <c r="K276" s="1">
        <f t="shared" si="5"/>
        <v>274</v>
      </c>
    </row>
    <row r="277" spans="1:11" hidden="1" x14ac:dyDescent="0.25">
      <c r="A277" s="1">
        <v>-1</v>
      </c>
      <c r="B277" s="5" t="s">
        <v>98</v>
      </c>
      <c r="C277" s="1" t="s">
        <v>82</v>
      </c>
      <c r="D277" s="1" t="s">
        <v>70</v>
      </c>
      <c r="E277" s="1">
        <v>-295.346</v>
      </c>
      <c r="F277" s="1">
        <v>-10.291399999999999</v>
      </c>
      <c r="G277" s="1">
        <v>-4.2146999999999997</v>
      </c>
      <c r="H277" s="1">
        <v>-0.41349999999999998</v>
      </c>
      <c r="I277" s="1">
        <v>-5.5033000000000003</v>
      </c>
      <c r="J277" s="1">
        <v>-135.04470000000001</v>
      </c>
      <c r="K277" s="1">
        <f t="shared" si="5"/>
        <v>275</v>
      </c>
    </row>
    <row r="278" spans="1:11" hidden="1" x14ac:dyDescent="0.25">
      <c r="A278" s="1">
        <v>-1</v>
      </c>
      <c r="B278" s="5" t="s">
        <v>98</v>
      </c>
      <c r="C278" s="1" t="s">
        <v>83</v>
      </c>
      <c r="D278" s="1" t="s">
        <v>69</v>
      </c>
      <c r="E278" s="1">
        <v>-211.35839999999999</v>
      </c>
      <c r="F278" s="1">
        <v>-3.5999999999999997E-2</v>
      </c>
      <c r="G278" s="1">
        <v>-3.1391</v>
      </c>
      <c r="H278" s="1">
        <v>-0.17369999999999999</v>
      </c>
      <c r="I278" s="1">
        <v>5.4029999999999996</v>
      </c>
      <c r="J278" s="1">
        <v>-26.356999999999999</v>
      </c>
      <c r="K278" s="1">
        <f t="shared" si="5"/>
        <v>276</v>
      </c>
    </row>
    <row r="279" spans="1:11" hidden="1" x14ac:dyDescent="0.25">
      <c r="A279" s="1">
        <v>-1</v>
      </c>
      <c r="B279" s="5" t="s">
        <v>98</v>
      </c>
      <c r="C279" s="1" t="s">
        <v>83</v>
      </c>
      <c r="D279" s="1" t="s">
        <v>70</v>
      </c>
      <c r="E279" s="1">
        <v>-218.82560000000001</v>
      </c>
      <c r="F279" s="1">
        <v>-3.5999999999999997E-2</v>
      </c>
      <c r="G279" s="1">
        <v>-3.1391</v>
      </c>
      <c r="H279" s="1">
        <v>-0.17369999999999999</v>
      </c>
      <c r="I279" s="1">
        <v>-4.9497999999999998</v>
      </c>
      <c r="J279" s="1">
        <v>-49.970399999999998</v>
      </c>
      <c r="K279" s="1">
        <f t="shared" si="5"/>
        <v>277</v>
      </c>
    </row>
    <row r="280" spans="1:11" hidden="1" x14ac:dyDescent="0.25">
      <c r="A280" s="1">
        <v>-1</v>
      </c>
      <c r="B280" s="5" t="s">
        <v>98</v>
      </c>
      <c r="C280" s="1" t="s">
        <v>84</v>
      </c>
      <c r="D280" s="1" t="s">
        <v>69</v>
      </c>
      <c r="E280" s="1">
        <v>-287.87880000000001</v>
      </c>
      <c r="F280" s="1">
        <v>-10.291399999999999</v>
      </c>
      <c r="G280" s="1">
        <v>-4.2146999999999997</v>
      </c>
      <c r="H280" s="1">
        <v>-0.41349999999999998</v>
      </c>
      <c r="I280" s="1">
        <v>2.5285000000000002</v>
      </c>
      <c r="J280" s="1">
        <v>-132.83959999999999</v>
      </c>
      <c r="K280" s="1">
        <f t="shared" si="5"/>
        <v>278</v>
      </c>
    </row>
    <row r="281" spans="1:11" hidden="1" x14ac:dyDescent="0.25">
      <c r="A281" s="1">
        <v>-1</v>
      </c>
      <c r="B281" s="5" t="s">
        <v>98</v>
      </c>
      <c r="C281" s="1" t="s">
        <v>84</v>
      </c>
      <c r="D281" s="1" t="s">
        <v>70</v>
      </c>
      <c r="E281" s="1">
        <v>-295.346</v>
      </c>
      <c r="F281" s="1">
        <v>-10.291399999999999</v>
      </c>
      <c r="G281" s="1">
        <v>-4.2146999999999997</v>
      </c>
      <c r="H281" s="1">
        <v>-0.41349999999999998</v>
      </c>
      <c r="I281" s="1">
        <v>-5.5033000000000003</v>
      </c>
      <c r="J281" s="1">
        <v>-135.04470000000001</v>
      </c>
      <c r="K281" s="1">
        <f t="shared" si="5"/>
        <v>279</v>
      </c>
    </row>
    <row r="282" spans="1:11" hidden="1" x14ac:dyDescent="0.25">
      <c r="A282" s="1">
        <v>-1</v>
      </c>
      <c r="B282" s="5" t="s">
        <v>98</v>
      </c>
      <c r="C282" s="1" t="s">
        <v>85</v>
      </c>
      <c r="D282" s="1" t="s">
        <v>69</v>
      </c>
      <c r="E282" s="1">
        <v>-145.15719999999999</v>
      </c>
      <c r="F282" s="1">
        <v>24.967700000000001</v>
      </c>
      <c r="G282" s="1">
        <v>-4.5857999999999999</v>
      </c>
      <c r="H282" s="1">
        <v>-0.3024</v>
      </c>
      <c r="I282" s="1">
        <v>5.8734000000000002</v>
      </c>
      <c r="J282" s="1">
        <v>356.12470000000002</v>
      </c>
      <c r="K282" s="1">
        <f t="shared" si="5"/>
        <v>280</v>
      </c>
    </row>
    <row r="283" spans="1:11" hidden="1" x14ac:dyDescent="0.25">
      <c r="A283" s="1">
        <v>-1</v>
      </c>
      <c r="B283" s="5" t="s">
        <v>98</v>
      </c>
      <c r="C283" s="1" t="s">
        <v>85</v>
      </c>
      <c r="D283" s="1" t="s">
        <v>70</v>
      </c>
      <c r="E283" s="1">
        <v>-155.11349999999999</v>
      </c>
      <c r="F283" s="1">
        <v>24.967700000000001</v>
      </c>
      <c r="G283" s="1">
        <v>-4.5857999999999999</v>
      </c>
      <c r="H283" s="1">
        <v>-0.3024</v>
      </c>
      <c r="I283" s="1">
        <v>-6.7846000000000002</v>
      </c>
      <c r="J283" s="1">
        <v>273.59969999999998</v>
      </c>
      <c r="K283" s="1">
        <f t="shared" si="5"/>
        <v>281</v>
      </c>
    </row>
    <row r="284" spans="1:11" hidden="1" x14ac:dyDescent="0.25">
      <c r="A284" s="1">
        <v>-1</v>
      </c>
      <c r="B284" s="5" t="s">
        <v>98</v>
      </c>
      <c r="C284" s="1" t="s">
        <v>86</v>
      </c>
      <c r="D284" s="1" t="s">
        <v>69</v>
      </c>
      <c r="E284" s="1">
        <v>-695.79420000000005</v>
      </c>
      <c r="F284" s="1">
        <v>-37.7637</v>
      </c>
      <c r="G284" s="1">
        <v>-5.2031000000000001</v>
      </c>
      <c r="H284" s="1">
        <v>-0.51690000000000003</v>
      </c>
      <c r="I284" s="1">
        <v>4.6691000000000003</v>
      </c>
      <c r="J284" s="1">
        <v>-595.24099999999999</v>
      </c>
      <c r="K284" s="1">
        <f t="shared" si="5"/>
        <v>282</v>
      </c>
    </row>
    <row r="285" spans="1:11" hidden="1" x14ac:dyDescent="0.25">
      <c r="A285" s="1">
        <v>-1</v>
      </c>
      <c r="B285" s="5" t="s">
        <v>98</v>
      </c>
      <c r="C285" s="1" t="s">
        <v>86</v>
      </c>
      <c r="D285" s="1" t="s">
        <v>70</v>
      </c>
      <c r="E285" s="1">
        <v>-705.75049999999999</v>
      </c>
      <c r="F285" s="1">
        <v>-37.7637</v>
      </c>
      <c r="G285" s="1">
        <v>-5.2031000000000001</v>
      </c>
      <c r="H285" s="1">
        <v>-0.51690000000000003</v>
      </c>
      <c r="I285" s="1">
        <v>-7.1451000000000002</v>
      </c>
      <c r="J285" s="1">
        <v>-544.70619999999997</v>
      </c>
      <c r="K285" s="1">
        <f t="shared" si="5"/>
        <v>283</v>
      </c>
    </row>
    <row r="286" spans="1:11" hidden="1" x14ac:dyDescent="0.25">
      <c r="A286" s="1">
        <v>-1</v>
      </c>
      <c r="B286" s="5" t="s">
        <v>98</v>
      </c>
      <c r="C286" s="1" t="s">
        <v>87</v>
      </c>
      <c r="D286" s="1" t="s">
        <v>69</v>
      </c>
      <c r="E286" s="1">
        <v>-145.15719999999999</v>
      </c>
      <c r="F286" s="1">
        <v>24.967700000000001</v>
      </c>
      <c r="G286" s="1">
        <v>-4.5857999999999999</v>
      </c>
      <c r="H286" s="1">
        <v>-0.3024</v>
      </c>
      <c r="I286" s="1">
        <v>5.8734000000000002</v>
      </c>
      <c r="J286" s="1">
        <v>356.12470000000002</v>
      </c>
      <c r="K286" s="1">
        <f t="shared" si="5"/>
        <v>284</v>
      </c>
    </row>
    <row r="287" spans="1:11" hidden="1" x14ac:dyDescent="0.25">
      <c r="A287" s="1">
        <v>-1</v>
      </c>
      <c r="B287" s="5" t="s">
        <v>98</v>
      </c>
      <c r="C287" s="1" t="s">
        <v>87</v>
      </c>
      <c r="D287" s="1" t="s">
        <v>70</v>
      </c>
      <c r="E287" s="1">
        <v>-155.11349999999999</v>
      </c>
      <c r="F287" s="1">
        <v>24.967700000000001</v>
      </c>
      <c r="G287" s="1">
        <v>-4.5857999999999999</v>
      </c>
      <c r="H287" s="1">
        <v>-0.3024</v>
      </c>
      <c r="I287" s="1">
        <v>-6.7846000000000002</v>
      </c>
      <c r="J287" s="1">
        <v>273.59969999999998</v>
      </c>
      <c r="K287" s="1">
        <f t="shared" si="5"/>
        <v>285</v>
      </c>
    </row>
    <row r="288" spans="1:11" hidden="1" x14ac:dyDescent="0.25">
      <c r="A288" s="1">
        <v>-1</v>
      </c>
      <c r="B288" s="5" t="s">
        <v>98</v>
      </c>
      <c r="C288" s="1" t="s">
        <v>88</v>
      </c>
      <c r="D288" s="1" t="s">
        <v>69</v>
      </c>
      <c r="E288" s="1">
        <v>-695.79420000000005</v>
      </c>
      <c r="F288" s="1">
        <v>-37.7637</v>
      </c>
      <c r="G288" s="1">
        <v>-5.2031000000000001</v>
      </c>
      <c r="H288" s="1">
        <v>-0.51690000000000003</v>
      </c>
      <c r="I288" s="1">
        <v>4.6691000000000003</v>
      </c>
      <c r="J288" s="1">
        <v>-595.24099999999999</v>
      </c>
      <c r="K288" s="1">
        <f t="shared" si="5"/>
        <v>286</v>
      </c>
    </row>
    <row r="289" spans="1:11" hidden="1" x14ac:dyDescent="0.25">
      <c r="A289" s="1">
        <v>-1</v>
      </c>
      <c r="B289" s="5" t="s">
        <v>98</v>
      </c>
      <c r="C289" s="1" t="s">
        <v>88</v>
      </c>
      <c r="D289" s="1" t="s">
        <v>70</v>
      </c>
      <c r="E289" s="1">
        <v>-705.75049999999999</v>
      </c>
      <c r="F289" s="1">
        <v>-37.7637</v>
      </c>
      <c r="G289" s="1">
        <v>-5.2031000000000001</v>
      </c>
      <c r="H289" s="1">
        <v>-0.51690000000000003</v>
      </c>
      <c r="I289" s="1">
        <v>-7.1451000000000002</v>
      </c>
      <c r="J289" s="1">
        <v>-544.70619999999997</v>
      </c>
      <c r="K289" s="1">
        <f t="shared" si="5"/>
        <v>287</v>
      </c>
    </row>
    <row r="290" spans="1:11" hidden="1" x14ac:dyDescent="0.25">
      <c r="A290" s="1">
        <v>-1</v>
      </c>
      <c r="B290" s="5" t="s">
        <v>98</v>
      </c>
      <c r="C290" s="1" t="s">
        <v>89</v>
      </c>
      <c r="D290" s="1" t="s">
        <v>69</v>
      </c>
      <c r="E290" s="1">
        <v>-382.21550000000002</v>
      </c>
      <c r="F290" s="1">
        <v>-1.2703</v>
      </c>
      <c r="G290" s="1">
        <v>-4.3567</v>
      </c>
      <c r="H290" s="1">
        <v>-0.28970000000000001</v>
      </c>
      <c r="I290" s="1">
        <v>6.7084999999999999</v>
      </c>
      <c r="J290" s="1">
        <v>-66.316900000000004</v>
      </c>
      <c r="K290" s="1">
        <f t="shared" si="5"/>
        <v>288</v>
      </c>
    </row>
    <row r="291" spans="1:11" hidden="1" x14ac:dyDescent="0.25">
      <c r="A291" s="1">
        <v>-1</v>
      </c>
      <c r="B291" s="5" t="s">
        <v>98</v>
      </c>
      <c r="C291" s="1" t="s">
        <v>89</v>
      </c>
      <c r="D291" s="1" t="s">
        <v>70</v>
      </c>
      <c r="E291" s="1">
        <v>-392.17169999999999</v>
      </c>
      <c r="F291" s="1">
        <v>-1.2703</v>
      </c>
      <c r="G291" s="1">
        <v>-4.3567</v>
      </c>
      <c r="H291" s="1">
        <v>-0.28970000000000001</v>
      </c>
      <c r="I291" s="1">
        <v>-6.6881000000000004</v>
      </c>
      <c r="J291" s="1">
        <v>-93.016099999999994</v>
      </c>
      <c r="K291" s="1">
        <f t="shared" si="5"/>
        <v>289</v>
      </c>
    </row>
    <row r="292" spans="1:11" hidden="1" x14ac:dyDescent="0.25">
      <c r="A292" s="1">
        <v>-1</v>
      </c>
      <c r="B292" s="5" t="s">
        <v>98</v>
      </c>
      <c r="C292" s="1" t="s">
        <v>90</v>
      </c>
      <c r="D292" s="1" t="s">
        <v>69</v>
      </c>
      <c r="E292" s="1">
        <v>-458.73599999999999</v>
      </c>
      <c r="F292" s="1">
        <v>-11.5258</v>
      </c>
      <c r="G292" s="1">
        <v>-5.4322999999999997</v>
      </c>
      <c r="H292" s="1">
        <v>-0.52959999999999996</v>
      </c>
      <c r="I292" s="1">
        <v>3.8340000000000001</v>
      </c>
      <c r="J292" s="1">
        <v>-172.79939999999999</v>
      </c>
      <c r="K292" s="1">
        <f t="shared" si="5"/>
        <v>290</v>
      </c>
    </row>
    <row r="293" spans="1:11" hidden="1" x14ac:dyDescent="0.25">
      <c r="A293" s="1">
        <v>-1</v>
      </c>
      <c r="B293" s="5" t="s">
        <v>98</v>
      </c>
      <c r="C293" s="1" t="s">
        <v>90</v>
      </c>
      <c r="D293" s="1" t="s">
        <v>70</v>
      </c>
      <c r="E293" s="1">
        <v>-468.69220000000001</v>
      </c>
      <c r="F293" s="1">
        <v>-11.5258</v>
      </c>
      <c r="G293" s="1">
        <v>-5.4322999999999997</v>
      </c>
      <c r="H293" s="1">
        <v>-0.52959999999999996</v>
      </c>
      <c r="I293" s="1">
        <v>-7.2416</v>
      </c>
      <c r="J293" s="1">
        <v>-178.09039999999999</v>
      </c>
      <c r="K293" s="1">
        <f t="shared" si="5"/>
        <v>291</v>
      </c>
    </row>
    <row r="294" spans="1:11" hidden="1" x14ac:dyDescent="0.25">
      <c r="A294" s="1">
        <v>-1</v>
      </c>
      <c r="B294" s="5" t="s">
        <v>98</v>
      </c>
      <c r="C294" s="1" t="s">
        <v>91</v>
      </c>
      <c r="D294" s="1" t="s">
        <v>69</v>
      </c>
      <c r="E294" s="1">
        <v>-382.21550000000002</v>
      </c>
      <c r="F294" s="1">
        <v>-1.2703</v>
      </c>
      <c r="G294" s="1">
        <v>-4.3567</v>
      </c>
      <c r="H294" s="1">
        <v>-0.28970000000000001</v>
      </c>
      <c r="I294" s="1">
        <v>6.7084999999999999</v>
      </c>
      <c r="J294" s="1">
        <v>-66.316900000000004</v>
      </c>
      <c r="K294" s="1">
        <f t="shared" si="5"/>
        <v>292</v>
      </c>
    </row>
    <row r="295" spans="1:11" hidden="1" x14ac:dyDescent="0.25">
      <c r="A295" s="1">
        <v>-1</v>
      </c>
      <c r="B295" s="5" t="s">
        <v>98</v>
      </c>
      <c r="C295" s="1" t="s">
        <v>91</v>
      </c>
      <c r="D295" s="1" t="s">
        <v>70</v>
      </c>
      <c r="E295" s="1">
        <v>-392.17169999999999</v>
      </c>
      <c r="F295" s="1">
        <v>-1.2703</v>
      </c>
      <c r="G295" s="1">
        <v>-4.3567</v>
      </c>
      <c r="H295" s="1">
        <v>-0.28970000000000001</v>
      </c>
      <c r="I295" s="1">
        <v>-6.6881000000000004</v>
      </c>
      <c r="J295" s="1">
        <v>-93.016099999999994</v>
      </c>
      <c r="K295" s="1">
        <f t="shared" si="5"/>
        <v>293</v>
      </c>
    </row>
    <row r="296" spans="1:11" hidden="1" x14ac:dyDescent="0.25">
      <c r="A296" s="1">
        <v>-1</v>
      </c>
      <c r="B296" s="5" t="s">
        <v>98</v>
      </c>
      <c r="C296" s="1" t="s">
        <v>92</v>
      </c>
      <c r="D296" s="1" t="s">
        <v>69</v>
      </c>
      <c r="E296" s="1">
        <v>-458.73599999999999</v>
      </c>
      <c r="F296" s="1">
        <v>-11.5258</v>
      </c>
      <c r="G296" s="1">
        <v>-5.4322999999999997</v>
      </c>
      <c r="H296" s="1">
        <v>-0.52959999999999996</v>
      </c>
      <c r="I296" s="1">
        <v>3.8340000000000001</v>
      </c>
      <c r="J296" s="1">
        <v>-172.79939999999999</v>
      </c>
      <c r="K296" s="1">
        <f t="shared" si="5"/>
        <v>294</v>
      </c>
    </row>
    <row r="297" spans="1:11" hidden="1" x14ac:dyDescent="0.25">
      <c r="A297" s="1">
        <v>-1</v>
      </c>
      <c r="B297" s="5" t="s">
        <v>98</v>
      </c>
      <c r="C297" s="1" t="s">
        <v>92</v>
      </c>
      <c r="D297" s="1" t="s">
        <v>70</v>
      </c>
      <c r="E297" s="1">
        <v>-468.69220000000001</v>
      </c>
      <c r="F297" s="1">
        <v>-11.5258</v>
      </c>
      <c r="G297" s="1">
        <v>-5.4322999999999997</v>
      </c>
      <c r="H297" s="1">
        <v>-0.52959999999999996</v>
      </c>
      <c r="I297" s="1">
        <v>-7.2416</v>
      </c>
      <c r="J297" s="1">
        <v>-178.09039999999999</v>
      </c>
      <c r="K297" s="1">
        <f t="shared" si="5"/>
        <v>295</v>
      </c>
    </row>
    <row r="298" spans="1:11" hidden="1" x14ac:dyDescent="0.25">
      <c r="A298" s="1">
        <v>-1</v>
      </c>
      <c r="B298" s="5" t="s">
        <v>98</v>
      </c>
      <c r="C298" s="1" t="s">
        <v>93</v>
      </c>
      <c r="D298" s="1" t="s">
        <v>69</v>
      </c>
      <c r="E298" s="1">
        <v>25.6999</v>
      </c>
      <c r="F298" s="1">
        <v>26.202000000000002</v>
      </c>
      <c r="G298" s="1">
        <v>-3.1391</v>
      </c>
      <c r="H298" s="1">
        <v>-0.17369999999999999</v>
      </c>
      <c r="I298" s="1">
        <v>6.7084999999999999</v>
      </c>
      <c r="J298" s="1">
        <v>396.08449999999999</v>
      </c>
      <c r="K298" s="1">
        <f t="shared" si="5"/>
        <v>296</v>
      </c>
    </row>
    <row r="299" spans="1:11" hidden="1" x14ac:dyDescent="0.25">
      <c r="A299" s="1">
        <v>-1</v>
      </c>
      <c r="B299" s="5" t="s">
        <v>98</v>
      </c>
      <c r="C299" s="1" t="s">
        <v>93</v>
      </c>
      <c r="D299" s="1" t="s">
        <v>70</v>
      </c>
      <c r="E299" s="1">
        <v>18.232700000000001</v>
      </c>
      <c r="F299" s="1">
        <v>26.202000000000002</v>
      </c>
      <c r="G299" s="1">
        <v>-3.1391</v>
      </c>
      <c r="H299" s="1">
        <v>-0.17369999999999999</v>
      </c>
      <c r="I299" s="1">
        <v>-4.9497999999999998</v>
      </c>
      <c r="J299" s="1">
        <v>316.6454</v>
      </c>
      <c r="K299" s="1">
        <f t="shared" si="5"/>
        <v>297</v>
      </c>
    </row>
    <row r="300" spans="1:11" hidden="1" x14ac:dyDescent="0.25">
      <c r="A300" s="1">
        <v>-1</v>
      </c>
      <c r="B300" s="5" t="s">
        <v>98</v>
      </c>
      <c r="C300" s="1" t="s">
        <v>94</v>
      </c>
      <c r="D300" s="1" t="s">
        <v>69</v>
      </c>
      <c r="E300" s="1">
        <v>-695.79420000000005</v>
      </c>
      <c r="F300" s="1">
        <v>-37.7637</v>
      </c>
      <c r="G300" s="1">
        <v>-5.7196999999999996</v>
      </c>
      <c r="H300" s="1">
        <v>-0.52959999999999996</v>
      </c>
      <c r="I300" s="1">
        <v>2.5285000000000002</v>
      </c>
      <c r="J300" s="1">
        <v>-595.24099999999999</v>
      </c>
      <c r="K300" s="1">
        <f t="shared" si="5"/>
        <v>298</v>
      </c>
    </row>
    <row r="301" spans="1:11" hidden="1" x14ac:dyDescent="0.25">
      <c r="A301" s="1">
        <v>-1</v>
      </c>
      <c r="B301" s="5" t="s">
        <v>98</v>
      </c>
      <c r="C301" s="1" t="s">
        <v>94</v>
      </c>
      <c r="D301" s="1" t="s">
        <v>70</v>
      </c>
      <c r="E301" s="1">
        <v>-705.75049999999999</v>
      </c>
      <c r="F301" s="1">
        <v>-37.7637</v>
      </c>
      <c r="G301" s="1">
        <v>-5.7196999999999996</v>
      </c>
      <c r="H301" s="1">
        <v>-0.52959999999999996</v>
      </c>
      <c r="I301" s="1">
        <v>-8.1302000000000003</v>
      </c>
      <c r="J301" s="1">
        <v>-544.70619999999997</v>
      </c>
      <c r="K301" s="1">
        <f t="shared" si="5"/>
        <v>299</v>
      </c>
    </row>
    <row r="302" spans="1:11" hidden="1" x14ac:dyDescent="0.25">
      <c r="A302" s="1">
        <v>-1</v>
      </c>
      <c r="B302" s="5" t="s">
        <v>99</v>
      </c>
      <c r="C302" s="1" t="s">
        <v>68</v>
      </c>
      <c r="D302" s="1" t="s">
        <v>69</v>
      </c>
      <c r="E302" s="1">
        <v>-43.777700000000003</v>
      </c>
      <c r="F302" s="1">
        <v>-3.5461999999999998</v>
      </c>
      <c r="G302" s="1">
        <v>-0.80169999999999997</v>
      </c>
      <c r="H302" s="1">
        <v>-8.2900000000000001E-2</v>
      </c>
      <c r="I302" s="1">
        <v>0.85909999999999997</v>
      </c>
      <c r="J302" s="1">
        <v>0.22670000000000001</v>
      </c>
      <c r="K302" s="1">
        <f t="shared" si="5"/>
        <v>300</v>
      </c>
    </row>
    <row r="303" spans="1:11" hidden="1" x14ac:dyDescent="0.25">
      <c r="A303" s="1">
        <v>-1</v>
      </c>
      <c r="B303" s="5" t="s">
        <v>99</v>
      </c>
      <c r="C303" s="1" t="s">
        <v>68</v>
      </c>
      <c r="D303" s="1" t="s">
        <v>70</v>
      </c>
      <c r="E303" s="1">
        <v>-46.777700000000003</v>
      </c>
      <c r="F303" s="1">
        <v>-3.5461999999999998</v>
      </c>
      <c r="G303" s="1">
        <v>-0.80169999999999997</v>
      </c>
      <c r="H303" s="1">
        <v>-8.2900000000000001E-2</v>
      </c>
      <c r="I303" s="1">
        <v>-1.1451</v>
      </c>
      <c r="J303" s="1">
        <v>-8.6388999999999996</v>
      </c>
      <c r="K303" s="1">
        <f t="shared" si="5"/>
        <v>301</v>
      </c>
    </row>
    <row r="304" spans="1:11" hidden="1" x14ac:dyDescent="0.25">
      <c r="A304" s="1">
        <v>-1</v>
      </c>
      <c r="B304" s="5" t="s">
        <v>99</v>
      </c>
      <c r="C304" s="1" t="s">
        <v>71</v>
      </c>
      <c r="D304" s="1" t="s">
        <v>69</v>
      </c>
      <c r="E304" s="1">
        <v>-40.023800000000001</v>
      </c>
      <c r="F304" s="1">
        <v>-1.9420999999999999</v>
      </c>
      <c r="G304" s="1">
        <v>7.3200000000000001E-2</v>
      </c>
      <c r="H304" s="1">
        <v>2.64E-2</v>
      </c>
      <c r="I304" s="1">
        <v>-0.1236</v>
      </c>
      <c r="J304" s="1">
        <v>2.9723000000000002</v>
      </c>
      <c r="K304" s="1">
        <f t="shared" si="5"/>
        <v>302</v>
      </c>
    </row>
    <row r="305" spans="1:11" hidden="1" x14ac:dyDescent="0.25">
      <c r="A305" s="1">
        <v>-1</v>
      </c>
      <c r="B305" s="5" t="s">
        <v>99</v>
      </c>
      <c r="C305" s="1" t="s">
        <v>71</v>
      </c>
      <c r="D305" s="1" t="s">
        <v>70</v>
      </c>
      <c r="E305" s="1">
        <v>-40.023800000000001</v>
      </c>
      <c r="F305" s="1">
        <v>-1.9420999999999999</v>
      </c>
      <c r="G305" s="1">
        <v>7.3200000000000001E-2</v>
      </c>
      <c r="H305" s="1">
        <v>2.64E-2</v>
      </c>
      <c r="I305" s="1">
        <v>5.9499999999999997E-2</v>
      </c>
      <c r="J305" s="1">
        <v>-1.8828</v>
      </c>
      <c r="K305" s="1">
        <f t="shared" si="5"/>
        <v>303</v>
      </c>
    </row>
    <row r="306" spans="1:11" hidden="1" x14ac:dyDescent="0.25">
      <c r="A306" s="1">
        <v>-1</v>
      </c>
      <c r="B306" s="5" t="s">
        <v>99</v>
      </c>
      <c r="C306" s="1" t="s">
        <v>72</v>
      </c>
      <c r="D306" s="1" t="s">
        <v>69</v>
      </c>
      <c r="E306" s="1">
        <v>0.76559999999999995</v>
      </c>
      <c r="F306" s="1">
        <v>9.8483000000000001</v>
      </c>
      <c r="G306" s="1">
        <v>3.5499999999999997E-2</v>
      </c>
      <c r="H306" s="1">
        <v>4.8999999999999998E-3</v>
      </c>
      <c r="I306" s="1">
        <v>5.1400000000000001E-2</v>
      </c>
      <c r="J306" s="1">
        <v>28.536300000000001</v>
      </c>
      <c r="K306" s="1">
        <f t="shared" si="5"/>
        <v>304</v>
      </c>
    </row>
    <row r="307" spans="1:11" hidden="1" x14ac:dyDescent="0.25">
      <c r="A307" s="1">
        <v>-1</v>
      </c>
      <c r="B307" s="5" t="s">
        <v>99</v>
      </c>
      <c r="C307" s="1" t="s">
        <v>72</v>
      </c>
      <c r="D307" s="1" t="s">
        <v>70</v>
      </c>
      <c r="E307" s="1">
        <v>0.76559999999999995</v>
      </c>
      <c r="F307" s="1">
        <v>9.8483000000000001</v>
      </c>
      <c r="G307" s="1">
        <v>3.5499999999999997E-2</v>
      </c>
      <c r="H307" s="1">
        <v>4.8999999999999998E-3</v>
      </c>
      <c r="I307" s="1">
        <v>4.19E-2</v>
      </c>
      <c r="J307" s="1">
        <v>5.2622</v>
      </c>
      <c r="K307" s="1">
        <f t="shared" si="5"/>
        <v>305</v>
      </c>
    </row>
    <row r="308" spans="1:11" hidden="1" x14ac:dyDescent="0.25">
      <c r="A308" s="1">
        <v>-1</v>
      </c>
      <c r="B308" s="5" t="s">
        <v>99</v>
      </c>
      <c r="C308" s="1" t="s">
        <v>73</v>
      </c>
      <c r="D308" s="1" t="s">
        <v>69</v>
      </c>
      <c r="E308" s="1">
        <v>0.14449999999999999</v>
      </c>
      <c r="F308" s="1">
        <v>2.4823</v>
      </c>
      <c r="G308" s="1">
        <v>0.13289999999999999</v>
      </c>
      <c r="H308" s="1">
        <v>2.1000000000000001E-2</v>
      </c>
      <c r="I308" s="1">
        <v>0.1129</v>
      </c>
      <c r="J308" s="1">
        <v>5.1124000000000001</v>
      </c>
      <c r="K308" s="1">
        <f t="shared" si="5"/>
        <v>306</v>
      </c>
    </row>
    <row r="309" spans="1:11" hidden="1" x14ac:dyDescent="0.25">
      <c r="A309" s="1">
        <v>-1</v>
      </c>
      <c r="B309" s="5" t="s">
        <v>99</v>
      </c>
      <c r="C309" s="1" t="s">
        <v>73</v>
      </c>
      <c r="D309" s="1" t="s">
        <v>70</v>
      </c>
      <c r="E309" s="1">
        <v>0.14449999999999999</v>
      </c>
      <c r="F309" s="1">
        <v>2.4823</v>
      </c>
      <c r="G309" s="1">
        <v>0.13289999999999999</v>
      </c>
      <c r="H309" s="1">
        <v>2.1000000000000001E-2</v>
      </c>
      <c r="I309" s="1">
        <v>0.2205</v>
      </c>
      <c r="J309" s="1">
        <v>1.4903999999999999</v>
      </c>
      <c r="K309" s="1">
        <f t="shared" si="5"/>
        <v>307</v>
      </c>
    </row>
    <row r="310" spans="1:11" hidden="1" x14ac:dyDescent="0.25">
      <c r="A310" s="1">
        <v>-1</v>
      </c>
      <c r="B310" s="5" t="s">
        <v>99</v>
      </c>
      <c r="C310" s="1" t="s">
        <v>74</v>
      </c>
      <c r="D310" s="1" t="s">
        <v>69</v>
      </c>
      <c r="E310" s="1">
        <v>-83.801500000000004</v>
      </c>
      <c r="F310" s="1">
        <v>-5.4882999999999997</v>
      </c>
      <c r="G310" s="1">
        <v>-0.72840000000000005</v>
      </c>
      <c r="H310" s="1">
        <v>-5.6500000000000002E-2</v>
      </c>
      <c r="I310" s="1">
        <v>0.73550000000000004</v>
      </c>
      <c r="J310" s="1">
        <v>3.1989999999999998</v>
      </c>
      <c r="K310" s="1">
        <f t="shared" si="5"/>
        <v>308</v>
      </c>
    </row>
    <row r="311" spans="1:11" hidden="1" x14ac:dyDescent="0.25">
      <c r="A311" s="1">
        <v>-1</v>
      </c>
      <c r="B311" s="5" t="s">
        <v>99</v>
      </c>
      <c r="C311" s="1" t="s">
        <v>74</v>
      </c>
      <c r="D311" s="1" t="s">
        <v>70</v>
      </c>
      <c r="E311" s="1">
        <v>-86.801500000000004</v>
      </c>
      <c r="F311" s="1">
        <v>-5.4882999999999997</v>
      </c>
      <c r="G311" s="1">
        <v>-0.72840000000000005</v>
      </c>
      <c r="H311" s="1">
        <v>-5.6500000000000002E-2</v>
      </c>
      <c r="I311" s="1">
        <v>-1.0855999999999999</v>
      </c>
      <c r="J311" s="1">
        <v>-10.521699999999999</v>
      </c>
      <c r="K311" s="1">
        <f t="shared" si="5"/>
        <v>309</v>
      </c>
    </row>
    <row r="312" spans="1:11" hidden="1" x14ac:dyDescent="0.25">
      <c r="A312" s="1">
        <v>-1</v>
      </c>
      <c r="B312" s="5" t="s">
        <v>99</v>
      </c>
      <c r="C312" s="1" t="s">
        <v>75</v>
      </c>
      <c r="D312" s="1" t="s">
        <v>69</v>
      </c>
      <c r="E312" s="1">
        <v>-61.288800000000002</v>
      </c>
      <c r="F312" s="1">
        <v>-4.9646999999999997</v>
      </c>
      <c r="G312" s="1">
        <v>-1.1223000000000001</v>
      </c>
      <c r="H312" s="1">
        <v>-0.11609999999999999</v>
      </c>
      <c r="I312" s="1">
        <v>1.2028000000000001</v>
      </c>
      <c r="J312" s="1">
        <v>0.31740000000000002</v>
      </c>
      <c r="K312" s="1">
        <f t="shared" si="5"/>
        <v>310</v>
      </c>
    </row>
    <row r="313" spans="1:11" hidden="1" x14ac:dyDescent="0.25">
      <c r="A313" s="1">
        <v>-1</v>
      </c>
      <c r="B313" s="5" t="s">
        <v>99</v>
      </c>
      <c r="C313" s="1" t="s">
        <v>75</v>
      </c>
      <c r="D313" s="1" t="s">
        <v>70</v>
      </c>
      <c r="E313" s="1">
        <v>-65.488799999999998</v>
      </c>
      <c r="F313" s="1">
        <v>-4.9646999999999997</v>
      </c>
      <c r="G313" s="1">
        <v>-1.1223000000000001</v>
      </c>
      <c r="H313" s="1">
        <v>-0.11609999999999999</v>
      </c>
      <c r="I313" s="1">
        <v>-1.6031</v>
      </c>
      <c r="J313" s="1">
        <v>-12.0944</v>
      </c>
      <c r="K313" s="1">
        <f t="shared" si="5"/>
        <v>311</v>
      </c>
    </row>
    <row r="314" spans="1:11" hidden="1" x14ac:dyDescent="0.25">
      <c r="A314" s="1">
        <v>-1</v>
      </c>
      <c r="B314" s="5" t="s">
        <v>99</v>
      </c>
      <c r="C314" s="1" t="s">
        <v>76</v>
      </c>
      <c r="D314" s="1" t="s">
        <v>69</v>
      </c>
      <c r="E314" s="1">
        <v>-116.57129999999999</v>
      </c>
      <c r="F314" s="1">
        <v>-7.3628</v>
      </c>
      <c r="G314" s="1">
        <v>-0.8448</v>
      </c>
      <c r="H314" s="1">
        <v>-5.7200000000000001E-2</v>
      </c>
      <c r="I314" s="1">
        <v>0.83320000000000005</v>
      </c>
      <c r="J314" s="1">
        <v>5.0278</v>
      </c>
      <c r="K314" s="1">
        <f t="shared" si="5"/>
        <v>312</v>
      </c>
    </row>
    <row r="315" spans="1:11" hidden="1" x14ac:dyDescent="0.25">
      <c r="A315" s="1">
        <v>-1</v>
      </c>
      <c r="B315" s="5" t="s">
        <v>99</v>
      </c>
      <c r="C315" s="1" t="s">
        <v>76</v>
      </c>
      <c r="D315" s="1" t="s">
        <v>70</v>
      </c>
      <c r="E315" s="1">
        <v>-120.1713</v>
      </c>
      <c r="F315" s="1">
        <v>-7.3628</v>
      </c>
      <c r="G315" s="1">
        <v>-0.8448</v>
      </c>
      <c r="H315" s="1">
        <v>-5.7200000000000001E-2</v>
      </c>
      <c r="I315" s="1">
        <v>-1.2788999999999999</v>
      </c>
      <c r="J315" s="1">
        <v>-13.379200000000001</v>
      </c>
      <c r="K315" s="1">
        <f t="shared" si="5"/>
        <v>313</v>
      </c>
    </row>
    <row r="316" spans="1:11" hidden="1" x14ac:dyDescent="0.25">
      <c r="A316" s="1">
        <v>-1</v>
      </c>
      <c r="B316" s="5" t="s">
        <v>99</v>
      </c>
      <c r="C316" s="1" t="s">
        <v>77</v>
      </c>
      <c r="D316" s="1" t="s">
        <v>69</v>
      </c>
      <c r="E316" s="1">
        <v>-38.328200000000002</v>
      </c>
      <c r="F316" s="1">
        <v>10.596</v>
      </c>
      <c r="G316" s="1">
        <v>-0.67179999999999995</v>
      </c>
      <c r="H316" s="1">
        <v>-6.7799999999999999E-2</v>
      </c>
      <c r="I316" s="1">
        <v>0.84519999999999995</v>
      </c>
      <c r="J316" s="1">
        <v>40.154899999999998</v>
      </c>
      <c r="K316" s="1">
        <f t="shared" si="5"/>
        <v>314</v>
      </c>
    </row>
    <row r="317" spans="1:11" hidden="1" x14ac:dyDescent="0.25">
      <c r="A317" s="1">
        <v>-1</v>
      </c>
      <c r="B317" s="5" t="s">
        <v>99</v>
      </c>
      <c r="C317" s="1" t="s">
        <v>77</v>
      </c>
      <c r="D317" s="1" t="s">
        <v>70</v>
      </c>
      <c r="E317" s="1">
        <v>-41.028199999999998</v>
      </c>
      <c r="F317" s="1">
        <v>10.596</v>
      </c>
      <c r="G317" s="1">
        <v>-0.67179999999999995</v>
      </c>
      <c r="H317" s="1">
        <v>-6.7799999999999999E-2</v>
      </c>
      <c r="I317" s="1">
        <v>-0.9718</v>
      </c>
      <c r="J317" s="1">
        <v>-0.4078</v>
      </c>
      <c r="K317" s="1">
        <f t="shared" si="5"/>
        <v>315</v>
      </c>
    </row>
    <row r="318" spans="1:11" hidden="1" x14ac:dyDescent="0.25">
      <c r="A318" s="1">
        <v>-1</v>
      </c>
      <c r="B318" s="5" t="s">
        <v>99</v>
      </c>
      <c r="C318" s="1" t="s">
        <v>78</v>
      </c>
      <c r="D318" s="1" t="s">
        <v>69</v>
      </c>
      <c r="E318" s="1">
        <v>-40.471699999999998</v>
      </c>
      <c r="F318" s="1">
        <v>-16.979199999999999</v>
      </c>
      <c r="G318" s="1">
        <v>-0.7712</v>
      </c>
      <c r="H318" s="1">
        <v>-8.14E-2</v>
      </c>
      <c r="I318" s="1">
        <v>0.70120000000000005</v>
      </c>
      <c r="J318" s="1">
        <v>-39.7468</v>
      </c>
      <c r="K318" s="1">
        <f t="shared" si="5"/>
        <v>316</v>
      </c>
    </row>
    <row r="319" spans="1:11" hidden="1" x14ac:dyDescent="0.25">
      <c r="A319" s="1">
        <v>-1</v>
      </c>
      <c r="B319" s="5" t="s">
        <v>99</v>
      </c>
      <c r="C319" s="1" t="s">
        <v>78</v>
      </c>
      <c r="D319" s="1" t="s">
        <v>70</v>
      </c>
      <c r="E319" s="1">
        <v>-43.171700000000001</v>
      </c>
      <c r="F319" s="1">
        <v>-16.979199999999999</v>
      </c>
      <c r="G319" s="1">
        <v>-0.7712</v>
      </c>
      <c r="H319" s="1">
        <v>-8.14E-2</v>
      </c>
      <c r="I319" s="1">
        <v>-1.0892999999999999</v>
      </c>
      <c r="J319" s="1">
        <v>-15.142099999999999</v>
      </c>
      <c r="K319" s="1">
        <f t="shared" si="5"/>
        <v>317</v>
      </c>
    </row>
    <row r="320" spans="1:11" hidden="1" x14ac:dyDescent="0.25">
      <c r="A320" s="1">
        <v>-1</v>
      </c>
      <c r="B320" s="5" t="s">
        <v>99</v>
      </c>
      <c r="C320" s="1" t="s">
        <v>79</v>
      </c>
      <c r="D320" s="1" t="s">
        <v>69</v>
      </c>
      <c r="E320" s="1">
        <v>-38.328200000000002</v>
      </c>
      <c r="F320" s="1">
        <v>10.596</v>
      </c>
      <c r="G320" s="1">
        <v>-0.67179999999999995</v>
      </c>
      <c r="H320" s="1">
        <v>-6.7799999999999999E-2</v>
      </c>
      <c r="I320" s="1">
        <v>0.84519999999999995</v>
      </c>
      <c r="J320" s="1">
        <v>40.154899999999998</v>
      </c>
      <c r="K320" s="1">
        <f t="shared" si="5"/>
        <v>318</v>
      </c>
    </row>
    <row r="321" spans="1:11" hidden="1" x14ac:dyDescent="0.25">
      <c r="A321" s="1">
        <v>-1</v>
      </c>
      <c r="B321" s="5" t="s">
        <v>99</v>
      </c>
      <c r="C321" s="1" t="s">
        <v>79</v>
      </c>
      <c r="D321" s="1" t="s">
        <v>70</v>
      </c>
      <c r="E321" s="1">
        <v>-41.028199999999998</v>
      </c>
      <c r="F321" s="1">
        <v>10.596</v>
      </c>
      <c r="G321" s="1">
        <v>-0.67179999999999995</v>
      </c>
      <c r="H321" s="1">
        <v>-6.7799999999999999E-2</v>
      </c>
      <c r="I321" s="1">
        <v>-0.9718</v>
      </c>
      <c r="J321" s="1">
        <v>-0.4078</v>
      </c>
      <c r="K321" s="1">
        <f t="shared" si="5"/>
        <v>319</v>
      </c>
    </row>
    <row r="322" spans="1:11" hidden="1" x14ac:dyDescent="0.25">
      <c r="A322" s="1">
        <v>-1</v>
      </c>
      <c r="B322" s="5" t="s">
        <v>99</v>
      </c>
      <c r="C322" s="1" t="s">
        <v>80</v>
      </c>
      <c r="D322" s="1" t="s">
        <v>69</v>
      </c>
      <c r="E322" s="1">
        <v>-40.471699999999998</v>
      </c>
      <c r="F322" s="1">
        <v>-16.979199999999999</v>
      </c>
      <c r="G322" s="1">
        <v>-0.7712</v>
      </c>
      <c r="H322" s="1">
        <v>-8.14E-2</v>
      </c>
      <c r="I322" s="1">
        <v>0.70120000000000005</v>
      </c>
      <c r="J322" s="1">
        <v>-39.7468</v>
      </c>
      <c r="K322" s="1">
        <f t="shared" si="5"/>
        <v>320</v>
      </c>
    </row>
    <row r="323" spans="1:11" hidden="1" x14ac:dyDescent="0.25">
      <c r="A323" s="1">
        <v>-1</v>
      </c>
      <c r="B323" s="5" t="s">
        <v>99</v>
      </c>
      <c r="C323" s="1" t="s">
        <v>80</v>
      </c>
      <c r="D323" s="1" t="s">
        <v>70</v>
      </c>
      <c r="E323" s="1">
        <v>-43.171700000000001</v>
      </c>
      <c r="F323" s="1">
        <v>-16.979199999999999</v>
      </c>
      <c r="G323" s="1">
        <v>-0.7712</v>
      </c>
      <c r="H323" s="1">
        <v>-8.14E-2</v>
      </c>
      <c r="I323" s="1">
        <v>-1.0892999999999999</v>
      </c>
      <c r="J323" s="1">
        <v>-15.142099999999999</v>
      </c>
      <c r="K323" s="1">
        <f t="shared" si="5"/>
        <v>321</v>
      </c>
    </row>
    <row r="324" spans="1:11" hidden="1" x14ac:dyDescent="0.25">
      <c r="A324" s="1">
        <v>-1</v>
      </c>
      <c r="B324" s="5" t="s">
        <v>99</v>
      </c>
      <c r="C324" s="1" t="s">
        <v>81</v>
      </c>
      <c r="D324" s="1" t="s">
        <v>69</v>
      </c>
      <c r="E324" s="1">
        <v>-39.197600000000001</v>
      </c>
      <c r="F324" s="1">
        <v>0.28360000000000002</v>
      </c>
      <c r="G324" s="1">
        <v>-0.53549999999999998</v>
      </c>
      <c r="H324" s="1">
        <v>-4.53E-2</v>
      </c>
      <c r="I324" s="1">
        <v>0.93120000000000003</v>
      </c>
      <c r="J324" s="1">
        <v>7.3613</v>
      </c>
      <c r="K324" s="1">
        <f t="shared" si="5"/>
        <v>322</v>
      </c>
    </row>
    <row r="325" spans="1:11" hidden="1" x14ac:dyDescent="0.25">
      <c r="A325" s="1">
        <v>-1</v>
      </c>
      <c r="B325" s="5" t="s">
        <v>99</v>
      </c>
      <c r="C325" s="1" t="s">
        <v>81</v>
      </c>
      <c r="D325" s="1" t="s">
        <v>70</v>
      </c>
      <c r="E325" s="1">
        <v>-41.897599999999997</v>
      </c>
      <c r="F325" s="1">
        <v>0.28360000000000002</v>
      </c>
      <c r="G325" s="1">
        <v>-0.53549999999999998</v>
      </c>
      <c r="H325" s="1">
        <v>-4.53E-2</v>
      </c>
      <c r="I325" s="1">
        <v>-0.7218</v>
      </c>
      <c r="J325" s="1">
        <v>-5.6882999999999999</v>
      </c>
      <c r="K325" s="1">
        <f t="shared" si="5"/>
        <v>323</v>
      </c>
    </row>
    <row r="326" spans="1:11" hidden="1" x14ac:dyDescent="0.25">
      <c r="A326" s="1">
        <v>-1</v>
      </c>
      <c r="B326" s="5" t="s">
        <v>99</v>
      </c>
      <c r="C326" s="1" t="s">
        <v>82</v>
      </c>
      <c r="D326" s="1" t="s">
        <v>69</v>
      </c>
      <c r="E326" s="1">
        <v>-39.6023</v>
      </c>
      <c r="F326" s="1">
        <v>-6.6668000000000003</v>
      </c>
      <c r="G326" s="1">
        <v>-0.90749999999999997</v>
      </c>
      <c r="H326" s="1">
        <v>-0.104</v>
      </c>
      <c r="I326" s="1">
        <v>0.61519999999999997</v>
      </c>
      <c r="J326" s="1">
        <v>-6.9532999999999996</v>
      </c>
      <c r="K326" s="1">
        <f t="shared" ref="K326:K389" si="6">K325+1</f>
        <v>324</v>
      </c>
    </row>
    <row r="327" spans="1:11" hidden="1" x14ac:dyDescent="0.25">
      <c r="A327" s="1">
        <v>-1</v>
      </c>
      <c r="B327" s="5" t="s">
        <v>99</v>
      </c>
      <c r="C327" s="1" t="s">
        <v>82</v>
      </c>
      <c r="D327" s="1" t="s">
        <v>70</v>
      </c>
      <c r="E327" s="1">
        <v>-42.302300000000002</v>
      </c>
      <c r="F327" s="1">
        <v>-6.6668000000000003</v>
      </c>
      <c r="G327" s="1">
        <v>-0.90749999999999997</v>
      </c>
      <c r="H327" s="1">
        <v>-0.104</v>
      </c>
      <c r="I327" s="1">
        <v>-1.3392999999999999</v>
      </c>
      <c r="J327" s="1">
        <v>-9.8615999999999993</v>
      </c>
      <c r="K327" s="1">
        <f t="shared" si="6"/>
        <v>325</v>
      </c>
    </row>
    <row r="328" spans="1:11" hidden="1" x14ac:dyDescent="0.25">
      <c r="A328" s="1">
        <v>-1</v>
      </c>
      <c r="B328" s="5" t="s">
        <v>99</v>
      </c>
      <c r="C328" s="1" t="s">
        <v>83</v>
      </c>
      <c r="D328" s="1" t="s">
        <v>69</v>
      </c>
      <c r="E328" s="1">
        <v>-39.197600000000001</v>
      </c>
      <c r="F328" s="1">
        <v>0.28360000000000002</v>
      </c>
      <c r="G328" s="1">
        <v>-0.53549999999999998</v>
      </c>
      <c r="H328" s="1">
        <v>-4.53E-2</v>
      </c>
      <c r="I328" s="1">
        <v>0.93120000000000003</v>
      </c>
      <c r="J328" s="1">
        <v>7.3613</v>
      </c>
      <c r="K328" s="1">
        <f t="shared" si="6"/>
        <v>326</v>
      </c>
    </row>
    <row r="329" spans="1:11" hidden="1" x14ac:dyDescent="0.25">
      <c r="A329" s="1">
        <v>-1</v>
      </c>
      <c r="B329" s="5" t="s">
        <v>99</v>
      </c>
      <c r="C329" s="1" t="s">
        <v>83</v>
      </c>
      <c r="D329" s="1" t="s">
        <v>70</v>
      </c>
      <c r="E329" s="1">
        <v>-41.897599999999997</v>
      </c>
      <c r="F329" s="1">
        <v>0.28360000000000002</v>
      </c>
      <c r="G329" s="1">
        <v>-0.53549999999999998</v>
      </c>
      <c r="H329" s="1">
        <v>-4.53E-2</v>
      </c>
      <c r="I329" s="1">
        <v>-0.7218</v>
      </c>
      <c r="J329" s="1">
        <v>-5.6882999999999999</v>
      </c>
      <c r="K329" s="1">
        <f t="shared" si="6"/>
        <v>327</v>
      </c>
    </row>
    <row r="330" spans="1:11" hidden="1" x14ac:dyDescent="0.25">
      <c r="A330" s="1">
        <v>-1</v>
      </c>
      <c r="B330" s="5" t="s">
        <v>99</v>
      </c>
      <c r="C330" s="1" t="s">
        <v>84</v>
      </c>
      <c r="D330" s="1" t="s">
        <v>69</v>
      </c>
      <c r="E330" s="1">
        <v>-39.6023</v>
      </c>
      <c r="F330" s="1">
        <v>-6.6668000000000003</v>
      </c>
      <c r="G330" s="1">
        <v>-0.90749999999999997</v>
      </c>
      <c r="H330" s="1">
        <v>-0.104</v>
      </c>
      <c r="I330" s="1">
        <v>0.61519999999999997</v>
      </c>
      <c r="J330" s="1">
        <v>-6.9532999999999996</v>
      </c>
      <c r="K330" s="1">
        <f t="shared" si="6"/>
        <v>328</v>
      </c>
    </row>
    <row r="331" spans="1:11" hidden="1" x14ac:dyDescent="0.25">
      <c r="A331" s="1">
        <v>-1</v>
      </c>
      <c r="B331" s="5" t="s">
        <v>99</v>
      </c>
      <c r="C331" s="1" t="s">
        <v>84</v>
      </c>
      <c r="D331" s="1" t="s">
        <v>70</v>
      </c>
      <c r="E331" s="1">
        <v>-42.302300000000002</v>
      </c>
      <c r="F331" s="1">
        <v>-6.6668000000000003</v>
      </c>
      <c r="G331" s="1">
        <v>-0.90749999999999997</v>
      </c>
      <c r="H331" s="1">
        <v>-0.104</v>
      </c>
      <c r="I331" s="1">
        <v>-1.3392999999999999</v>
      </c>
      <c r="J331" s="1">
        <v>-9.8615999999999993</v>
      </c>
      <c r="K331" s="1">
        <f t="shared" si="6"/>
        <v>329</v>
      </c>
    </row>
    <row r="332" spans="1:11" hidden="1" x14ac:dyDescent="0.25">
      <c r="A332" s="1">
        <v>-1</v>
      </c>
      <c r="B332" s="5" t="s">
        <v>99</v>
      </c>
      <c r="C332" s="1" t="s">
        <v>85</v>
      </c>
      <c r="D332" s="1" t="s">
        <v>69</v>
      </c>
      <c r="E332" s="1">
        <v>-91.485299999999995</v>
      </c>
      <c r="F332" s="1">
        <v>7.59</v>
      </c>
      <c r="G332" s="1">
        <v>-0.83909999999999996</v>
      </c>
      <c r="H332" s="1">
        <v>-6.6299999999999998E-2</v>
      </c>
      <c r="I332" s="1">
        <v>0.97929999999999995</v>
      </c>
      <c r="J332" s="1">
        <v>43.195300000000003</v>
      </c>
      <c r="K332" s="1">
        <f t="shared" si="6"/>
        <v>330</v>
      </c>
    </row>
    <row r="333" spans="1:11" hidden="1" x14ac:dyDescent="0.25">
      <c r="A333" s="1">
        <v>-1</v>
      </c>
      <c r="B333" s="5" t="s">
        <v>99</v>
      </c>
      <c r="C333" s="1" t="s">
        <v>85</v>
      </c>
      <c r="D333" s="1" t="s">
        <v>70</v>
      </c>
      <c r="E333" s="1">
        <v>-95.085300000000004</v>
      </c>
      <c r="F333" s="1">
        <v>7.59</v>
      </c>
      <c r="G333" s="1">
        <v>-0.83909999999999996</v>
      </c>
      <c r="H333" s="1">
        <v>-6.6299999999999998E-2</v>
      </c>
      <c r="I333" s="1">
        <v>-1.2559</v>
      </c>
      <c r="J333" s="1">
        <v>-4.8823999999999996</v>
      </c>
      <c r="K333" s="1">
        <f t="shared" si="6"/>
        <v>331</v>
      </c>
    </row>
    <row r="334" spans="1:11" hidden="1" x14ac:dyDescent="0.25">
      <c r="A334" s="1">
        <v>-1</v>
      </c>
      <c r="B334" s="5" t="s">
        <v>99</v>
      </c>
      <c r="C334" s="1" t="s">
        <v>86</v>
      </c>
      <c r="D334" s="1" t="s">
        <v>69</v>
      </c>
      <c r="E334" s="1">
        <v>-93.628799999999998</v>
      </c>
      <c r="F334" s="1">
        <v>-19.985099999999999</v>
      </c>
      <c r="G334" s="1">
        <v>-0.9385</v>
      </c>
      <c r="H334" s="1">
        <v>-7.9899999999999999E-2</v>
      </c>
      <c r="I334" s="1">
        <v>0.83540000000000003</v>
      </c>
      <c r="J334" s="1">
        <v>-36.706499999999998</v>
      </c>
      <c r="K334" s="1">
        <f t="shared" si="6"/>
        <v>332</v>
      </c>
    </row>
    <row r="335" spans="1:11" hidden="1" x14ac:dyDescent="0.25">
      <c r="A335" s="1">
        <v>-1</v>
      </c>
      <c r="B335" s="5" t="s">
        <v>99</v>
      </c>
      <c r="C335" s="1" t="s">
        <v>86</v>
      </c>
      <c r="D335" s="1" t="s">
        <v>70</v>
      </c>
      <c r="E335" s="1">
        <v>-97.228800000000007</v>
      </c>
      <c r="F335" s="1">
        <v>-19.985099999999999</v>
      </c>
      <c r="G335" s="1">
        <v>-0.9385</v>
      </c>
      <c r="H335" s="1">
        <v>-7.9899999999999999E-2</v>
      </c>
      <c r="I335" s="1">
        <v>-1.3733</v>
      </c>
      <c r="J335" s="1">
        <v>-19.616599999999998</v>
      </c>
      <c r="K335" s="1">
        <f t="shared" si="6"/>
        <v>333</v>
      </c>
    </row>
    <row r="336" spans="1:11" hidden="1" x14ac:dyDescent="0.25">
      <c r="A336" s="1">
        <v>-1</v>
      </c>
      <c r="B336" s="5" t="s">
        <v>99</v>
      </c>
      <c r="C336" s="1" t="s">
        <v>87</v>
      </c>
      <c r="D336" s="1" t="s">
        <v>69</v>
      </c>
      <c r="E336" s="1">
        <v>-91.485299999999995</v>
      </c>
      <c r="F336" s="1">
        <v>7.59</v>
      </c>
      <c r="G336" s="1">
        <v>-0.83909999999999996</v>
      </c>
      <c r="H336" s="1">
        <v>-6.6299999999999998E-2</v>
      </c>
      <c r="I336" s="1">
        <v>0.97929999999999995</v>
      </c>
      <c r="J336" s="1">
        <v>43.195300000000003</v>
      </c>
      <c r="K336" s="1">
        <f t="shared" si="6"/>
        <v>334</v>
      </c>
    </row>
    <row r="337" spans="1:11" hidden="1" x14ac:dyDescent="0.25">
      <c r="A337" s="1">
        <v>-1</v>
      </c>
      <c r="B337" s="5" t="s">
        <v>99</v>
      </c>
      <c r="C337" s="1" t="s">
        <v>87</v>
      </c>
      <c r="D337" s="1" t="s">
        <v>70</v>
      </c>
      <c r="E337" s="1">
        <v>-95.085300000000004</v>
      </c>
      <c r="F337" s="1">
        <v>7.59</v>
      </c>
      <c r="G337" s="1">
        <v>-0.83909999999999996</v>
      </c>
      <c r="H337" s="1">
        <v>-6.6299999999999998E-2</v>
      </c>
      <c r="I337" s="1">
        <v>-1.2559</v>
      </c>
      <c r="J337" s="1">
        <v>-4.8823999999999996</v>
      </c>
      <c r="K337" s="1">
        <f t="shared" si="6"/>
        <v>335</v>
      </c>
    </row>
    <row r="338" spans="1:11" hidden="1" x14ac:dyDescent="0.25">
      <c r="A338" s="1">
        <v>-1</v>
      </c>
      <c r="B338" s="5" t="s">
        <v>99</v>
      </c>
      <c r="C338" s="1" t="s">
        <v>88</v>
      </c>
      <c r="D338" s="1" t="s">
        <v>69</v>
      </c>
      <c r="E338" s="1">
        <v>-93.628799999999998</v>
      </c>
      <c r="F338" s="1">
        <v>-19.985099999999999</v>
      </c>
      <c r="G338" s="1">
        <v>-0.9385</v>
      </c>
      <c r="H338" s="1">
        <v>-7.9899999999999999E-2</v>
      </c>
      <c r="I338" s="1">
        <v>0.83540000000000003</v>
      </c>
      <c r="J338" s="1">
        <v>-36.706499999999998</v>
      </c>
      <c r="K338" s="1">
        <f t="shared" si="6"/>
        <v>336</v>
      </c>
    </row>
    <row r="339" spans="1:11" hidden="1" x14ac:dyDescent="0.25">
      <c r="A339" s="1">
        <v>-1</v>
      </c>
      <c r="B339" s="5" t="s">
        <v>99</v>
      </c>
      <c r="C339" s="1" t="s">
        <v>88</v>
      </c>
      <c r="D339" s="1" t="s">
        <v>70</v>
      </c>
      <c r="E339" s="1">
        <v>-97.228800000000007</v>
      </c>
      <c r="F339" s="1">
        <v>-19.985099999999999</v>
      </c>
      <c r="G339" s="1">
        <v>-0.9385</v>
      </c>
      <c r="H339" s="1">
        <v>-7.9899999999999999E-2</v>
      </c>
      <c r="I339" s="1">
        <v>-1.3733</v>
      </c>
      <c r="J339" s="1">
        <v>-19.616599999999998</v>
      </c>
      <c r="K339" s="1">
        <f t="shared" si="6"/>
        <v>337</v>
      </c>
    </row>
    <row r="340" spans="1:11" hidden="1" x14ac:dyDescent="0.25">
      <c r="A340" s="1">
        <v>-1</v>
      </c>
      <c r="B340" s="5" t="s">
        <v>99</v>
      </c>
      <c r="C340" s="1" t="s">
        <v>89</v>
      </c>
      <c r="D340" s="1" t="s">
        <v>69</v>
      </c>
      <c r="E340" s="1">
        <v>-92.354699999999994</v>
      </c>
      <c r="F340" s="1">
        <v>-2.7223999999999999</v>
      </c>
      <c r="G340" s="1">
        <v>-0.70279999999999998</v>
      </c>
      <c r="H340" s="1">
        <v>-4.3700000000000003E-2</v>
      </c>
      <c r="I340" s="1">
        <v>1.0653999999999999</v>
      </c>
      <c r="J340" s="1">
        <v>10.4017</v>
      </c>
      <c r="K340" s="1">
        <f t="shared" si="6"/>
        <v>338</v>
      </c>
    </row>
    <row r="341" spans="1:11" hidden="1" x14ac:dyDescent="0.25">
      <c r="A341" s="1">
        <v>-1</v>
      </c>
      <c r="B341" s="5" t="s">
        <v>99</v>
      </c>
      <c r="C341" s="1" t="s">
        <v>89</v>
      </c>
      <c r="D341" s="1" t="s">
        <v>70</v>
      </c>
      <c r="E341" s="1">
        <v>-95.954700000000003</v>
      </c>
      <c r="F341" s="1">
        <v>-2.7223999999999999</v>
      </c>
      <c r="G341" s="1">
        <v>-0.70279999999999998</v>
      </c>
      <c r="H341" s="1">
        <v>-4.3700000000000003E-2</v>
      </c>
      <c r="I341" s="1">
        <v>-1.0058</v>
      </c>
      <c r="J341" s="1">
        <v>-10.1629</v>
      </c>
      <c r="K341" s="1">
        <f t="shared" si="6"/>
        <v>339</v>
      </c>
    </row>
    <row r="342" spans="1:11" hidden="1" x14ac:dyDescent="0.25">
      <c r="A342" s="1">
        <v>-1</v>
      </c>
      <c r="B342" s="5" t="s">
        <v>99</v>
      </c>
      <c r="C342" s="1" t="s">
        <v>90</v>
      </c>
      <c r="D342" s="1" t="s">
        <v>69</v>
      </c>
      <c r="E342" s="1">
        <v>-92.759399999999999</v>
      </c>
      <c r="F342" s="1">
        <v>-9.6727000000000007</v>
      </c>
      <c r="G342" s="1">
        <v>-1.0748</v>
      </c>
      <c r="H342" s="1">
        <v>-0.1024</v>
      </c>
      <c r="I342" s="1">
        <v>0.74929999999999997</v>
      </c>
      <c r="J342" s="1">
        <v>-3.9129</v>
      </c>
      <c r="K342" s="1">
        <f t="shared" si="6"/>
        <v>340</v>
      </c>
    </row>
    <row r="343" spans="1:11" hidden="1" x14ac:dyDescent="0.25">
      <c r="A343" s="1">
        <v>-1</v>
      </c>
      <c r="B343" s="5" t="s">
        <v>99</v>
      </c>
      <c r="C343" s="1" t="s">
        <v>90</v>
      </c>
      <c r="D343" s="1" t="s">
        <v>70</v>
      </c>
      <c r="E343" s="1">
        <v>-96.359399999999994</v>
      </c>
      <c r="F343" s="1">
        <v>-9.6727000000000007</v>
      </c>
      <c r="G343" s="1">
        <v>-1.0748</v>
      </c>
      <c r="H343" s="1">
        <v>-0.1024</v>
      </c>
      <c r="I343" s="1">
        <v>-1.6233</v>
      </c>
      <c r="J343" s="1">
        <v>-14.3361</v>
      </c>
      <c r="K343" s="1">
        <f t="shared" si="6"/>
        <v>341</v>
      </c>
    </row>
    <row r="344" spans="1:11" hidden="1" x14ac:dyDescent="0.25">
      <c r="A344" s="1">
        <v>-1</v>
      </c>
      <c r="B344" s="5" t="s">
        <v>99</v>
      </c>
      <c r="C344" s="1" t="s">
        <v>91</v>
      </c>
      <c r="D344" s="1" t="s">
        <v>69</v>
      </c>
      <c r="E344" s="1">
        <v>-92.354699999999994</v>
      </c>
      <c r="F344" s="1">
        <v>-2.7223999999999999</v>
      </c>
      <c r="G344" s="1">
        <v>-0.70279999999999998</v>
      </c>
      <c r="H344" s="1">
        <v>-4.3700000000000003E-2</v>
      </c>
      <c r="I344" s="1">
        <v>1.0653999999999999</v>
      </c>
      <c r="J344" s="1">
        <v>10.4017</v>
      </c>
      <c r="K344" s="1">
        <f t="shared" si="6"/>
        <v>342</v>
      </c>
    </row>
    <row r="345" spans="1:11" hidden="1" x14ac:dyDescent="0.25">
      <c r="A345" s="1">
        <v>-1</v>
      </c>
      <c r="B345" s="5" t="s">
        <v>99</v>
      </c>
      <c r="C345" s="1" t="s">
        <v>91</v>
      </c>
      <c r="D345" s="1" t="s">
        <v>70</v>
      </c>
      <c r="E345" s="1">
        <v>-95.954700000000003</v>
      </c>
      <c r="F345" s="1">
        <v>-2.7223999999999999</v>
      </c>
      <c r="G345" s="1">
        <v>-0.70279999999999998</v>
      </c>
      <c r="H345" s="1">
        <v>-4.3700000000000003E-2</v>
      </c>
      <c r="I345" s="1">
        <v>-1.0058</v>
      </c>
      <c r="J345" s="1">
        <v>-10.1629</v>
      </c>
      <c r="K345" s="1">
        <f t="shared" si="6"/>
        <v>343</v>
      </c>
    </row>
    <row r="346" spans="1:11" hidden="1" x14ac:dyDescent="0.25">
      <c r="A346" s="1">
        <v>-1</v>
      </c>
      <c r="B346" s="5" t="s">
        <v>99</v>
      </c>
      <c r="C346" s="1" t="s">
        <v>92</v>
      </c>
      <c r="D346" s="1" t="s">
        <v>69</v>
      </c>
      <c r="E346" s="1">
        <v>-92.759399999999999</v>
      </c>
      <c r="F346" s="1">
        <v>-9.6727000000000007</v>
      </c>
      <c r="G346" s="1">
        <v>-1.0748</v>
      </c>
      <c r="H346" s="1">
        <v>-0.1024</v>
      </c>
      <c r="I346" s="1">
        <v>0.74929999999999997</v>
      </c>
      <c r="J346" s="1">
        <v>-3.9129</v>
      </c>
      <c r="K346" s="1">
        <f t="shared" si="6"/>
        <v>344</v>
      </c>
    </row>
    <row r="347" spans="1:11" hidden="1" x14ac:dyDescent="0.25">
      <c r="A347" s="1">
        <v>-1</v>
      </c>
      <c r="B347" s="5" t="s">
        <v>99</v>
      </c>
      <c r="C347" s="1" t="s">
        <v>92</v>
      </c>
      <c r="D347" s="1" t="s">
        <v>70</v>
      </c>
      <c r="E347" s="1">
        <v>-96.359399999999994</v>
      </c>
      <c r="F347" s="1">
        <v>-9.6727000000000007</v>
      </c>
      <c r="G347" s="1">
        <v>-1.0748</v>
      </c>
      <c r="H347" s="1">
        <v>-0.1024</v>
      </c>
      <c r="I347" s="1">
        <v>-1.6233</v>
      </c>
      <c r="J347" s="1">
        <v>-14.3361</v>
      </c>
      <c r="K347" s="1">
        <f t="shared" si="6"/>
        <v>345</v>
      </c>
    </row>
    <row r="348" spans="1:11" hidden="1" x14ac:dyDescent="0.25">
      <c r="A348" s="1">
        <v>-1</v>
      </c>
      <c r="B348" s="5" t="s">
        <v>99</v>
      </c>
      <c r="C348" s="1" t="s">
        <v>93</v>
      </c>
      <c r="D348" s="1" t="s">
        <v>69</v>
      </c>
      <c r="E348" s="1">
        <v>-38.328200000000002</v>
      </c>
      <c r="F348" s="1">
        <v>10.596</v>
      </c>
      <c r="G348" s="1">
        <v>-0.53549999999999998</v>
      </c>
      <c r="H348" s="1">
        <v>-4.3700000000000003E-2</v>
      </c>
      <c r="I348" s="1">
        <v>1.2028000000000001</v>
      </c>
      <c r="J348" s="1">
        <v>43.195300000000003</v>
      </c>
      <c r="K348" s="1">
        <f t="shared" si="6"/>
        <v>346</v>
      </c>
    </row>
    <row r="349" spans="1:11" hidden="1" x14ac:dyDescent="0.25">
      <c r="A349" s="1">
        <v>-1</v>
      </c>
      <c r="B349" s="5" t="s">
        <v>99</v>
      </c>
      <c r="C349" s="1" t="s">
        <v>93</v>
      </c>
      <c r="D349" s="1" t="s">
        <v>70</v>
      </c>
      <c r="E349" s="1">
        <v>-41.028199999999998</v>
      </c>
      <c r="F349" s="1">
        <v>10.596</v>
      </c>
      <c r="G349" s="1">
        <v>-0.53549999999999998</v>
      </c>
      <c r="H349" s="1">
        <v>-4.3700000000000003E-2</v>
      </c>
      <c r="I349" s="1">
        <v>-0.7218</v>
      </c>
      <c r="J349" s="1">
        <v>-0.4078</v>
      </c>
      <c r="K349" s="1">
        <f t="shared" si="6"/>
        <v>347</v>
      </c>
    </row>
    <row r="350" spans="1:11" hidden="1" x14ac:dyDescent="0.25">
      <c r="A350" s="1">
        <v>-1</v>
      </c>
      <c r="B350" s="5" t="s">
        <v>99</v>
      </c>
      <c r="C350" s="1" t="s">
        <v>94</v>
      </c>
      <c r="D350" s="1" t="s">
        <v>69</v>
      </c>
      <c r="E350" s="1">
        <v>-116.57129999999999</v>
      </c>
      <c r="F350" s="1">
        <v>-19.985099999999999</v>
      </c>
      <c r="G350" s="1">
        <v>-1.1223000000000001</v>
      </c>
      <c r="H350" s="1">
        <v>-0.11609999999999999</v>
      </c>
      <c r="I350" s="1">
        <v>0.61519999999999997</v>
      </c>
      <c r="J350" s="1">
        <v>-39.7468</v>
      </c>
      <c r="K350" s="1">
        <f t="shared" si="6"/>
        <v>348</v>
      </c>
    </row>
    <row r="351" spans="1:11" hidden="1" x14ac:dyDescent="0.25">
      <c r="A351" s="1">
        <v>-1</v>
      </c>
      <c r="B351" s="5" t="s">
        <v>99</v>
      </c>
      <c r="C351" s="1" t="s">
        <v>94</v>
      </c>
      <c r="D351" s="1" t="s">
        <v>70</v>
      </c>
      <c r="E351" s="1">
        <v>-120.1713</v>
      </c>
      <c r="F351" s="1">
        <v>-19.985099999999999</v>
      </c>
      <c r="G351" s="1">
        <v>-1.1223000000000001</v>
      </c>
      <c r="H351" s="1">
        <v>-0.11609999999999999</v>
      </c>
      <c r="I351" s="1">
        <v>-1.6233</v>
      </c>
      <c r="J351" s="1">
        <v>-19.616599999999998</v>
      </c>
      <c r="K351" s="1">
        <f t="shared" si="6"/>
        <v>349</v>
      </c>
    </row>
    <row r="352" spans="1:11" hidden="1" x14ac:dyDescent="0.25">
      <c r="A352" s="1">
        <v>-1</v>
      </c>
      <c r="B352" s="5" t="s">
        <v>100</v>
      </c>
      <c r="C352" s="1" t="s">
        <v>68</v>
      </c>
      <c r="D352" s="1" t="s">
        <v>69</v>
      </c>
      <c r="E352" s="1">
        <v>-513.029</v>
      </c>
      <c r="F352" s="1">
        <v>7.8647999999999998</v>
      </c>
      <c r="G352" s="1">
        <v>-2.7351999999999999</v>
      </c>
      <c r="H352" s="1">
        <v>0.4476</v>
      </c>
      <c r="I352" s="1">
        <v>2.7360000000000002</v>
      </c>
      <c r="J352" s="1">
        <v>-156.5462</v>
      </c>
      <c r="K352" s="1">
        <f t="shared" si="6"/>
        <v>350</v>
      </c>
    </row>
    <row r="353" spans="1:11" hidden="1" x14ac:dyDescent="0.25">
      <c r="A353" s="1">
        <v>-1</v>
      </c>
      <c r="B353" s="5" t="s">
        <v>100</v>
      </c>
      <c r="C353" s="1" t="s">
        <v>68</v>
      </c>
      <c r="D353" s="1" t="s">
        <v>70</v>
      </c>
      <c r="E353" s="1">
        <v>-520.8415</v>
      </c>
      <c r="F353" s="1">
        <v>7.8647999999999998</v>
      </c>
      <c r="G353" s="1">
        <v>-2.7351999999999999</v>
      </c>
      <c r="H353" s="1">
        <v>0.4476</v>
      </c>
      <c r="I353" s="1">
        <v>-4.1018999999999997</v>
      </c>
      <c r="J353" s="1">
        <v>-136.8843</v>
      </c>
      <c r="K353" s="1">
        <f t="shared" si="6"/>
        <v>351</v>
      </c>
    </row>
    <row r="354" spans="1:11" hidden="1" x14ac:dyDescent="0.25">
      <c r="A354" s="1">
        <v>-1</v>
      </c>
      <c r="B354" s="5" t="s">
        <v>100</v>
      </c>
      <c r="C354" s="1" t="s">
        <v>71</v>
      </c>
      <c r="D354" s="1" t="s">
        <v>69</v>
      </c>
      <c r="E354" s="1">
        <v>-137.7466</v>
      </c>
      <c r="F354" s="1">
        <v>8.9044000000000008</v>
      </c>
      <c r="G354" s="1">
        <v>0.1908</v>
      </c>
      <c r="H354" s="1">
        <v>0.18459999999999999</v>
      </c>
      <c r="I354" s="1">
        <v>-0.32129999999999997</v>
      </c>
      <c r="J354" s="1">
        <v>-54.319200000000002</v>
      </c>
      <c r="K354" s="1">
        <f t="shared" si="6"/>
        <v>352</v>
      </c>
    </row>
    <row r="355" spans="1:11" hidden="1" x14ac:dyDescent="0.25">
      <c r="A355" s="1">
        <v>-1</v>
      </c>
      <c r="B355" s="5" t="s">
        <v>100</v>
      </c>
      <c r="C355" s="1" t="s">
        <v>71</v>
      </c>
      <c r="D355" s="1" t="s">
        <v>70</v>
      </c>
      <c r="E355" s="1">
        <v>-137.7466</v>
      </c>
      <c r="F355" s="1">
        <v>8.9044000000000008</v>
      </c>
      <c r="G355" s="1">
        <v>0.1908</v>
      </c>
      <c r="H355" s="1">
        <v>0.18459999999999999</v>
      </c>
      <c r="I355" s="1">
        <v>0.15570000000000001</v>
      </c>
      <c r="J355" s="1">
        <v>-32.058199999999999</v>
      </c>
      <c r="K355" s="1">
        <f t="shared" si="6"/>
        <v>353</v>
      </c>
    </row>
    <row r="356" spans="1:11" hidden="1" x14ac:dyDescent="0.25">
      <c r="A356" s="1">
        <v>-1</v>
      </c>
      <c r="B356" s="5" t="s">
        <v>100</v>
      </c>
      <c r="C356" s="1" t="s">
        <v>72</v>
      </c>
      <c r="D356" s="1" t="s">
        <v>69</v>
      </c>
      <c r="E356" s="1">
        <v>352.9599</v>
      </c>
      <c r="F356" s="1">
        <v>24.335699999999999</v>
      </c>
      <c r="G356" s="1">
        <v>0.15110000000000001</v>
      </c>
      <c r="H356" s="1">
        <v>0.2034</v>
      </c>
      <c r="I356" s="1">
        <v>0.2273</v>
      </c>
      <c r="J356" s="1">
        <v>310.36040000000003</v>
      </c>
      <c r="K356" s="1">
        <f t="shared" si="6"/>
        <v>354</v>
      </c>
    </row>
    <row r="357" spans="1:11" hidden="1" x14ac:dyDescent="0.25">
      <c r="A357" s="1">
        <v>-1</v>
      </c>
      <c r="B357" s="5" t="s">
        <v>100</v>
      </c>
      <c r="C357" s="1" t="s">
        <v>72</v>
      </c>
      <c r="D357" s="1" t="s">
        <v>70</v>
      </c>
      <c r="E357" s="1">
        <v>352.9599</v>
      </c>
      <c r="F357" s="1">
        <v>24.335699999999999</v>
      </c>
      <c r="G357" s="1">
        <v>0.15110000000000001</v>
      </c>
      <c r="H357" s="1">
        <v>0.2034</v>
      </c>
      <c r="I357" s="1">
        <v>0.15820000000000001</v>
      </c>
      <c r="J357" s="1">
        <v>258.73809999999997</v>
      </c>
      <c r="K357" s="1">
        <f t="shared" si="6"/>
        <v>355</v>
      </c>
    </row>
    <row r="358" spans="1:11" hidden="1" x14ac:dyDescent="0.25">
      <c r="A358" s="1">
        <v>-1</v>
      </c>
      <c r="B358" s="5" t="s">
        <v>100</v>
      </c>
      <c r="C358" s="1" t="s">
        <v>73</v>
      </c>
      <c r="D358" s="1" t="s">
        <v>69</v>
      </c>
      <c r="E358" s="1">
        <v>58.379899999999999</v>
      </c>
      <c r="F358" s="1">
        <v>5.7404999999999999</v>
      </c>
      <c r="G358" s="1">
        <v>0.15429999999999999</v>
      </c>
      <c r="H358" s="1">
        <v>0.11550000000000001</v>
      </c>
      <c r="I358" s="1">
        <v>0.31219999999999998</v>
      </c>
      <c r="J358" s="1">
        <v>43.588999999999999</v>
      </c>
      <c r="K358" s="1">
        <f t="shared" si="6"/>
        <v>356</v>
      </c>
    </row>
    <row r="359" spans="1:11" hidden="1" x14ac:dyDescent="0.25">
      <c r="A359" s="1">
        <v>-1</v>
      </c>
      <c r="B359" s="5" t="s">
        <v>100</v>
      </c>
      <c r="C359" s="1" t="s">
        <v>73</v>
      </c>
      <c r="D359" s="1" t="s">
        <v>70</v>
      </c>
      <c r="E359" s="1">
        <v>58.379899999999999</v>
      </c>
      <c r="F359" s="1">
        <v>5.7404999999999999</v>
      </c>
      <c r="G359" s="1">
        <v>0.15429999999999999</v>
      </c>
      <c r="H359" s="1">
        <v>0.11550000000000001</v>
      </c>
      <c r="I359" s="1">
        <v>0.42549999999999999</v>
      </c>
      <c r="J359" s="1">
        <v>31.103899999999999</v>
      </c>
      <c r="K359" s="1">
        <f t="shared" si="6"/>
        <v>357</v>
      </c>
    </row>
    <row r="360" spans="1:11" hidden="1" x14ac:dyDescent="0.25">
      <c r="A360" s="1">
        <v>-1</v>
      </c>
      <c r="B360" s="5" t="s">
        <v>100</v>
      </c>
      <c r="C360" s="1" t="s">
        <v>74</v>
      </c>
      <c r="D360" s="1" t="s">
        <v>69</v>
      </c>
      <c r="E360" s="1">
        <v>-650.77560000000005</v>
      </c>
      <c r="F360" s="1">
        <v>16.769100000000002</v>
      </c>
      <c r="G360" s="1">
        <v>-2.5444</v>
      </c>
      <c r="H360" s="1">
        <v>0.63219999999999998</v>
      </c>
      <c r="I360" s="1">
        <v>2.4146999999999998</v>
      </c>
      <c r="J360" s="1">
        <v>-210.86539999999999</v>
      </c>
      <c r="K360" s="1">
        <f t="shared" si="6"/>
        <v>358</v>
      </c>
    </row>
    <row r="361" spans="1:11" hidden="1" x14ac:dyDescent="0.25">
      <c r="A361" s="1">
        <v>-1</v>
      </c>
      <c r="B361" s="5" t="s">
        <v>100</v>
      </c>
      <c r="C361" s="1" t="s">
        <v>74</v>
      </c>
      <c r="D361" s="1" t="s">
        <v>70</v>
      </c>
      <c r="E361" s="1">
        <v>-658.58810000000005</v>
      </c>
      <c r="F361" s="1">
        <v>16.769100000000002</v>
      </c>
      <c r="G361" s="1">
        <v>-2.5444</v>
      </c>
      <c r="H361" s="1">
        <v>0.63219999999999998</v>
      </c>
      <c r="I361" s="1">
        <v>-3.9462000000000002</v>
      </c>
      <c r="J361" s="1">
        <v>-168.9425</v>
      </c>
      <c r="K361" s="1">
        <f t="shared" si="6"/>
        <v>359</v>
      </c>
    </row>
    <row r="362" spans="1:11" hidden="1" x14ac:dyDescent="0.25">
      <c r="A362" s="1">
        <v>-1</v>
      </c>
      <c r="B362" s="5" t="s">
        <v>100</v>
      </c>
      <c r="C362" s="1" t="s">
        <v>75</v>
      </c>
      <c r="D362" s="1" t="s">
        <v>69</v>
      </c>
      <c r="E362" s="1">
        <v>-718.24059999999997</v>
      </c>
      <c r="F362" s="1">
        <v>11.0107</v>
      </c>
      <c r="G362" s="1">
        <v>-3.8292999999999999</v>
      </c>
      <c r="H362" s="1">
        <v>0.62660000000000005</v>
      </c>
      <c r="I362" s="1">
        <v>3.8304999999999998</v>
      </c>
      <c r="J362" s="1">
        <v>-219.16460000000001</v>
      </c>
      <c r="K362" s="1">
        <f t="shared" si="6"/>
        <v>360</v>
      </c>
    </row>
    <row r="363" spans="1:11" hidden="1" x14ac:dyDescent="0.25">
      <c r="A363" s="1">
        <v>-1</v>
      </c>
      <c r="B363" s="5" t="s">
        <v>100</v>
      </c>
      <c r="C363" s="1" t="s">
        <v>75</v>
      </c>
      <c r="D363" s="1" t="s">
        <v>70</v>
      </c>
      <c r="E363" s="1">
        <v>-729.17809999999997</v>
      </c>
      <c r="F363" s="1">
        <v>11.0107</v>
      </c>
      <c r="G363" s="1">
        <v>-3.8292999999999999</v>
      </c>
      <c r="H363" s="1">
        <v>0.62660000000000005</v>
      </c>
      <c r="I363" s="1">
        <v>-5.7427000000000001</v>
      </c>
      <c r="J363" s="1">
        <v>-191.63800000000001</v>
      </c>
      <c r="K363" s="1">
        <f t="shared" si="6"/>
        <v>361</v>
      </c>
    </row>
    <row r="364" spans="1:11" hidden="1" x14ac:dyDescent="0.25">
      <c r="A364" s="1">
        <v>-1</v>
      </c>
      <c r="B364" s="5" t="s">
        <v>100</v>
      </c>
      <c r="C364" s="1" t="s">
        <v>76</v>
      </c>
      <c r="D364" s="1" t="s">
        <v>69</v>
      </c>
      <c r="E364" s="1">
        <v>-836.02930000000003</v>
      </c>
      <c r="F364" s="1">
        <v>23.684699999999999</v>
      </c>
      <c r="G364" s="1">
        <v>-2.9769000000000001</v>
      </c>
      <c r="H364" s="1">
        <v>0.83250000000000002</v>
      </c>
      <c r="I364" s="1">
        <v>2.7690999999999999</v>
      </c>
      <c r="J364" s="1">
        <v>-274.76609999999999</v>
      </c>
      <c r="K364" s="1">
        <f t="shared" si="6"/>
        <v>362</v>
      </c>
    </row>
    <row r="365" spans="1:11" hidden="1" x14ac:dyDescent="0.25">
      <c r="A365" s="1">
        <v>-1</v>
      </c>
      <c r="B365" s="5" t="s">
        <v>100</v>
      </c>
      <c r="C365" s="1" t="s">
        <v>76</v>
      </c>
      <c r="D365" s="1" t="s">
        <v>70</v>
      </c>
      <c r="E365" s="1">
        <v>-845.40430000000003</v>
      </c>
      <c r="F365" s="1">
        <v>23.684699999999999</v>
      </c>
      <c r="G365" s="1">
        <v>-2.9769000000000001</v>
      </c>
      <c r="H365" s="1">
        <v>0.83250000000000002</v>
      </c>
      <c r="I365" s="1">
        <v>-4.6730999999999998</v>
      </c>
      <c r="J365" s="1">
        <v>-215.55430000000001</v>
      </c>
      <c r="K365" s="1">
        <f t="shared" si="6"/>
        <v>363</v>
      </c>
    </row>
    <row r="366" spans="1:11" hidden="1" x14ac:dyDescent="0.25">
      <c r="A366" s="1">
        <v>-1</v>
      </c>
      <c r="B366" s="5" t="s">
        <v>100</v>
      </c>
      <c r="C366" s="1" t="s">
        <v>77</v>
      </c>
      <c r="D366" s="1" t="s">
        <v>69</v>
      </c>
      <c r="E366" s="1">
        <v>32.4178</v>
      </c>
      <c r="F366" s="1">
        <v>41.148299999999999</v>
      </c>
      <c r="G366" s="1">
        <v>-2.2502</v>
      </c>
      <c r="H366" s="1">
        <v>0.68759999999999999</v>
      </c>
      <c r="I366" s="1">
        <v>2.7806000000000002</v>
      </c>
      <c r="J366" s="1">
        <v>293.613</v>
      </c>
      <c r="K366" s="1">
        <f t="shared" si="6"/>
        <v>364</v>
      </c>
    </row>
    <row r="367" spans="1:11" hidden="1" x14ac:dyDescent="0.25">
      <c r="A367" s="1">
        <v>-1</v>
      </c>
      <c r="B367" s="5" t="s">
        <v>100</v>
      </c>
      <c r="C367" s="1" t="s">
        <v>77</v>
      </c>
      <c r="D367" s="1" t="s">
        <v>70</v>
      </c>
      <c r="E367" s="1">
        <v>25.386500000000002</v>
      </c>
      <c r="F367" s="1">
        <v>41.148299999999999</v>
      </c>
      <c r="G367" s="1">
        <v>-2.2502</v>
      </c>
      <c r="H367" s="1">
        <v>0.68759999999999999</v>
      </c>
      <c r="I367" s="1">
        <v>-3.4702000000000002</v>
      </c>
      <c r="J367" s="1">
        <v>239.03749999999999</v>
      </c>
      <c r="K367" s="1">
        <f t="shared" si="6"/>
        <v>365</v>
      </c>
    </row>
    <row r="368" spans="1:11" hidden="1" x14ac:dyDescent="0.25">
      <c r="A368" s="1">
        <v>-1</v>
      </c>
      <c r="B368" s="5" t="s">
        <v>100</v>
      </c>
      <c r="C368" s="1" t="s">
        <v>78</v>
      </c>
      <c r="D368" s="1" t="s">
        <v>69</v>
      </c>
      <c r="E368" s="1">
        <v>-955.86990000000003</v>
      </c>
      <c r="F368" s="1">
        <v>-26.991800000000001</v>
      </c>
      <c r="G368" s="1">
        <v>-2.6732</v>
      </c>
      <c r="H368" s="1">
        <v>0.11799999999999999</v>
      </c>
      <c r="I368" s="1">
        <v>2.1442999999999999</v>
      </c>
      <c r="J368" s="1">
        <v>-575.39610000000005</v>
      </c>
      <c r="K368" s="1">
        <f t="shared" si="6"/>
        <v>366</v>
      </c>
    </row>
    <row r="369" spans="1:11" hidden="1" x14ac:dyDescent="0.25">
      <c r="A369" s="1">
        <v>-1</v>
      </c>
      <c r="B369" s="5" t="s">
        <v>100</v>
      </c>
      <c r="C369" s="1" t="s">
        <v>78</v>
      </c>
      <c r="D369" s="1" t="s">
        <v>70</v>
      </c>
      <c r="E369" s="1">
        <v>-962.90120000000002</v>
      </c>
      <c r="F369" s="1">
        <v>-26.991800000000001</v>
      </c>
      <c r="G369" s="1">
        <v>-2.6732</v>
      </c>
      <c r="H369" s="1">
        <v>0.11799999999999999</v>
      </c>
      <c r="I369" s="1">
        <v>-3.9131999999999998</v>
      </c>
      <c r="J369" s="1">
        <v>-485.42919999999998</v>
      </c>
      <c r="K369" s="1">
        <f t="shared" si="6"/>
        <v>367</v>
      </c>
    </row>
    <row r="370" spans="1:11" hidden="1" x14ac:dyDescent="0.25">
      <c r="A370" s="1">
        <v>-1</v>
      </c>
      <c r="B370" s="5" t="s">
        <v>100</v>
      </c>
      <c r="C370" s="1" t="s">
        <v>79</v>
      </c>
      <c r="D370" s="1" t="s">
        <v>69</v>
      </c>
      <c r="E370" s="1">
        <v>32.4178</v>
      </c>
      <c r="F370" s="1">
        <v>41.148299999999999</v>
      </c>
      <c r="G370" s="1">
        <v>-2.2502</v>
      </c>
      <c r="H370" s="1">
        <v>0.68759999999999999</v>
      </c>
      <c r="I370" s="1">
        <v>2.7806000000000002</v>
      </c>
      <c r="J370" s="1">
        <v>293.613</v>
      </c>
      <c r="K370" s="1">
        <f t="shared" si="6"/>
        <v>368</v>
      </c>
    </row>
    <row r="371" spans="1:11" hidden="1" x14ac:dyDescent="0.25">
      <c r="A371" s="1">
        <v>-1</v>
      </c>
      <c r="B371" s="5" t="s">
        <v>100</v>
      </c>
      <c r="C371" s="1" t="s">
        <v>79</v>
      </c>
      <c r="D371" s="1" t="s">
        <v>70</v>
      </c>
      <c r="E371" s="1">
        <v>25.386500000000002</v>
      </c>
      <c r="F371" s="1">
        <v>41.148299999999999</v>
      </c>
      <c r="G371" s="1">
        <v>-2.2502</v>
      </c>
      <c r="H371" s="1">
        <v>0.68759999999999999</v>
      </c>
      <c r="I371" s="1">
        <v>-3.4702000000000002</v>
      </c>
      <c r="J371" s="1">
        <v>239.03749999999999</v>
      </c>
      <c r="K371" s="1">
        <f t="shared" si="6"/>
        <v>369</v>
      </c>
    </row>
    <row r="372" spans="1:11" hidden="1" x14ac:dyDescent="0.25">
      <c r="A372" s="1">
        <v>-1</v>
      </c>
      <c r="B372" s="5" t="s">
        <v>100</v>
      </c>
      <c r="C372" s="1" t="s">
        <v>80</v>
      </c>
      <c r="D372" s="1" t="s">
        <v>69</v>
      </c>
      <c r="E372" s="1">
        <v>-955.86990000000003</v>
      </c>
      <c r="F372" s="1">
        <v>-26.991800000000001</v>
      </c>
      <c r="G372" s="1">
        <v>-2.6732</v>
      </c>
      <c r="H372" s="1">
        <v>0.11799999999999999</v>
      </c>
      <c r="I372" s="1">
        <v>2.1442999999999999</v>
      </c>
      <c r="J372" s="1">
        <v>-575.39610000000005</v>
      </c>
      <c r="K372" s="1">
        <f t="shared" si="6"/>
        <v>370</v>
      </c>
    </row>
    <row r="373" spans="1:11" hidden="1" x14ac:dyDescent="0.25">
      <c r="A373" s="1">
        <v>-1</v>
      </c>
      <c r="B373" s="5" t="s">
        <v>100</v>
      </c>
      <c r="C373" s="1" t="s">
        <v>80</v>
      </c>
      <c r="D373" s="1" t="s">
        <v>70</v>
      </c>
      <c r="E373" s="1">
        <v>-962.90120000000002</v>
      </c>
      <c r="F373" s="1">
        <v>-26.991800000000001</v>
      </c>
      <c r="G373" s="1">
        <v>-2.6732</v>
      </c>
      <c r="H373" s="1">
        <v>0.11799999999999999</v>
      </c>
      <c r="I373" s="1">
        <v>-3.9131999999999998</v>
      </c>
      <c r="J373" s="1">
        <v>-485.42919999999998</v>
      </c>
      <c r="K373" s="1">
        <f t="shared" si="6"/>
        <v>371</v>
      </c>
    </row>
    <row r="374" spans="1:11" hidden="1" x14ac:dyDescent="0.25">
      <c r="A374" s="1">
        <v>-1</v>
      </c>
      <c r="B374" s="5" t="s">
        <v>100</v>
      </c>
      <c r="C374" s="1" t="s">
        <v>81</v>
      </c>
      <c r="D374" s="1" t="s">
        <v>69</v>
      </c>
      <c r="E374" s="1">
        <v>-379.99419999999998</v>
      </c>
      <c r="F374" s="1">
        <v>15.115</v>
      </c>
      <c r="G374" s="1">
        <v>-2.2456</v>
      </c>
      <c r="H374" s="1">
        <v>0.5645</v>
      </c>
      <c r="I374" s="1">
        <v>2.8995000000000002</v>
      </c>
      <c r="J374" s="1">
        <v>-79.866900000000001</v>
      </c>
      <c r="K374" s="1">
        <f t="shared" si="6"/>
        <v>372</v>
      </c>
    </row>
    <row r="375" spans="1:11" hidden="1" x14ac:dyDescent="0.25">
      <c r="A375" s="1">
        <v>-1</v>
      </c>
      <c r="B375" s="5" t="s">
        <v>100</v>
      </c>
      <c r="C375" s="1" t="s">
        <v>81</v>
      </c>
      <c r="D375" s="1" t="s">
        <v>70</v>
      </c>
      <c r="E375" s="1">
        <v>-387.02550000000002</v>
      </c>
      <c r="F375" s="1">
        <v>15.115</v>
      </c>
      <c r="G375" s="1">
        <v>-2.2456</v>
      </c>
      <c r="H375" s="1">
        <v>0.5645</v>
      </c>
      <c r="I375" s="1">
        <v>-3.0960000000000001</v>
      </c>
      <c r="J375" s="1">
        <v>-79.650400000000005</v>
      </c>
      <c r="K375" s="1">
        <f t="shared" si="6"/>
        <v>373</v>
      </c>
    </row>
    <row r="376" spans="1:11" hidden="1" x14ac:dyDescent="0.25">
      <c r="A376" s="1">
        <v>-1</v>
      </c>
      <c r="B376" s="5" t="s">
        <v>100</v>
      </c>
      <c r="C376" s="1" t="s">
        <v>82</v>
      </c>
      <c r="D376" s="1" t="s">
        <v>69</v>
      </c>
      <c r="E376" s="1">
        <v>-543.4579</v>
      </c>
      <c r="F376" s="1">
        <v>-0.95850000000000002</v>
      </c>
      <c r="G376" s="1">
        <v>-2.6777000000000002</v>
      </c>
      <c r="H376" s="1">
        <v>0.24110000000000001</v>
      </c>
      <c r="I376" s="1">
        <v>2.0253999999999999</v>
      </c>
      <c r="J376" s="1">
        <v>-201.9162</v>
      </c>
      <c r="K376" s="1">
        <f t="shared" si="6"/>
        <v>374</v>
      </c>
    </row>
    <row r="377" spans="1:11" hidden="1" x14ac:dyDescent="0.25">
      <c r="A377" s="1">
        <v>-1</v>
      </c>
      <c r="B377" s="5" t="s">
        <v>100</v>
      </c>
      <c r="C377" s="1" t="s">
        <v>82</v>
      </c>
      <c r="D377" s="1" t="s">
        <v>70</v>
      </c>
      <c r="E377" s="1">
        <v>-550.48919999999998</v>
      </c>
      <c r="F377" s="1">
        <v>-0.95850000000000002</v>
      </c>
      <c r="G377" s="1">
        <v>-2.6777000000000002</v>
      </c>
      <c r="H377" s="1">
        <v>0.24110000000000001</v>
      </c>
      <c r="I377" s="1">
        <v>-4.2873999999999999</v>
      </c>
      <c r="J377" s="1">
        <v>-166.7413</v>
      </c>
      <c r="K377" s="1">
        <f t="shared" si="6"/>
        <v>375</v>
      </c>
    </row>
    <row r="378" spans="1:11" hidden="1" x14ac:dyDescent="0.25">
      <c r="A378" s="1">
        <v>-1</v>
      </c>
      <c r="B378" s="5" t="s">
        <v>100</v>
      </c>
      <c r="C378" s="1" t="s">
        <v>83</v>
      </c>
      <c r="D378" s="1" t="s">
        <v>69</v>
      </c>
      <c r="E378" s="1">
        <v>-379.99419999999998</v>
      </c>
      <c r="F378" s="1">
        <v>15.115</v>
      </c>
      <c r="G378" s="1">
        <v>-2.2456</v>
      </c>
      <c r="H378" s="1">
        <v>0.5645</v>
      </c>
      <c r="I378" s="1">
        <v>2.8995000000000002</v>
      </c>
      <c r="J378" s="1">
        <v>-79.866900000000001</v>
      </c>
      <c r="K378" s="1">
        <f t="shared" si="6"/>
        <v>376</v>
      </c>
    </row>
    <row r="379" spans="1:11" hidden="1" x14ac:dyDescent="0.25">
      <c r="A379" s="1">
        <v>-1</v>
      </c>
      <c r="B379" s="5" t="s">
        <v>100</v>
      </c>
      <c r="C379" s="1" t="s">
        <v>83</v>
      </c>
      <c r="D379" s="1" t="s">
        <v>70</v>
      </c>
      <c r="E379" s="1">
        <v>-387.02550000000002</v>
      </c>
      <c r="F379" s="1">
        <v>15.115</v>
      </c>
      <c r="G379" s="1">
        <v>-2.2456</v>
      </c>
      <c r="H379" s="1">
        <v>0.5645</v>
      </c>
      <c r="I379" s="1">
        <v>-3.0960000000000001</v>
      </c>
      <c r="J379" s="1">
        <v>-79.650400000000005</v>
      </c>
      <c r="K379" s="1">
        <f t="shared" si="6"/>
        <v>377</v>
      </c>
    </row>
    <row r="380" spans="1:11" hidden="1" x14ac:dyDescent="0.25">
      <c r="A380" s="1">
        <v>-1</v>
      </c>
      <c r="B380" s="5" t="s">
        <v>100</v>
      </c>
      <c r="C380" s="1" t="s">
        <v>84</v>
      </c>
      <c r="D380" s="1" t="s">
        <v>69</v>
      </c>
      <c r="E380" s="1">
        <v>-543.4579</v>
      </c>
      <c r="F380" s="1">
        <v>-0.95850000000000002</v>
      </c>
      <c r="G380" s="1">
        <v>-2.6777000000000002</v>
      </c>
      <c r="H380" s="1">
        <v>0.24110000000000001</v>
      </c>
      <c r="I380" s="1">
        <v>2.0253999999999999</v>
      </c>
      <c r="J380" s="1">
        <v>-201.9162</v>
      </c>
      <c r="K380" s="1">
        <f t="shared" si="6"/>
        <v>378</v>
      </c>
    </row>
    <row r="381" spans="1:11" hidden="1" x14ac:dyDescent="0.25">
      <c r="A381" s="1">
        <v>-1</v>
      </c>
      <c r="B381" s="5" t="s">
        <v>100</v>
      </c>
      <c r="C381" s="1" t="s">
        <v>84</v>
      </c>
      <c r="D381" s="1" t="s">
        <v>70</v>
      </c>
      <c r="E381" s="1">
        <v>-550.48919999999998</v>
      </c>
      <c r="F381" s="1">
        <v>-0.95850000000000002</v>
      </c>
      <c r="G381" s="1">
        <v>-2.6777000000000002</v>
      </c>
      <c r="H381" s="1">
        <v>0.24110000000000001</v>
      </c>
      <c r="I381" s="1">
        <v>-4.2873999999999999</v>
      </c>
      <c r="J381" s="1">
        <v>-166.7413</v>
      </c>
      <c r="K381" s="1">
        <f t="shared" si="6"/>
        <v>379</v>
      </c>
    </row>
    <row r="382" spans="1:11" hidden="1" x14ac:dyDescent="0.25">
      <c r="A382" s="1">
        <v>-1</v>
      </c>
      <c r="B382" s="5" t="s">
        <v>100</v>
      </c>
      <c r="C382" s="1" t="s">
        <v>85</v>
      </c>
      <c r="D382" s="1" t="s">
        <v>69</v>
      </c>
      <c r="E382" s="1">
        <v>-259.23750000000001</v>
      </c>
      <c r="F382" s="1">
        <v>52.412100000000002</v>
      </c>
      <c r="G382" s="1">
        <v>-2.8799000000000001</v>
      </c>
      <c r="H382" s="1">
        <v>1.0065</v>
      </c>
      <c r="I382" s="1">
        <v>3.2801</v>
      </c>
      <c r="J382" s="1">
        <v>192.33</v>
      </c>
      <c r="K382" s="1">
        <f t="shared" si="6"/>
        <v>380</v>
      </c>
    </row>
    <row r="383" spans="1:11" hidden="1" x14ac:dyDescent="0.25">
      <c r="A383" s="1">
        <v>-1</v>
      </c>
      <c r="B383" s="5" t="s">
        <v>100</v>
      </c>
      <c r="C383" s="1" t="s">
        <v>85</v>
      </c>
      <c r="D383" s="1" t="s">
        <v>70</v>
      </c>
      <c r="E383" s="1">
        <v>-268.61250000000001</v>
      </c>
      <c r="F383" s="1">
        <v>52.412100000000002</v>
      </c>
      <c r="G383" s="1">
        <v>-2.8799000000000001</v>
      </c>
      <c r="H383" s="1">
        <v>1.0065</v>
      </c>
      <c r="I383" s="1">
        <v>-4.5450999999999997</v>
      </c>
      <c r="J383" s="1">
        <v>165.91399999999999</v>
      </c>
      <c r="K383" s="1">
        <f t="shared" si="6"/>
        <v>381</v>
      </c>
    </row>
    <row r="384" spans="1:11" hidden="1" x14ac:dyDescent="0.25">
      <c r="A384" s="1">
        <v>-1</v>
      </c>
      <c r="B384" s="5" t="s">
        <v>100</v>
      </c>
      <c r="C384" s="1" t="s">
        <v>86</v>
      </c>
      <c r="D384" s="1" t="s">
        <v>69</v>
      </c>
      <c r="E384" s="1">
        <v>-1247.5252</v>
      </c>
      <c r="F384" s="1">
        <v>-15.7279</v>
      </c>
      <c r="G384" s="1">
        <v>-3.3029000000000002</v>
      </c>
      <c r="H384" s="1">
        <v>0.43690000000000001</v>
      </c>
      <c r="I384" s="1">
        <v>2.6438000000000001</v>
      </c>
      <c r="J384" s="1">
        <v>-676.67909999999995</v>
      </c>
      <c r="K384" s="1">
        <f t="shared" si="6"/>
        <v>382</v>
      </c>
    </row>
    <row r="385" spans="1:11" hidden="1" x14ac:dyDescent="0.25">
      <c r="A385" s="1">
        <v>-1</v>
      </c>
      <c r="B385" s="5" t="s">
        <v>100</v>
      </c>
      <c r="C385" s="1" t="s">
        <v>86</v>
      </c>
      <c r="D385" s="1" t="s">
        <v>70</v>
      </c>
      <c r="E385" s="1">
        <v>-1256.9002</v>
      </c>
      <c r="F385" s="1">
        <v>-15.7279</v>
      </c>
      <c r="G385" s="1">
        <v>-3.3029000000000002</v>
      </c>
      <c r="H385" s="1">
        <v>0.43690000000000001</v>
      </c>
      <c r="I385" s="1">
        <v>-4.9881000000000002</v>
      </c>
      <c r="J385" s="1">
        <v>-558.55269999999996</v>
      </c>
      <c r="K385" s="1">
        <f t="shared" si="6"/>
        <v>383</v>
      </c>
    </row>
    <row r="386" spans="1:11" hidden="1" x14ac:dyDescent="0.25">
      <c r="A386" s="1">
        <v>-1</v>
      </c>
      <c r="B386" s="5" t="s">
        <v>100</v>
      </c>
      <c r="C386" s="1" t="s">
        <v>87</v>
      </c>
      <c r="D386" s="1" t="s">
        <v>69</v>
      </c>
      <c r="E386" s="1">
        <v>-259.23750000000001</v>
      </c>
      <c r="F386" s="1">
        <v>52.412100000000002</v>
      </c>
      <c r="G386" s="1">
        <v>-2.8799000000000001</v>
      </c>
      <c r="H386" s="1">
        <v>1.0065</v>
      </c>
      <c r="I386" s="1">
        <v>3.2801</v>
      </c>
      <c r="J386" s="1">
        <v>192.33</v>
      </c>
      <c r="K386" s="1">
        <f t="shared" si="6"/>
        <v>384</v>
      </c>
    </row>
    <row r="387" spans="1:11" hidden="1" x14ac:dyDescent="0.25">
      <c r="A387" s="1">
        <v>-1</v>
      </c>
      <c r="B387" s="5" t="s">
        <v>100</v>
      </c>
      <c r="C387" s="1" t="s">
        <v>87</v>
      </c>
      <c r="D387" s="1" t="s">
        <v>70</v>
      </c>
      <c r="E387" s="1">
        <v>-268.61250000000001</v>
      </c>
      <c r="F387" s="1">
        <v>52.412100000000002</v>
      </c>
      <c r="G387" s="1">
        <v>-2.8799000000000001</v>
      </c>
      <c r="H387" s="1">
        <v>1.0065</v>
      </c>
      <c r="I387" s="1">
        <v>-4.5450999999999997</v>
      </c>
      <c r="J387" s="1">
        <v>165.91399999999999</v>
      </c>
      <c r="K387" s="1">
        <f t="shared" si="6"/>
        <v>385</v>
      </c>
    </row>
    <row r="388" spans="1:11" hidden="1" x14ac:dyDescent="0.25">
      <c r="A388" s="1">
        <v>-1</v>
      </c>
      <c r="B388" s="5" t="s">
        <v>100</v>
      </c>
      <c r="C388" s="1" t="s">
        <v>88</v>
      </c>
      <c r="D388" s="1" t="s">
        <v>69</v>
      </c>
      <c r="E388" s="1">
        <v>-1247.5252</v>
      </c>
      <c r="F388" s="1">
        <v>-15.7279</v>
      </c>
      <c r="G388" s="1">
        <v>-3.3029000000000002</v>
      </c>
      <c r="H388" s="1">
        <v>0.43690000000000001</v>
      </c>
      <c r="I388" s="1">
        <v>2.6438000000000001</v>
      </c>
      <c r="J388" s="1">
        <v>-676.67909999999995</v>
      </c>
      <c r="K388" s="1">
        <f t="shared" si="6"/>
        <v>386</v>
      </c>
    </row>
    <row r="389" spans="1:11" hidden="1" x14ac:dyDescent="0.25">
      <c r="A389" s="1">
        <v>-1</v>
      </c>
      <c r="B389" s="5" t="s">
        <v>100</v>
      </c>
      <c r="C389" s="1" t="s">
        <v>88</v>
      </c>
      <c r="D389" s="1" t="s">
        <v>70</v>
      </c>
      <c r="E389" s="1">
        <v>-1256.9002</v>
      </c>
      <c r="F389" s="1">
        <v>-15.7279</v>
      </c>
      <c r="G389" s="1">
        <v>-3.3029000000000002</v>
      </c>
      <c r="H389" s="1">
        <v>0.43690000000000001</v>
      </c>
      <c r="I389" s="1">
        <v>-4.9881000000000002</v>
      </c>
      <c r="J389" s="1">
        <v>-558.55269999999996</v>
      </c>
      <c r="K389" s="1">
        <f t="shared" si="6"/>
        <v>387</v>
      </c>
    </row>
    <row r="390" spans="1:11" hidden="1" x14ac:dyDescent="0.25">
      <c r="A390" s="1">
        <v>-1</v>
      </c>
      <c r="B390" s="5" t="s">
        <v>100</v>
      </c>
      <c r="C390" s="1" t="s">
        <v>89</v>
      </c>
      <c r="D390" s="1" t="s">
        <v>69</v>
      </c>
      <c r="E390" s="1">
        <v>-671.64949999999999</v>
      </c>
      <c r="F390" s="1">
        <v>26.378900000000002</v>
      </c>
      <c r="G390" s="1">
        <v>-2.8753000000000002</v>
      </c>
      <c r="H390" s="1">
        <v>0.88339999999999996</v>
      </c>
      <c r="I390" s="1">
        <v>3.399</v>
      </c>
      <c r="J390" s="1">
        <v>-181.15</v>
      </c>
      <c r="K390" s="1">
        <f t="shared" ref="K390:K453" si="7">K389+1</f>
        <v>388</v>
      </c>
    </row>
    <row r="391" spans="1:11" hidden="1" x14ac:dyDescent="0.25">
      <c r="A391" s="1">
        <v>-1</v>
      </c>
      <c r="B391" s="5" t="s">
        <v>100</v>
      </c>
      <c r="C391" s="1" t="s">
        <v>89</v>
      </c>
      <c r="D391" s="1" t="s">
        <v>70</v>
      </c>
      <c r="E391" s="1">
        <v>-681.02449999999999</v>
      </c>
      <c r="F391" s="1">
        <v>26.378900000000002</v>
      </c>
      <c r="G391" s="1">
        <v>-2.8753000000000002</v>
      </c>
      <c r="H391" s="1">
        <v>0.88339999999999996</v>
      </c>
      <c r="I391" s="1">
        <v>-4.1707999999999998</v>
      </c>
      <c r="J391" s="1">
        <v>-152.7739</v>
      </c>
      <c r="K391" s="1">
        <f t="shared" si="7"/>
        <v>389</v>
      </c>
    </row>
    <row r="392" spans="1:11" hidden="1" x14ac:dyDescent="0.25">
      <c r="A392" s="1">
        <v>-1</v>
      </c>
      <c r="B392" s="5" t="s">
        <v>100</v>
      </c>
      <c r="C392" s="1" t="s">
        <v>90</v>
      </c>
      <c r="D392" s="1" t="s">
        <v>69</v>
      </c>
      <c r="E392" s="1">
        <v>-835.11320000000001</v>
      </c>
      <c r="F392" s="1">
        <v>10.305300000000001</v>
      </c>
      <c r="G392" s="1">
        <v>-3.3075000000000001</v>
      </c>
      <c r="H392" s="1">
        <v>0.56000000000000005</v>
      </c>
      <c r="I392" s="1">
        <v>2.5249000000000001</v>
      </c>
      <c r="J392" s="1">
        <v>-303.19920000000002</v>
      </c>
      <c r="K392" s="1">
        <f t="shared" si="7"/>
        <v>390</v>
      </c>
    </row>
    <row r="393" spans="1:11" hidden="1" x14ac:dyDescent="0.25">
      <c r="A393" s="1">
        <v>-1</v>
      </c>
      <c r="B393" s="5" t="s">
        <v>100</v>
      </c>
      <c r="C393" s="1" t="s">
        <v>90</v>
      </c>
      <c r="D393" s="1" t="s">
        <v>70</v>
      </c>
      <c r="E393" s="1">
        <v>-844.48820000000001</v>
      </c>
      <c r="F393" s="1">
        <v>10.305300000000001</v>
      </c>
      <c r="G393" s="1">
        <v>-3.3075000000000001</v>
      </c>
      <c r="H393" s="1">
        <v>0.56000000000000005</v>
      </c>
      <c r="I393" s="1">
        <v>-5.3623000000000003</v>
      </c>
      <c r="J393" s="1">
        <v>-239.8648</v>
      </c>
      <c r="K393" s="1">
        <f t="shared" si="7"/>
        <v>391</v>
      </c>
    </row>
    <row r="394" spans="1:11" hidden="1" x14ac:dyDescent="0.25">
      <c r="A394" s="1">
        <v>-1</v>
      </c>
      <c r="B394" s="5" t="s">
        <v>100</v>
      </c>
      <c r="C394" s="1" t="s">
        <v>91</v>
      </c>
      <c r="D394" s="1" t="s">
        <v>69</v>
      </c>
      <c r="E394" s="1">
        <v>-671.64949999999999</v>
      </c>
      <c r="F394" s="1">
        <v>26.378900000000002</v>
      </c>
      <c r="G394" s="1">
        <v>-2.8753000000000002</v>
      </c>
      <c r="H394" s="1">
        <v>0.88339999999999996</v>
      </c>
      <c r="I394" s="1">
        <v>3.399</v>
      </c>
      <c r="J394" s="1">
        <v>-181.15</v>
      </c>
      <c r="K394" s="1">
        <f t="shared" si="7"/>
        <v>392</v>
      </c>
    </row>
    <row r="395" spans="1:11" hidden="1" x14ac:dyDescent="0.25">
      <c r="A395" s="1">
        <v>-1</v>
      </c>
      <c r="B395" s="5" t="s">
        <v>100</v>
      </c>
      <c r="C395" s="1" t="s">
        <v>91</v>
      </c>
      <c r="D395" s="1" t="s">
        <v>70</v>
      </c>
      <c r="E395" s="1">
        <v>-681.02449999999999</v>
      </c>
      <c r="F395" s="1">
        <v>26.378900000000002</v>
      </c>
      <c r="G395" s="1">
        <v>-2.8753000000000002</v>
      </c>
      <c r="H395" s="1">
        <v>0.88339999999999996</v>
      </c>
      <c r="I395" s="1">
        <v>-4.1707999999999998</v>
      </c>
      <c r="J395" s="1">
        <v>-152.7739</v>
      </c>
      <c r="K395" s="1">
        <f t="shared" si="7"/>
        <v>393</v>
      </c>
    </row>
    <row r="396" spans="1:11" hidden="1" x14ac:dyDescent="0.25">
      <c r="A396" s="1">
        <v>-1</v>
      </c>
      <c r="B396" s="5" t="s">
        <v>100</v>
      </c>
      <c r="C396" s="1" t="s">
        <v>92</v>
      </c>
      <c r="D396" s="1" t="s">
        <v>69</v>
      </c>
      <c r="E396" s="1">
        <v>-835.11320000000001</v>
      </c>
      <c r="F396" s="1">
        <v>10.305300000000001</v>
      </c>
      <c r="G396" s="1">
        <v>-3.3075000000000001</v>
      </c>
      <c r="H396" s="1">
        <v>0.56000000000000005</v>
      </c>
      <c r="I396" s="1">
        <v>2.5249000000000001</v>
      </c>
      <c r="J396" s="1">
        <v>-303.19920000000002</v>
      </c>
      <c r="K396" s="1">
        <f t="shared" si="7"/>
        <v>394</v>
      </c>
    </row>
    <row r="397" spans="1:11" hidden="1" x14ac:dyDescent="0.25">
      <c r="A397" s="1">
        <v>-1</v>
      </c>
      <c r="B397" s="5" t="s">
        <v>100</v>
      </c>
      <c r="C397" s="1" t="s">
        <v>92</v>
      </c>
      <c r="D397" s="1" t="s">
        <v>70</v>
      </c>
      <c r="E397" s="1">
        <v>-844.48820000000001</v>
      </c>
      <c r="F397" s="1">
        <v>10.305300000000001</v>
      </c>
      <c r="G397" s="1">
        <v>-3.3075000000000001</v>
      </c>
      <c r="H397" s="1">
        <v>0.56000000000000005</v>
      </c>
      <c r="I397" s="1">
        <v>-5.3623000000000003</v>
      </c>
      <c r="J397" s="1">
        <v>-239.8648</v>
      </c>
      <c r="K397" s="1">
        <f t="shared" si="7"/>
        <v>395</v>
      </c>
    </row>
    <row r="398" spans="1:11" hidden="1" x14ac:dyDescent="0.25">
      <c r="A398" s="1">
        <v>-1</v>
      </c>
      <c r="B398" s="5" t="s">
        <v>100</v>
      </c>
      <c r="C398" s="1" t="s">
        <v>93</v>
      </c>
      <c r="D398" s="1" t="s">
        <v>69</v>
      </c>
      <c r="E398" s="1">
        <v>32.4178</v>
      </c>
      <c r="F398" s="1">
        <v>52.412100000000002</v>
      </c>
      <c r="G398" s="1">
        <v>-2.2456</v>
      </c>
      <c r="H398" s="1">
        <v>1.0065</v>
      </c>
      <c r="I398" s="1">
        <v>3.8304999999999998</v>
      </c>
      <c r="J398" s="1">
        <v>293.613</v>
      </c>
      <c r="K398" s="1">
        <f t="shared" si="7"/>
        <v>396</v>
      </c>
    </row>
    <row r="399" spans="1:11" hidden="1" x14ac:dyDescent="0.25">
      <c r="A399" s="1">
        <v>-1</v>
      </c>
      <c r="B399" s="5" t="s">
        <v>100</v>
      </c>
      <c r="C399" s="1" t="s">
        <v>93</v>
      </c>
      <c r="D399" s="1" t="s">
        <v>70</v>
      </c>
      <c r="E399" s="1">
        <v>25.386500000000002</v>
      </c>
      <c r="F399" s="1">
        <v>52.412100000000002</v>
      </c>
      <c r="G399" s="1">
        <v>-2.2456</v>
      </c>
      <c r="H399" s="1">
        <v>1.0065</v>
      </c>
      <c r="I399" s="1">
        <v>-3.0960000000000001</v>
      </c>
      <c r="J399" s="1">
        <v>239.03749999999999</v>
      </c>
      <c r="K399" s="1">
        <f t="shared" si="7"/>
        <v>397</v>
      </c>
    </row>
    <row r="400" spans="1:11" hidden="1" x14ac:dyDescent="0.25">
      <c r="A400" s="1">
        <v>-1</v>
      </c>
      <c r="B400" s="5" t="s">
        <v>100</v>
      </c>
      <c r="C400" s="1" t="s">
        <v>94</v>
      </c>
      <c r="D400" s="1" t="s">
        <v>69</v>
      </c>
      <c r="E400" s="1">
        <v>-1247.5252</v>
      </c>
      <c r="F400" s="1">
        <v>-26.991800000000001</v>
      </c>
      <c r="G400" s="1">
        <v>-3.8292999999999999</v>
      </c>
      <c r="H400" s="1">
        <v>0.11799999999999999</v>
      </c>
      <c r="I400" s="1">
        <v>2.0253999999999999</v>
      </c>
      <c r="J400" s="1">
        <v>-676.67909999999995</v>
      </c>
      <c r="K400" s="1">
        <f t="shared" si="7"/>
        <v>398</v>
      </c>
    </row>
    <row r="401" spans="1:11" hidden="1" x14ac:dyDescent="0.25">
      <c r="A401" s="1">
        <v>-1</v>
      </c>
      <c r="B401" s="5" t="s">
        <v>100</v>
      </c>
      <c r="C401" s="1" t="s">
        <v>94</v>
      </c>
      <c r="D401" s="1" t="s">
        <v>70</v>
      </c>
      <c r="E401" s="1">
        <v>-1256.9002</v>
      </c>
      <c r="F401" s="1">
        <v>-26.991800000000001</v>
      </c>
      <c r="G401" s="1">
        <v>-3.8292999999999999</v>
      </c>
      <c r="H401" s="1">
        <v>0.11799999999999999</v>
      </c>
      <c r="I401" s="1">
        <v>-5.7427000000000001</v>
      </c>
      <c r="J401" s="1">
        <v>-558.55269999999996</v>
      </c>
      <c r="K401" s="1">
        <f t="shared" si="7"/>
        <v>399</v>
      </c>
    </row>
    <row r="402" spans="1:11" hidden="1" x14ac:dyDescent="0.25">
      <c r="A402" s="1">
        <v>-1</v>
      </c>
      <c r="B402" s="5" t="s">
        <v>101</v>
      </c>
      <c r="C402" s="1" t="s">
        <v>68</v>
      </c>
      <c r="D402" s="1" t="s">
        <v>69</v>
      </c>
      <c r="E402" s="1">
        <v>-389.44830000000002</v>
      </c>
      <c r="F402" s="1">
        <v>-113.27719999999999</v>
      </c>
      <c r="G402" s="1">
        <v>-3.4220000000000002</v>
      </c>
      <c r="H402" s="1">
        <v>0.30659999999999998</v>
      </c>
      <c r="I402" s="1">
        <v>2.7806999999999999</v>
      </c>
      <c r="J402" s="1">
        <v>296.47570000000002</v>
      </c>
      <c r="K402" s="1">
        <f t="shared" si="7"/>
        <v>400</v>
      </c>
    </row>
    <row r="403" spans="1:11" hidden="1" x14ac:dyDescent="0.25">
      <c r="A403" s="1">
        <v>-1</v>
      </c>
      <c r="B403" s="5" t="s">
        <v>101</v>
      </c>
      <c r="C403" s="1" t="s">
        <v>68</v>
      </c>
      <c r="D403" s="1" t="s">
        <v>70</v>
      </c>
      <c r="E403" s="1">
        <v>-399.38580000000002</v>
      </c>
      <c r="F403" s="1">
        <v>-113.27719999999999</v>
      </c>
      <c r="G403" s="1">
        <v>-3.4220000000000002</v>
      </c>
      <c r="H403" s="1">
        <v>0.30659999999999998</v>
      </c>
      <c r="I403" s="1">
        <v>-5.7742000000000004</v>
      </c>
      <c r="J403" s="1">
        <v>13.2828</v>
      </c>
      <c r="K403" s="1">
        <f t="shared" si="7"/>
        <v>401</v>
      </c>
    </row>
    <row r="404" spans="1:11" hidden="1" x14ac:dyDescent="0.25">
      <c r="A404" s="1">
        <v>-1</v>
      </c>
      <c r="B404" s="5" t="s">
        <v>101</v>
      </c>
      <c r="C404" s="1" t="s">
        <v>71</v>
      </c>
      <c r="D404" s="1" t="s">
        <v>69</v>
      </c>
      <c r="E404" s="1">
        <v>-108.5175</v>
      </c>
      <c r="F404" s="1">
        <v>-11.103899999999999</v>
      </c>
      <c r="G404" s="1">
        <v>0.35210000000000002</v>
      </c>
      <c r="H404" s="1">
        <v>-3.6499999999999998E-2</v>
      </c>
      <c r="I404" s="1">
        <v>-0.59030000000000005</v>
      </c>
      <c r="J404" s="1">
        <v>41.031399999999998</v>
      </c>
      <c r="K404" s="1">
        <f t="shared" si="7"/>
        <v>402</v>
      </c>
    </row>
    <row r="405" spans="1:11" hidden="1" x14ac:dyDescent="0.25">
      <c r="A405" s="1">
        <v>-1</v>
      </c>
      <c r="B405" s="5" t="s">
        <v>101</v>
      </c>
      <c r="C405" s="1" t="s">
        <v>71</v>
      </c>
      <c r="D405" s="1" t="s">
        <v>70</v>
      </c>
      <c r="E405" s="1">
        <v>-108.5175</v>
      </c>
      <c r="F405" s="1">
        <v>-11.103899999999999</v>
      </c>
      <c r="G405" s="1">
        <v>0.35210000000000002</v>
      </c>
      <c r="H405" s="1">
        <v>-3.6499999999999998E-2</v>
      </c>
      <c r="I405" s="1">
        <v>0.28999999999999998</v>
      </c>
      <c r="J405" s="1">
        <v>13.2715</v>
      </c>
      <c r="K405" s="1">
        <f t="shared" si="7"/>
        <v>403</v>
      </c>
    </row>
    <row r="406" spans="1:11" hidden="1" x14ac:dyDescent="0.25">
      <c r="A406" s="1">
        <v>-1</v>
      </c>
      <c r="B406" s="5" t="s">
        <v>101</v>
      </c>
      <c r="C406" s="1" t="s">
        <v>72</v>
      </c>
      <c r="D406" s="1" t="s">
        <v>69</v>
      </c>
      <c r="E406" s="1">
        <v>186.7064</v>
      </c>
      <c r="F406" s="1">
        <v>20.593299999999999</v>
      </c>
      <c r="G406" s="1">
        <v>0.51529999999999998</v>
      </c>
      <c r="H406" s="1">
        <v>0.97409999999999997</v>
      </c>
      <c r="I406" s="1">
        <v>0.83020000000000005</v>
      </c>
      <c r="J406" s="1">
        <v>458.59519999999998</v>
      </c>
      <c r="K406" s="1">
        <f t="shared" si="7"/>
        <v>404</v>
      </c>
    </row>
    <row r="407" spans="1:11" hidden="1" x14ac:dyDescent="0.25">
      <c r="A407" s="1">
        <v>-1</v>
      </c>
      <c r="B407" s="5" t="s">
        <v>101</v>
      </c>
      <c r="C407" s="1" t="s">
        <v>72</v>
      </c>
      <c r="D407" s="1" t="s">
        <v>70</v>
      </c>
      <c r="E407" s="1">
        <v>186.7064</v>
      </c>
      <c r="F407" s="1">
        <v>20.593299999999999</v>
      </c>
      <c r="G407" s="1">
        <v>0.51529999999999998</v>
      </c>
      <c r="H407" s="1">
        <v>0.97409999999999997</v>
      </c>
      <c r="I407" s="1">
        <v>0.46179999999999999</v>
      </c>
      <c r="J407" s="1">
        <v>463.68119999999999</v>
      </c>
      <c r="K407" s="1">
        <f t="shared" si="7"/>
        <v>405</v>
      </c>
    </row>
    <row r="408" spans="1:11" hidden="1" x14ac:dyDescent="0.25">
      <c r="A408" s="1">
        <v>-1</v>
      </c>
      <c r="B408" s="5" t="s">
        <v>101</v>
      </c>
      <c r="C408" s="1" t="s">
        <v>73</v>
      </c>
      <c r="D408" s="1" t="s">
        <v>69</v>
      </c>
      <c r="E408" s="1">
        <v>55.117600000000003</v>
      </c>
      <c r="F408" s="1">
        <v>7.4892000000000003</v>
      </c>
      <c r="G408" s="1">
        <v>0.47539999999999999</v>
      </c>
      <c r="H408" s="1">
        <v>1.8404</v>
      </c>
      <c r="I408" s="1">
        <v>1.2356</v>
      </c>
      <c r="J408" s="1">
        <v>66.063000000000002</v>
      </c>
      <c r="K408" s="1">
        <f t="shared" si="7"/>
        <v>406</v>
      </c>
    </row>
    <row r="409" spans="1:11" hidden="1" x14ac:dyDescent="0.25">
      <c r="A409" s="1">
        <v>-1</v>
      </c>
      <c r="B409" s="5" t="s">
        <v>101</v>
      </c>
      <c r="C409" s="1" t="s">
        <v>73</v>
      </c>
      <c r="D409" s="1" t="s">
        <v>70</v>
      </c>
      <c r="E409" s="1">
        <v>55.117600000000003</v>
      </c>
      <c r="F409" s="1">
        <v>7.4892000000000003</v>
      </c>
      <c r="G409" s="1">
        <v>0.47539999999999999</v>
      </c>
      <c r="H409" s="1">
        <v>1.8404</v>
      </c>
      <c r="I409" s="1">
        <v>0.311</v>
      </c>
      <c r="J409" s="1">
        <v>63.295299999999997</v>
      </c>
      <c r="K409" s="1">
        <f t="shared" si="7"/>
        <v>407</v>
      </c>
    </row>
    <row r="410" spans="1:11" hidden="1" x14ac:dyDescent="0.25">
      <c r="A410" s="1">
        <v>-1</v>
      </c>
      <c r="B410" s="5" t="s">
        <v>101</v>
      </c>
      <c r="C410" s="1" t="s">
        <v>74</v>
      </c>
      <c r="D410" s="1" t="s">
        <v>69</v>
      </c>
      <c r="E410" s="1">
        <v>-497.96570000000003</v>
      </c>
      <c r="F410" s="1">
        <v>-124.3811</v>
      </c>
      <c r="G410" s="1">
        <v>-3.0697999999999999</v>
      </c>
      <c r="H410" s="1">
        <v>0.27010000000000001</v>
      </c>
      <c r="I410" s="1">
        <v>2.1903000000000001</v>
      </c>
      <c r="J410" s="1">
        <v>337.50709999999998</v>
      </c>
      <c r="K410" s="1">
        <f t="shared" si="7"/>
        <v>408</v>
      </c>
    </row>
    <row r="411" spans="1:11" hidden="1" x14ac:dyDescent="0.25">
      <c r="A411" s="1">
        <v>-1</v>
      </c>
      <c r="B411" s="5" t="s">
        <v>101</v>
      </c>
      <c r="C411" s="1" t="s">
        <v>74</v>
      </c>
      <c r="D411" s="1" t="s">
        <v>70</v>
      </c>
      <c r="E411" s="1">
        <v>-507.90320000000003</v>
      </c>
      <c r="F411" s="1">
        <v>-124.3811</v>
      </c>
      <c r="G411" s="1">
        <v>-3.0697999999999999</v>
      </c>
      <c r="H411" s="1">
        <v>0.27010000000000001</v>
      </c>
      <c r="I411" s="1">
        <v>-5.4842000000000004</v>
      </c>
      <c r="J411" s="1">
        <v>26.554400000000001</v>
      </c>
      <c r="K411" s="1">
        <f t="shared" si="7"/>
        <v>409</v>
      </c>
    </row>
    <row r="412" spans="1:11" hidden="1" x14ac:dyDescent="0.25">
      <c r="A412" s="1">
        <v>-1</v>
      </c>
      <c r="B412" s="5" t="s">
        <v>101</v>
      </c>
      <c r="C412" s="1" t="s">
        <v>75</v>
      </c>
      <c r="D412" s="1" t="s">
        <v>69</v>
      </c>
      <c r="E412" s="1">
        <v>-545.22760000000005</v>
      </c>
      <c r="F412" s="1">
        <v>-158.58799999999999</v>
      </c>
      <c r="G412" s="1">
        <v>-4.7907000000000002</v>
      </c>
      <c r="H412" s="1">
        <v>0.42930000000000001</v>
      </c>
      <c r="I412" s="1">
        <v>3.8929</v>
      </c>
      <c r="J412" s="1">
        <v>415.06599999999997</v>
      </c>
      <c r="K412" s="1">
        <f t="shared" si="7"/>
        <v>410</v>
      </c>
    </row>
    <row r="413" spans="1:11" hidden="1" x14ac:dyDescent="0.25">
      <c r="A413" s="1">
        <v>-1</v>
      </c>
      <c r="B413" s="5" t="s">
        <v>101</v>
      </c>
      <c r="C413" s="1" t="s">
        <v>75</v>
      </c>
      <c r="D413" s="1" t="s">
        <v>70</v>
      </c>
      <c r="E413" s="1">
        <v>-559.14009999999996</v>
      </c>
      <c r="F413" s="1">
        <v>-158.58799999999999</v>
      </c>
      <c r="G413" s="1">
        <v>-4.7907000000000002</v>
      </c>
      <c r="H413" s="1">
        <v>0.42930000000000001</v>
      </c>
      <c r="I413" s="1">
        <v>-8.0838999999999999</v>
      </c>
      <c r="J413" s="1">
        <v>18.596</v>
      </c>
      <c r="K413" s="1">
        <f t="shared" si="7"/>
        <v>411</v>
      </c>
    </row>
    <row r="414" spans="1:11" hidden="1" x14ac:dyDescent="0.25">
      <c r="A414" s="1">
        <v>-1</v>
      </c>
      <c r="B414" s="5" t="s">
        <v>101</v>
      </c>
      <c r="C414" s="1" t="s">
        <v>76</v>
      </c>
      <c r="D414" s="1" t="s">
        <v>69</v>
      </c>
      <c r="E414" s="1">
        <v>-640.96579999999994</v>
      </c>
      <c r="F414" s="1">
        <v>-153.69890000000001</v>
      </c>
      <c r="G414" s="1">
        <v>-3.5428999999999999</v>
      </c>
      <c r="H414" s="1">
        <v>0.30959999999999999</v>
      </c>
      <c r="I414" s="1">
        <v>2.3923000000000001</v>
      </c>
      <c r="J414" s="1">
        <v>421.42099999999999</v>
      </c>
      <c r="K414" s="1">
        <f t="shared" si="7"/>
        <v>412</v>
      </c>
    </row>
    <row r="415" spans="1:11" hidden="1" x14ac:dyDescent="0.25">
      <c r="A415" s="1">
        <v>-1</v>
      </c>
      <c r="B415" s="5" t="s">
        <v>101</v>
      </c>
      <c r="C415" s="1" t="s">
        <v>76</v>
      </c>
      <c r="D415" s="1" t="s">
        <v>70</v>
      </c>
      <c r="E415" s="1">
        <v>-652.89080000000001</v>
      </c>
      <c r="F415" s="1">
        <v>-153.69890000000001</v>
      </c>
      <c r="G415" s="1">
        <v>-3.5428999999999999</v>
      </c>
      <c r="H415" s="1">
        <v>0.30959999999999999</v>
      </c>
      <c r="I415" s="1">
        <v>-6.4650999999999996</v>
      </c>
      <c r="J415" s="1">
        <v>37.173900000000003</v>
      </c>
      <c r="K415" s="1">
        <f t="shared" si="7"/>
        <v>413</v>
      </c>
    </row>
    <row r="416" spans="1:11" hidden="1" x14ac:dyDescent="0.25">
      <c r="A416" s="1">
        <v>-1</v>
      </c>
      <c r="B416" s="5" t="s">
        <v>101</v>
      </c>
      <c r="C416" s="1" t="s">
        <v>77</v>
      </c>
      <c r="D416" s="1" t="s">
        <v>69</v>
      </c>
      <c r="E416" s="1">
        <v>-89.114500000000007</v>
      </c>
      <c r="F416" s="1">
        <v>-73.118799999999993</v>
      </c>
      <c r="G416" s="1">
        <v>-2.3582999999999998</v>
      </c>
      <c r="H416" s="1">
        <v>1.6396999999999999</v>
      </c>
      <c r="I416" s="1">
        <v>3.6648999999999998</v>
      </c>
      <c r="J416" s="1">
        <v>908.8614</v>
      </c>
      <c r="K416" s="1">
        <f t="shared" si="7"/>
        <v>414</v>
      </c>
    </row>
    <row r="417" spans="1:11" hidden="1" x14ac:dyDescent="0.25">
      <c r="A417" s="1">
        <v>-1</v>
      </c>
      <c r="B417" s="5" t="s">
        <v>101</v>
      </c>
      <c r="C417" s="1" t="s">
        <v>77</v>
      </c>
      <c r="D417" s="1" t="s">
        <v>70</v>
      </c>
      <c r="E417" s="1">
        <v>-98.058300000000003</v>
      </c>
      <c r="F417" s="1">
        <v>-73.118799999999993</v>
      </c>
      <c r="G417" s="1">
        <v>-2.3582999999999998</v>
      </c>
      <c r="H417" s="1">
        <v>1.6396999999999999</v>
      </c>
      <c r="I417" s="1">
        <v>-4.5503</v>
      </c>
      <c r="J417" s="1">
        <v>661.10820000000001</v>
      </c>
      <c r="K417" s="1">
        <f t="shared" si="7"/>
        <v>415</v>
      </c>
    </row>
    <row r="418" spans="1:11" hidden="1" x14ac:dyDescent="0.25">
      <c r="A418" s="1">
        <v>-1</v>
      </c>
      <c r="B418" s="5" t="s">
        <v>101</v>
      </c>
      <c r="C418" s="1" t="s">
        <v>78</v>
      </c>
      <c r="D418" s="1" t="s">
        <v>69</v>
      </c>
      <c r="E418" s="1">
        <v>-611.89229999999998</v>
      </c>
      <c r="F418" s="1">
        <v>-130.7801</v>
      </c>
      <c r="G418" s="1">
        <v>-3.8012000000000001</v>
      </c>
      <c r="H418" s="1">
        <v>-1.0878000000000001</v>
      </c>
      <c r="I418" s="1">
        <v>1.3403</v>
      </c>
      <c r="J418" s="1">
        <v>-375.20510000000002</v>
      </c>
      <c r="K418" s="1">
        <f t="shared" si="7"/>
        <v>416</v>
      </c>
    </row>
    <row r="419" spans="1:11" hidden="1" x14ac:dyDescent="0.25">
      <c r="A419" s="1">
        <v>-1</v>
      </c>
      <c r="B419" s="5" t="s">
        <v>101</v>
      </c>
      <c r="C419" s="1" t="s">
        <v>78</v>
      </c>
      <c r="D419" s="1" t="s">
        <v>70</v>
      </c>
      <c r="E419" s="1">
        <v>-620.83609999999999</v>
      </c>
      <c r="F419" s="1">
        <v>-130.7801</v>
      </c>
      <c r="G419" s="1">
        <v>-3.8012000000000001</v>
      </c>
      <c r="H419" s="1">
        <v>-1.0878000000000001</v>
      </c>
      <c r="I419" s="1">
        <v>-5.8433000000000002</v>
      </c>
      <c r="J419" s="1">
        <v>-637.19910000000004</v>
      </c>
      <c r="K419" s="1">
        <f t="shared" si="7"/>
        <v>417</v>
      </c>
    </row>
    <row r="420" spans="1:11" hidden="1" x14ac:dyDescent="0.25">
      <c r="A420" s="1">
        <v>-1</v>
      </c>
      <c r="B420" s="5" t="s">
        <v>101</v>
      </c>
      <c r="C420" s="1" t="s">
        <v>79</v>
      </c>
      <c r="D420" s="1" t="s">
        <v>69</v>
      </c>
      <c r="E420" s="1">
        <v>-89.114500000000007</v>
      </c>
      <c r="F420" s="1">
        <v>-73.118799999999993</v>
      </c>
      <c r="G420" s="1">
        <v>-2.3582999999999998</v>
      </c>
      <c r="H420" s="1">
        <v>1.6396999999999999</v>
      </c>
      <c r="I420" s="1">
        <v>3.6648999999999998</v>
      </c>
      <c r="J420" s="1">
        <v>908.8614</v>
      </c>
      <c r="K420" s="1">
        <f t="shared" si="7"/>
        <v>418</v>
      </c>
    </row>
    <row r="421" spans="1:11" hidden="1" x14ac:dyDescent="0.25">
      <c r="A421" s="1">
        <v>-1</v>
      </c>
      <c r="B421" s="5" t="s">
        <v>101</v>
      </c>
      <c r="C421" s="1" t="s">
        <v>79</v>
      </c>
      <c r="D421" s="1" t="s">
        <v>70</v>
      </c>
      <c r="E421" s="1">
        <v>-98.058300000000003</v>
      </c>
      <c r="F421" s="1">
        <v>-73.118799999999993</v>
      </c>
      <c r="G421" s="1">
        <v>-2.3582999999999998</v>
      </c>
      <c r="H421" s="1">
        <v>1.6396999999999999</v>
      </c>
      <c r="I421" s="1">
        <v>-4.5503</v>
      </c>
      <c r="J421" s="1">
        <v>661.10820000000001</v>
      </c>
      <c r="K421" s="1">
        <f t="shared" si="7"/>
        <v>419</v>
      </c>
    </row>
    <row r="422" spans="1:11" hidden="1" x14ac:dyDescent="0.25">
      <c r="A422" s="1">
        <v>-1</v>
      </c>
      <c r="B422" s="5" t="s">
        <v>101</v>
      </c>
      <c r="C422" s="1" t="s">
        <v>80</v>
      </c>
      <c r="D422" s="1" t="s">
        <v>69</v>
      </c>
      <c r="E422" s="1">
        <v>-611.89229999999998</v>
      </c>
      <c r="F422" s="1">
        <v>-130.7801</v>
      </c>
      <c r="G422" s="1">
        <v>-3.8012000000000001</v>
      </c>
      <c r="H422" s="1">
        <v>-1.0878000000000001</v>
      </c>
      <c r="I422" s="1">
        <v>1.3403</v>
      </c>
      <c r="J422" s="1">
        <v>-375.20510000000002</v>
      </c>
      <c r="K422" s="1">
        <f t="shared" si="7"/>
        <v>420</v>
      </c>
    </row>
    <row r="423" spans="1:11" hidden="1" x14ac:dyDescent="0.25">
      <c r="A423" s="1">
        <v>-1</v>
      </c>
      <c r="B423" s="5" t="s">
        <v>101</v>
      </c>
      <c r="C423" s="1" t="s">
        <v>80</v>
      </c>
      <c r="D423" s="1" t="s">
        <v>70</v>
      </c>
      <c r="E423" s="1">
        <v>-620.83609999999999</v>
      </c>
      <c r="F423" s="1">
        <v>-130.7801</v>
      </c>
      <c r="G423" s="1">
        <v>-3.8012000000000001</v>
      </c>
      <c r="H423" s="1">
        <v>-1.0878000000000001</v>
      </c>
      <c r="I423" s="1">
        <v>-5.8433000000000002</v>
      </c>
      <c r="J423" s="1">
        <v>-637.19910000000004</v>
      </c>
      <c r="K423" s="1">
        <f t="shared" si="7"/>
        <v>421</v>
      </c>
    </row>
    <row r="424" spans="1:11" hidden="1" x14ac:dyDescent="0.25">
      <c r="A424" s="1">
        <v>-1</v>
      </c>
      <c r="B424" s="5" t="s">
        <v>101</v>
      </c>
      <c r="C424" s="1" t="s">
        <v>81</v>
      </c>
      <c r="D424" s="1" t="s">
        <v>69</v>
      </c>
      <c r="E424" s="1">
        <v>-273.33870000000002</v>
      </c>
      <c r="F424" s="1">
        <v>-91.464500000000001</v>
      </c>
      <c r="G424" s="1">
        <v>-2.4142999999999999</v>
      </c>
      <c r="H424" s="1">
        <v>2.8525</v>
      </c>
      <c r="I424" s="1">
        <v>4.2324999999999999</v>
      </c>
      <c r="J424" s="1">
        <v>359.31639999999999</v>
      </c>
      <c r="K424" s="1">
        <f t="shared" si="7"/>
        <v>422</v>
      </c>
    </row>
    <row r="425" spans="1:11" hidden="1" x14ac:dyDescent="0.25">
      <c r="A425" s="1">
        <v>-1</v>
      </c>
      <c r="B425" s="5" t="s">
        <v>101</v>
      </c>
      <c r="C425" s="1" t="s">
        <v>81</v>
      </c>
      <c r="D425" s="1" t="s">
        <v>70</v>
      </c>
      <c r="E425" s="1">
        <v>-282.28250000000003</v>
      </c>
      <c r="F425" s="1">
        <v>-91.464500000000001</v>
      </c>
      <c r="G425" s="1">
        <v>-2.4142999999999999</v>
      </c>
      <c r="H425" s="1">
        <v>2.8525</v>
      </c>
      <c r="I425" s="1">
        <v>-4.7614000000000001</v>
      </c>
      <c r="J425" s="1">
        <v>100.56789999999999</v>
      </c>
      <c r="K425" s="1">
        <f t="shared" si="7"/>
        <v>423</v>
      </c>
    </row>
    <row r="426" spans="1:11" hidden="1" x14ac:dyDescent="0.25">
      <c r="A426" s="1">
        <v>-1</v>
      </c>
      <c r="B426" s="5" t="s">
        <v>101</v>
      </c>
      <c r="C426" s="1" t="s">
        <v>82</v>
      </c>
      <c r="D426" s="1" t="s">
        <v>69</v>
      </c>
      <c r="E426" s="1">
        <v>-427.66809999999998</v>
      </c>
      <c r="F426" s="1">
        <v>-112.4344</v>
      </c>
      <c r="G426" s="1">
        <v>-3.7452999999999999</v>
      </c>
      <c r="H426" s="1">
        <v>-2.3006000000000002</v>
      </c>
      <c r="I426" s="1">
        <v>0.77270000000000005</v>
      </c>
      <c r="J426" s="1">
        <v>174.3399</v>
      </c>
      <c r="K426" s="1">
        <f t="shared" si="7"/>
        <v>424</v>
      </c>
    </row>
    <row r="427" spans="1:11" hidden="1" x14ac:dyDescent="0.25">
      <c r="A427" s="1">
        <v>-1</v>
      </c>
      <c r="B427" s="5" t="s">
        <v>101</v>
      </c>
      <c r="C427" s="1" t="s">
        <v>82</v>
      </c>
      <c r="D427" s="1" t="s">
        <v>70</v>
      </c>
      <c r="E427" s="1">
        <v>-436.61189999999999</v>
      </c>
      <c r="F427" s="1">
        <v>-112.4344</v>
      </c>
      <c r="G427" s="1">
        <v>-3.7452999999999999</v>
      </c>
      <c r="H427" s="1">
        <v>-2.3006000000000002</v>
      </c>
      <c r="I427" s="1">
        <v>-5.6322000000000001</v>
      </c>
      <c r="J427" s="1">
        <v>-76.658799999999999</v>
      </c>
      <c r="K427" s="1">
        <f t="shared" si="7"/>
        <v>425</v>
      </c>
    </row>
    <row r="428" spans="1:11" hidden="1" x14ac:dyDescent="0.25">
      <c r="A428" s="1">
        <v>-1</v>
      </c>
      <c r="B428" s="5" t="s">
        <v>101</v>
      </c>
      <c r="C428" s="1" t="s">
        <v>83</v>
      </c>
      <c r="D428" s="1" t="s">
        <v>69</v>
      </c>
      <c r="E428" s="1">
        <v>-273.33870000000002</v>
      </c>
      <c r="F428" s="1">
        <v>-91.464500000000001</v>
      </c>
      <c r="G428" s="1">
        <v>-2.4142999999999999</v>
      </c>
      <c r="H428" s="1">
        <v>2.8525</v>
      </c>
      <c r="I428" s="1">
        <v>4.2324999999999999</v>
      </c>
      <c r="J428" s="1">
        <v>359.31639999999999</v>
      </c>
      <c r="K428" s="1">
        <f t="shared" si="7"/>
        <v>426</v>
      </c>
    </row>
    <row r="429" spans="1:11" hidden="1" x14ac:dyDescent="0.25">
      <c r="A429" s="1">
        <v>-1</v>
      </c>
      <c r="B429" s="5" t="s">
        <v>101</v>
      </c>
      <c r="C429" s="1" t="s">
        <v>83</v>
      </c>
      <c r="D429" s="1" t="s">
        <v>70</v>
      </c>
      <c r="E429" s="1">
        <v>-282.28250000000003</v>
      </c>
      <c r="F429" s="1">
        <v>-91.464500000000001</v>
      </c>
      <c r="G429" s="1">
        <v>-2.4142999999999999</v>
      </c>
      <c r="H429" s="1">
        <v>2.8525</v>
      </c>
      <c r="I429" s="1">
        <v>-4.7614000000000001</v>
      </c>
      <c r="J429" s="1">
        <v>100.56789999999999</v>
      </c>
      <c r="K429" s="1">
        <f t="shared" si="7"/>
        <v>427</v>
      </c>
    </row>
    <row r="430" spans="1:11" hidden="1" x14ac:dyDescent="0.25">
      <c r="A430" s="1">
        <v>-1</v>
      </c>
      <c r="B430" s="5" t="s">
        <v>101</v>
      </c>
      <c r="C430" s="1" t="s">
        <v>84</v>
      </c>
      <c r="D430" s="1" t="s">
        <v>69</v>
      </c>
      <c r="E430" s="1">
        <v>-427.66809999999998</v>
      </c>
      <c r="F430" s="1">
        <v>-112.4344</v>
      </c>
      <c r="G430" s="1">
        <v>-3.7452999999999999</v>
      </c>
      <c r="H430" s="1">
        <v>-2.3006000000000002</v>
      </c>
      <c r="I430" s="1">
        <v>0.77270000000000005</v>
      </c>
      <c r="J430" s="1">
        <v>174.3399</v>
      </c>
      <c r="K430" s="1">
        <f t="shared" si="7"/>
        <v>428</v>
      </c>
    </row>
    <row r="431" spans="1:11" hidden="1" x14ac:dyDescent="0.25">
      <c r="A431" s="1">
        <v>-1</v>
      </c>
      <c r="B431" s="5" t="s">
        <v>101</v>
      </c>
      <c r="C431" s="1" t="s">
        <v>84</v>
      </c>
      <c r="D431" s="1" t="s">
        <v>70</v>
      </c>
      <c r="E431" s="1">
        <v>-436.61189999999999</v>
      </c>
      <c r="F431" s="1">
        <v>-112.4344</v>
      </c>
      <c r="G431" s="1">
        <v>-3.7452999999999999</v>
      </c>
      <c r="H431" s="1">
        <v>-2.3006000000000002</v>
      </c>
      <c r="I431" s="1">
        <v>-5.6322000000000001</v>
      </c>
      <c r="J431" s="1">
        <v>-76.658799999999999</v>
      </c>
      <c r="K431" s="1">
        <f t="shared" si="7"/>
        <v>429</v>
      </c>
    </row>
    <row r="432" spans="1:11" hidden="1" x14ac:dyDescent="0.25">
      <c r="A432" s="1">
        <v>-1</v>
      </c>
      <c r="B432" s="5" t="s">
        <v>101</v>
      </c>
      <c r="C432" s="1" t="s">
        <v>85</v>
      </c>
      <c r="D432" s="1" t="s">
        <v>69</v>
      </c>
      <c r="E432" s="1">
        <v>-314.4665</v>
      </c>
      <c r="F432" s="1">
        <v>-118.2059</v>
      </c>
      <c r="G432" s="1">
        <v>-3.0327999999999999</v>
      </c>
      <c r="H432" s="1">
        <v>1.6952</v>
      </c>
      <c r="I432" s="1">
        <v>3.9087999999999998</v>
      </c>
      <c r="J432" s="1">
        <v>1038.8354999999999</v>
      </c>
      <c r="K432" s="1">
        <f t="shared" si="7"/>
        <v>430</v>
      </c>
    </row>
    <row r="433" spans="1:11" hidden="1" x14ac:dyDescent="0.25">
      <c r="A433" s="1">
        <v>-1</v>
      </c>
      <c r="B433" s="5" t="s">
        <v>101</v>
      </c>
      <c r="C433" s="1" t="s">
        <v>85</v>
      </c>
      <c r="D433" s="1" t="s">
        <v>70</v>
      </c>
      <c r="E433" s="1">
        <v>-326.39150000000001</v>
      </c>
      <c r="F433" s="1">
        <v>-118.2059</v>
      </c>
      <c r="G433" s="1">
        <v>-3.0327999999999999</v>
      </c>
      <c r="H433" s="1">
        <v>1.6952</v>
      </c>
      <c r="I433" s="1">
        <v>-5.9926000000000004</v>
      </c>
      <c r="J433" s="1">
        <v>678.3646</v>
      </c>
      <c r="K433" s="1">
        <f t="shared" si="7"/>
        <v>431</v>
      </c>
    </row>
    <row r="434" spans="1:11" hidden="1" x14ac:dyDescent="0.25">
      <c r="A434" s="1">
        <v>-1</v>
      </c>
      <c r="B434" s="5" t="s">
        <v>101</v>
      </c>
      <c r="C434" s="1" t="s">
        <v>86</v>
      </c>
      <c r="D434" s="1" t="s">
        <v>69</v>
      </c>
      <c r="E434" s="1">
        <v>-837.24429999999995</v>
      </c>
      <c r="F434" s="1">
        <v>-175.86709999999999</v>
      </c>
      <c r="G434" s="1">
        <v>-4.4756</v>
      </c>
      <c r="H434" s="1">
        <v>-1.0322</v>
      </c>
      <c r="I434" s="1">
        <v>1.5841000000000001</v>
      </c>
      <c r="J434" s="1">
        <v>-245.2311</v>
      </c>
      <c r="K434" s="1">
        <f t="shared" si="7"/>
        <v>432</v>
      </c>
    </row>
    <row r="435" spans="1:11" hidden="1" x14ac:dyDescent="0.25">
      <c r="A435" s="1">
        <v>-1</v>
      </c>
      <c r="B435" s="5" t="s">
        <v>101</v>
      </c>
      <c r="C435" s="1" t="s">
        <v>86</v>
      </c>
      <c r="D435" s="1" t="s">
        <v>70</v>
      </c>
      <c r="E435" s="1">
        <v>-849.16930000000002</v>
      </c>
      <c r="F435" s="1">
        <v>-175.86709999999999</v>
      </c>
      <c r="G435" s="1">
        <v>-4.4756</v>
      </c>
      <c r="H435" s="1">
        <v>-1.0322</v>
      </c>
      <c r="I435" s="1">
        <v>-7.2855999999999996</v>
      </c>
      <c r="J435" s="1">
        <v>-619.94280000000003</v>
      </c>
      <c r="K435" s="1">
        <f t="shared" si="7"/>
        <v>433</v>
      </c>
    </row>
    <row r="436" spans="1:11" hidden="1" x14ac:dyDescent="0.25">
      <c r="A436" s="1">
        <v>-1</v>
      </c>
      <c r="B436" s="5" t="s">
        <v>101</v>
      </c>
      <c r="C436" s="1" t="s">
        <v>87</v>
      </c>
      <c r="D436" s="1" t="s">
        <v>69</v>
      </c>
      <c r="E436" s="1">
        <v>-314.4665</v>
      </c>
      <c r="F436" s="1">
        <v>-118.2059</v>
      </c>
      <c r="G436" s="1">
        <v>-3.0327999999999999</v>
      </c>
      <c r="H436" s="1">
        <v>1.6952</v>
      </c>
      <c r="I436" s="1">
        <v>3.9087999999999998</v>
      </c>
      <c r="J436" s="1">
        <v>1038.8354999999999</v>
      </c>
      <c r="K436" s="1">
        <f t="shared" si="7"/>
        <v>434</v>
      </c>
    </row>
    <row r="437" spans="1:11" hidden="1" x14ac:dyDescent="0.25">
      <c r="A437" s="1">
        <v>-1</v>
      </c>
      <c r="B437" s="5" t="s">
        <v>101</v>
      </c>
      <c r="C437" s="1" t="s">
        <v>87</v>
      </c>
      <c r="D437" s="1" t="s">
        <v>70</v>
      </c>
      <c r="E437" s="1">
        <v>-326.39150000000001</v>
      </c>
      <c r="F437" s="1">
        <v>-118.2059</v>
      </c>
      <c r="G437" s="1">
        <v>-3.0327999999999999</v>
      </c>
      <c r="H437" s="1">
        <v>1.6952</v>
      </c>
      <c r="I437" s="1">
        <v>-5.9926000000000004</v>
      </c>
      <c r="J437" s="1">
        <v>678.3646</v>
      </c>
      <c r="K437" s="1">
        <f t="shared" si="7"/>
        <v>435</v>
      </c>
    </row>
    <row r="438" spans="1:11" hidden="1" x14ac:dyDescent="0.25">
      <c r="A438" s="1">
        <v>-1</v>
      </c>
      <c r="B438" s="5" t="s">
        <v>101</v>
      </c>
      <c r="C438" s="1" t="s">
        <v>88</v>
      </c>
      <c r="D438" s="1" t="s">
        <v>69</v>
      </c>
      <c r="E438" s="1">
        <v>-837.24429999999995</v>
      </c>
      <c r="F438" s="1">
        <v>-175.86709999999999</v>
      </c>
      <c r="G438" s="1">
        <v>-4.4756</v>
      </c>
      <c r="H438" s="1">
        <v>-1.0322</v>
      </c>
      <c r="I438" s="1">
        <v>1.5841000000000001</v>
      </c>
      <c r="J438" s="1">
        <v>-245.2311</v>
      </c>
      <c r="K438" s="1">
        <f t="shared" si="7"/>
        <v>436</v>
      </c>
    </row>
    <row r="439" spans="1:11" hidden="1" x14ac:dyDescent="0.25">
      <c r="A439" s="1">
        <v>-1</v>
      </c>
      <c r="B439" s="5" t="s">
        <v>101</v>
      </c>
      <c r="C439" s="1" t="s">
        <v>88</v>
      </c>
      <c r="D439" s="1" t="s">
        <v>70</v>
      </c>
      <c r="E439" s="1">
        <v>-849.16930000000002</v>
      </c>
      <c r="F439" s="1">
        <v>-175.86709999999999</v>
      </c>
      <c r="G439" s="1">
        <v>-4.4756</v>
      </c>
      <c r="H439" s="1">
        <v>-1.0322</v>
      </c>
      <c r="I439" s="1">
        <v>-7.2855999999999996</v>
      </c>
      <c r="J439" s="1">
        <v>-619.94280000000003</v>
      </c>
      <c r="K439" s="1">
        <f t="shared" si="7"/>
        <v>437</v>
      </c>
    </row>
    <row r="440" spans="1:11" hidden="1" x14ac:dyDescent="0.25">
      <c r="A440" s="1">
        <v>-1</v>
      </c>
      <c r="B440" s="5" t="s">
        <v>101</v>
      </c>
      <c r="C440" s="1" t="s">
        <v>89</v>
      </c>
      <c r="D440" s="1" t="s">
        <v>69</v>
      </c>
      <c r="E440" s="1">
        <v>-498.69069999999999</v>
      </c>
      <c r="F440" s="1">
        <v>-136.55160000000001</v>
      </c>
      <c r="G440" s="1">
        <v>-3.0886999999999998</v>
      </c>
      <c r="H440" s="1">
        <v>2.9079999999999999</v>
      </c>
      <c r="I440" s="1">
        <v>4.4763999999999999</v>
      </c>
      <c r="J440" s="1">
        <v>489.29039999999998</v>
      </c>
      <c r="K440" s="1">
        <f t="shared" si="7"/>
        <v>438</v>
      </c>
    </row>
    <row r="441" spans="1:11" hidden="1" x14ac:dyDescent="0.25">
      <c r="A441" s="1">
        <v>-1</v>
      </c>
      <c r="B441" s="5" t="s">
        <v>101</v>
      </c>
      <c r="C441" s="1" t="s">
        <v>89</v>
      </c>
      <c r="D441" s="1" t="s">
        <v>70</v>
      </c>
      <c r="E441" s="1">
        <v>-510.6157</v>
      </c>
      <c r="F441" s="1">
        <v>-136.55160000000001</v>
      </c>
      <c r="G441" s="1">
        <v>-3.0886999999999998</v>
      </c>
      <c r="H441" s="1">
        <v>2.9079999999999999</v>
      </c>
      <c r="I441" s="1">
        <v>-6.2037000000000004</v>
      </c>
      <c r="J441" s="1">
        <v>117.82429999999999</v>
      </c>
      <c r="K441" s="1">
        <f t="shared" si="7"/>
        <v>439</v>
      </c>
    </row>
    <row r="442" spans="1:11" hidden="1" x14ac:dyDescent="0.25">
      <c r="A442" s="1">
        <v>-1</v>
      </c>
      <c r="B442" s="5" t="s">
        <v>101</v>
      </c>
      <c r="C442" s="1" t="s">
        <v>90</v>
      </c>
      <c r="D442" s="1" t="s">
        <v>69</v>
      </c>
      <c r="E442" s="1">
        <v>-653.02</v>
      </c>
      <c r="F442" s="1">
        <v>-157.5214</v>
      </c>
      <c r="G442" s="1">
        <v>-4.4196999999999997</v>
      </c>
      <c r="H442" s="1">
        <v>-2.2450999999999999</v>
      </c>
      <c r="I442" s="1">
        <v>1.0165999999999999</v>
      </c>
      <c r="J442" s="1">
        <v>304.31400000000002</v>
      </c>
      <c r="K442" s="1">
        <f t="shared" si="7"/>
        <v>440</v>
      </c>
    </row>
    <row r="443" spans="1:11" hidden="1" x14ac:dyDescent="0.25">
      <c r="A443" s="1">
        <v>-1</v>
      </c>
      <c r="B443" s="5" t="s">
        <v>101</v>
      </c>
      <c r="C443" s="1" t="s">
        <v>90</v>
      </c>
      <c r="D443" s="1" t="s">
        <v>70</v>
      </c>
      <c r="E443" s="1">
        <v>-664.94500000000005</v>
      </c>
      <c r="F443" s="1">
        <v>-157.5214</v>
      </c>
      <c r="G443" s="1">
        <v>-4.4196999999999997</v>
      </c>
      <c r="H443" s="1">
        <v>-2.2450999999999999</v>
      </c>
      <c r="I443" s="1">
        <v>-7.0744999999999996</v>
      </c>
      <c r="J443" s="1">
        <v>-59.4024</v>
      </c>
      <c r="K443" s="1">
        <f t="shared" si="7"/>
        <v>441</v>
      </c>
    </row>
    <row r="444" spans="1:11" hidden="1" x14ac:dyDescent="0.25">
      <c r="A444" s="1">
        <v>-1</v>
      </c>
      <c r="B444" s="5" t="s">
        <v>101</v>
      </c>
      <c r="C444" s="1" t="s">
        <v>91</v>
      </c>
      <c r="D444" s="1" t="s">
        <v>69</v>
      </c>
      <c r="E444" s="1">
        <v>-498.69069999999999</v>
      </c>
      <c r="F444" s="1">
        <v>-136.55160000000001</v>
      </c>
      <c r="G444" s="1">
        <v>-3.0886999999999998</v>
      </c>
      <c r="H444" s="1">
        <v>2.9079999999999999</v>
      </c>
      <c r="I444" s="1">
        <v>4.4763999999999999</v>
      </c>
      <c r="J444" s="1">
        <v>489.29039999999998</v>
      </c>
      <c r="K444" s="1">
        <f t="shared" si="7"/>
        <v>442</v>
      </c>
    </row>
    <row r="445" spans="1:11" hidden="1" x14ac:dyDescent="0.25">
      <c r="A445" s="1">
        <v>-1</v>
      </c>
      <c r="B445" s="5" t="s">
        <v>101</v>
      </c>
      <c r="C445" s="1" t="s">
        <v>91</v>
      </c>
      <c r="D445" s="1" t="s">
        <v>70</v>
      </c>
      <c r="E445" s="1">
        <v>-510.6157</v>
      </c>
      <c r="F445" s="1">
        <v>-136.55160000000001</v>
      </c>
      <c r="G445" s="1">
        <v>-3.0886999999999998</v>
      </c>
      <c r="H445" s="1">
        <v>2.9079999999999999</v>
      </c>
      <c r="I445" s="1">
        <v>-6.2037000000000004</v>
      </c>
      <c r="J445" s="1">
        <v>117.82429999999999</v>
      </c>
      <c r="K445" s="1">
        <f t="shared" si="7"/>
        <v>443</v>
      </c>
    </row>
    <row r="446" spans="1:11" hidden="1" x14ac:dyDescent="0.25">
      <c r="A446" s="1">
        <v>-1</v>
      </c>
      <c r="B446" s="5" t="s">
        <v>101</v>
      </c>
      <c r="C446" s="1" t="s">
        <v>92</v>
      </c>
      <c r="D446" s="1" t="s">
        <v>69</v>
      </c>
      <c r="E446" s="1">
        <v>-653.02</v>
      </c>
      <c r="F446" s="1">
        <v>-157.5214</v>
      </c>
      <c r="G446" s="1">
        <v>-4.4196999999999997</v>
      </c>
      <c r="H446" s="1">
        <v>-2.2450999999999999</v>
      </c>
      <c r="I446" s="1">
        <v>1.0165999999999999</v>
      </c>
      <c r="J446" s="1">
        <v>304.31400000000002</v>
      </c>
      <c r="K446" s="1">
        <f t="shared" si="7"/>
        <v>444</v>
      </c>
    </row>
    <row r="447" spans="1:11" hidden="1" x14ac:dyDescent="0.25">
      <c r="A447" s="1">
        <v>-1</v>
      </c>
      <c r="B447" s="5" t="s">
        <v>101</v>
      </c>
      <c r="C447" s="1" t="s">
        <v>92</v>
      </c>
      <c r="D447" s="1" t="s">
        <v>70</v>
      </c>
      <c r="E447" s="1">
        <v>-664.94500000000005</v>
      </c>
      <c r="F447" s="1">
        <v>-157.5214</v>
      </c>
      <c r="G447" s="1">
        <v>-4.4196999999999997</v>
      </c>
      <c r="H447" s="1">
        <v>-2.2450999999999999</v>
      </c>
      <c r="I447" s="1">
        <v>-7.0744999999999996</v>
      </c>
      <c r="J447" s="1">
        <v>-59.4024</v>
      </c>
      <c r="K447" s="1">
        <f t="shared" si="7"/>
        <v>445</v>
      </c>
    </row>
    <row r="448" spans="1:11" hidden="1" x14ac:dyDescent="0.25">
      <c r="A448" s="1">
        <v>-1</v>
      </c>
      <c r="B448" s="5" t="s">
        <v>101</v>
      </c>
      <c r="C448" s="1" t="s">
        <v>93</v>
      </c>
      <c r="D448" s="1" t="s">
        <v>69</v>
      </c>
      <c r="E448" s="1">
        <v>-89.114500000000007</v>
      </c>
      <c r="F448" s="1">
        <v>-73.118799999999993</v>
      </c>
      <c r="G448" s="1">
        <v>-2.3582999999999998</v>
      </c>
      <c r="H448" s="1">
        <v>2.9079999999999999</v>
      </c>
      <c r="I448" s="1">
        <v>4.4763999999999999</v>
      </c>
      <c r="J448" s="1">
        <v>1038.8354999999999</v>
      </c>
      <c r="K448" s="1">
        <f t="shared" si="7"/>
        <v>446</v>
      </c>
    </row>
    <row r="449" spans="1:11" hidden="1" x14ac:dyDescent="0.25">
      <c r="A449" s="1">
        <v>-1</v>
      </c>
      <c r="B449" s="5" t="s">
        <v>101</v>
      </c>
      <c r="C449" s="1" t="s">
        <v>93</v>
      </c>
      <c r="D449" s="1" t="s">
        <v>70</v>
      </c>
      <c r="E449" s="1">
        <v>-98.058300000000003</v>
      </c>
      <c r="F449" s="1">
        <v>-73.118799999999993</v>
      </c>
      <c r="G449" s="1">
        <v>-2.3582999999999998</v>
      </c>
      <c r="H449" s="1">
        <v>2.9079999999999999</v>
      </c>
      <c r="I449" s="1">
        <v>-4.5503</v>
      </c>
      <c r="J449" s="1">
        <v>678.3646</v>
      </c>
      <c r="K449" s="1">
        <f t="shared" si="7"/>
        <v>447</v>
      </c>
    </row>
    <row r="450" spans="1:11" hidden="1" x14ac:dyDescent="0.25">
      <c r="A450" s="1">
        <v>-1</v>
      </c>
      <c r="B450" s="5" t="s">
        <v>101</v>
      </c>
      <c r="C450" s="1" t="s">
        <v>94</v>
      </c>
      <c r="D450" s="1" t="s">
        <v>69</v>
      </c>
      <c r="E450" s="1">
        <v>-837.24429999999995</v>
      </c>
      <c r="F450" s="1">
        <v>-175.86709999999999</v>
      </c>
      <c r="G450" s="1">
        <v>-4.7907000000000002</v>
      </c>
      <c r="H450" s="1">
        <v>-2.3006000000000002</v>
      </c>
      <c r="I450" s="1">
        <v>0.77270000000000005</v>
      </c>
      <c r="J450" s="1">
        <v>-375.20510000000002</v>
      </c>
      <c r="K450" s="1">
        <f t="shared" si="7"/>
        <v>448</v>
      </c>
    </row>
    <row r="451" spans="1:11" hidden="1" x14ac:dyDescent="0.25">
      <c r="A451" s="1">
        <v>-1</v>
      </c>
      <c r="B451" s="5" t="s">
        <v>101</v>
      </c>
      <c r="C451" s="1" t="s">
        <v>94</v>
      </c>
      <c r="D451" s="1" t="s">
        <v>70</v>
      </c>
      <c r="E451" s="1">
        <v>-849.16930000000002</v>
      </c>
      <c r="F451" s="1">
        <v>-175.86709999999999</v>
      </c>
      <c r="G451" s="1">
        <v>-4.7907000000000002</v>
      </c>
      <c r="H451" s="1">
        <v>-2.3006000000000002</v>
      </c>
      <c r="I451" s="1">
        <v>-8.0838999999999999</v>
      </c>
      <c r="J451" s="1">
        <v>-637.19910000000004</v>
      </c>
      <c r="K451" s="1">
        <f t="shared" si="7"/>
        <v>449</v>
      </c>
    </row>
    <row r="452" spans="1:11" hidden="1" x14ac:dyDescent="0.25">
      <c r="A452" s="1">
        <v>-1</v>
      </c>
      <c r="B452" s="5" t="s">
        <v>102</v>
      </c>
      <c r="C452" s="1" t="s">
        <v>68</v>
      </c>
      <c r="D452" s="1" t="s">
        <v>69</v>
      </c>
      <c r="E452" s="1">
        <v>-189.62370000000001</v>
      </c>
      <c r="F452" s="1">
        <v>-19.230499999999999</v>
      </c>
      <c r="G452" s="1">
        <v>-1.0946</v>
      </c>
      <c r="H452" s="1">
        <v>-0.1094</v>
      </c>
      <c r="I452" s="1">
        <v>1.3022</v>
      </c>
      <c r="J452" s="1">
        <v>23.5121</v>
      </c>
      <c r="K452" s="1">
        <f t="shared" si="7"/>
        <v>450</v>
      </c>
    </row>
    <row r="453" spans="1:11" hidden="1" x14ac:dyDescent="0.25">
      <c r="A453" s="1">
        <v>-1</v>
      </c>
      <c r="B453" s="5" t="s">
        <v>102</v>
      </c>
      <c r="C453" s="1" t="s">
        <v>68</v>
      </c>
      <c r="D453" s="1" t="s">
        <v>70</v>
      </c>
      <c r="E453" s="1">
        <v>-191.983</v>
      </c>
      <c r="F453" s="1">
        <v>-19.230499999999999</v>
      </c>
      <c r="G453" s="1">
        <v>-1.0946</v>
      </c>
      <c r="H453" s="1">
        <v>-0.1094</v>
      </c>
      <c r="I453" s="1">
        <v>-1.4342999999999999</v>
      </c>
      <c r="J453" s="1">
        <v>-24.5642</v>
      </c>
      <c r="K453" s="1">
        <f t="shared" si="7"/>
        <v>451</v>
      </c>
    </row>
    <row r="454" spans="1:11" hidden="1" x14ac:dyDescent="0.25">
      <c r="A454" s="1">
        <v>-1</v>
      </c>
      <c r="B454" s="5" t="s">
        <v>102</v>
      </c>
      <c r="C454" s="1" t="s">
        <v>71</v>
      </c>
      <c r="D454" s="1" t="s">
        <v>69</v>
      </c>
      <c r="E454" s="1">
        <v>-46.058</v>
      </c>
      <c r="F454" s="1">
        <v>0.50849999999999995</v>
      </c>
      <c r="G454" s="1">
        <v>-0.155</v>
      </c>
      <c r="H454" s="1">
        <v>-1.2699999999999999E-2</v>
      </c>
      <c r="I454" s="1">
        <v>0.25740000000000002</v>
      </c>
      <c r="J454" s="1">
        <v>-1.0448999999999999</v>
      </c>
      <c r="K454" s="1">
        <f t="shared" ref="K454:K517" si="8">K453+1</f>
        <v>452</v>
      </c>
    </row>
    <row r="455" spans="1:11" hidden="1" x14ac:dyDescent="0.25">
      <c r="A455" s="1">
        <v>-1</v>
      </c>
      <c r="B455" s="5" t="s">
        <v>102</v>
      </c>
      <c r="C455" s="1" t="s">
        <v>71</v>
      </c>
      <c r="D455" s="1" t="s">
        <v>70</v>
      </c>
      <c r="E455" s="1">
        <v>-46.058</v>
      </c>
      <c r="F455" s="1">
        <v>0.50849999999999995</v>
      </c>
      <c r="G455" s="1">
        <v>-0.155</v>
      </c>
      <c r="H455" s="1">
        <v>-1.2699999999999999E-2</v>
      </c>
      <c r="I455" s="1">
        <v>-0.13020000000000001</v>
      </c>
      <c r="J455" s="1">
        <v>0.2263</v>
      </c>
      <c r="K455" s="1">
        <f t="shared" si="8"/>
        <v>453</v>
      </c>
    </row>
    <row r="456" spans="1:11" hidden="1" x14ac:dyDescent="0.25">
      <c r="A456" s="1">
        <v>-1</v>
      </c>
      <c r="B456" s="5" t="s">
        <v>102</v>
      </c>
      <c r="C456" s="1" t="s">
        <v>72</v>
      </c>
      <c r="D456" s="1" t="s">
        <v>69</v>
      </c>
      <c r="E456" s="1">
        <v>155.8038</v>
      </c>
      <c r="F456" s="1">
        <v>4.0515999999999996</v>
      </c>
      <c r="G456" s="1">
        <v>8.14E-2</v>
      </c>
      <c r="H456" s="1">
        <v>5.1000000000000004E-3</v>
      </c>
      <c r="I456" s="1">
        <v>0.1361</v>
      </c>
      <c r="J456" s="1">
        <v>11.0467</v>
      </c>
      <c r="K456" s="1">
        <f t="shared" si="8"/>
        <v>454</v>
      </c>
    </row>
    <row r="457" spans="1:11" hidden="1" x14ac:dyDescent="0.25">
      <c r="A457" s="1">
        <v>-1</v>
      </c>
      <c r="B457" s="5" t="s">
        <v>102</v>
      </c>
      <c r="C457" s="1" t="s">
        <v>72</v>
      </c>
      <c r="D457" s="1" t="s">
        <v>70</v>
      </c>
      <c r="E457" s="1">
        <v>155.8038</v>
      </c>
      <c r="F457" s="1">
        <v>4.0515999999999996</v>
      </c>
      <c r="G457" s="1">
        <v>8.14E-2</v>
      </c>
      <c r="H457" s="1">
        <v>5.1000000000000004E-3</v>
      </c>
      <c r="I457" s="1">
        <v>7.0800000000000002E-2</v>
      </c>
      <c r="J457" s="1">
        <v>5.1279000000000003</v>
      </c>
      <c r="K457" s="1">
        <f t="shared" si="8"/>
        <v>455</v>
      </c>
    </row>
    <row r="458" spans="1:11" hidden="1" x14ac:dyDescent="0.25">
      <c r="A458" s="1">
        <v>-1</v>
      </c>
      <c r="B458" s="5" t="s">
        <v>102</v>
      </c>
      <c r="C458" s="1" t="s">
        <v>73</v>
      </c>
      <c r="D458" s="1" t="s">
        <v>69</v>
      </c>
      <c r="E458" s="1">
        <v>58.2361</v>
      </c>
      <c r="F458" s="1">
        <v>2.3866999999999998</v>
      </c>
      <c r="G458" s="1">
        <v>7.7200000000000005E-2</v>
      </c>
      <c r="H458" s="1">
        <v>1.6299999999999999E-2</v>
      </c>
      <c r="I458" s="1">
        <v>9.0499999999999997E-2</v>
      </c>
      <c r="J458" s="1">
        <v>4.4181999999999997</v>
      </c>
      <c r="K458" s="1">
        <f t="shared" si="8"/>
        <v>456</v>
      </c>
    </row>
    <row r="459" spans="1:11" hidden="1" x14ac:dyDescent="0.25">
      <c r="A459" s="1">
        <v>-1</v>
      </c>
      <c r="B459" s="5" t="s">
        <v>102</v>
      </c>
      <c r="C459" s="1" t="s">
        <v>73</v>
      </c>
      <c r="D459" s="1" t="s">
        <v>70</v>
      </c>
      <c r="E459" s="1">
        <v>58.2361</v>
      </c>
      <c r="F459" s="1">
        <v>2.3866999999999998</v>
      </c>
      <c r="G459" s="1">
        <v>7.7200000000000005E-2</v>
      </c>
      <c r="H459" s="1">
        <v>1.6299999999999999E-2</v>
      </c>
      <c r="I459" s="1">
        <v>0.15659999999999999</v>
      </c>
      <c r="J459" s="1">
        <v>1.6633</v>
      </c>
      <c r="K459" s="1">
        <f t="shared" si="8"/>
        <v>457</v>
      </c>
    </row>
    <row r="460" spans="1:11" hidden="1" x14ac:dyDescent="0.25">
      <c r="A460" s="1">
        <v>-1</v>
      </c>
      <c r="B460" s="5" t="s">
        <v>102</v>
      </c>
      <c r="C460" s="1" t="s">
        <v>74</v>
      </c>
      <c r="D460" s="1" t="s">
        <v>69</v>
      </c>
      <c r="E460" s="1">
        <v>-235.68170000000001</v>
      </c>
      <c r="F460" s="1">
        <v>-18.722000000000001</v>
      </c>
      <c r="G460" s="1">
        <v>-1.2496</v>
      </c>
      <c r="H460" s="1">
        <v>-0.1221</v>
      </c>
      <c r="I460" s="1">
        <v>1.5595000000000001</v>
      </c>
      <c r="J460" s="1">
        <v>22.467199999999998</v>
      </c>
      <c r="K460" s="1">
        <f t="shared" si="8"/>
        <v>458</v>
      </c>
    </row>
    <row r="461" spans="1:11" hidden="1" x14ac:dyDescent="0.25">
      <c r="A461" s="1">
        <v>-1</v>
      </c>
      <c r="B461" s="5" t="s">
        <v>102</v>
      </c>
      <c r="C461" s="1" t="s">
        <v>74</v>
      </c>
      <c r="D461" s="1" t="s">
        <v>70</v>
      </c>
      <c r="E461" s="1">
        <v>-238.041</v>
      </c>
      <c r="F461" s="1">
        <v>-18.722000000000001</v>
      </c>
      <c r="G461" s="1">
        <v>-1.2496</v>
      </c>
      <c r="H461" s="1">
        <v>-0.1221</v>
      </c>
      <c r="I461" s="1">
        <v>-1.5645</v>
      </c>
      <c r="J461" s="1">
        <v>-24.337900000000001</v>
      </c>
      <c r="K461" s="1">
        <f t="shared" si="8"/>
        <v>459</v>
      </c>
    </row>
    <row r="462" spans="1:11" hidden="1" x14ac:dyDescent="0.25">
      <c r="A462" s="1">
        <v>-1</v>
      </c>
      <c r="B462" s="5" t="s">
        <v>102</v>
      </c>
      <c r="C462" s="1" t="s">
        <v>75</v>
      </c>
      <c r="D462" s="1" t="s">
        <v>69</v>
      </c>
      <c r="E462" s="1">
        <v>-265.47309999999999</v>
      </c>
      <c r="F462" s="1">
        <v>-26.922699999999999</v>
      </c>
      <c r="G462" s="1">
        <v>-1.5324</v>
      </c>
      <c r="H462" s="1">
        <v>-0.1532</v>
      </c>
      <c r="I462" s="1">
        <v>1.823</v>
      </c>
      <c r="J462" s="1">
        <v>32.916899999999998</v>
      </c>
      <c r="K462" s="1">
        <f t="shared" si="8"/>
        <v>460</v>
      </c>
    </row>
    <row r="463" spans="1:11" hidden="1" x14ac:dyDescent="0.25">
      <c r="A463" s="1">
        <v>-1</v>
      </c>
      <c r="B463" s="5" t="s">
        <v>102</v>
      </c>
      <c r="C463" s="1" t="s">
        <v>75</v>
      </c>
      <c r="D463" s="1" t="s">
        <v>70</v>
      </c>
      <c r="E463" s="1">
        <v>-268.77629999999999</v>
      </c>
      <c r="F463" s="1">
        <v>-26.922699999999999</v>
      </c>
      <c r="G463" s="1">
        <v>-1.5324</v>
      </c>
      <c r="H463" s="1">
        <v>-0.1532</v>
      </c>
      <c r="I463" s="1">
        <v>-2.008</v>
      </c>
      <c r="J463" s="1">
        <v>-34.389800000000001</v>
      </c>
      <c r="K463" s="1">
        <f t="shared" si="8"/>
        <v>461</v>
      </c>
    </row>
    <row r="464" spans="1:11" hidden="1" x14ac:dyDescent="0.25">
      <c r="A464" s="1">
        <v>-1</v>
      </c>
      <c r="B464" s="5" t="s">
        <v>102</v>
      </c>
      <c r="C464" s="1" t="s">
        <v>76</v>
      </c>
      <c r="D464" s="1" t="s">
        <v>69</v>
      </c>
      <c r="E464" s="1">
        <v>-301.24119999999999</v>
      </c>
      <c r="F464" s="1">
        <v>-22.263000000000002</v>
      </c>
      <c r="G464" s="1">
        <v>-1.5616000000000001</v>
      </c>
      <c r="H464" s="1">
        <v>-0.15160000000000001</v>
      </c>
      <c r="I464" s="1">
        <v>1.9743999999999999</v>
      </c>
      <c r="J464" s="1">
        <v>26.5426</v>
      </c>
      <c r="K464" s="1">
        <f t="shared" si="8"/>
        <v>462</v>
      </c>
    </row>
    <row r="465" spans="1:11" hidden="1" x14ac:dyDescent="0.25">
      <c r="A465" s="1">
        <v>-1</v>
      </c>
      <c r="B465" s="5" t="s">
        <v>102</v>
      </c>
      <c r="C465" s="1" t="s">
        <v>76</v>
      </c>
      <c r="D465" s="1" t="s">
        <v>70</v>
      </c>
      <c r="E465" s="1">
        <v>-304.07240000000002</v>
      </c>
      <c r="F465" s="1">
        <v>-22.263000000000002</v>
      </c>
      <c r="G465" s="1">
        <v>-1.5616000000000001</v>
      </c>
      <c r="H465" s="1">
        <v>-0.15160000000000001</v>
      </c>
      <c r="I465" s="1">
        <v>-1.9295</v>
      </c>
      <c r="J465" s="1">
        <v>-29.114899999999999</v>
      </c>
      <c r="K465" s="1">
        <f t="shared" si="8"/>
        <v>463</v>
      </c>
    </row>
    <row r="466" spans="1:11" hidden="1" x14ac:dyDescent="0.25">
      <c r="A466" s="1">
        <v>-1</v>
      </c>
      <c r="B466" s="5" t="s">
        <v>102</v>
      </c>
      <c r="C466" s="1" t="s">
        <v>77</v>
      </c>
      <c r="D466" s="1" t="s">
        <v>69</v>
      </c>
      <c r="E466" s="1">
        <v>47.463999999999999</v>
      </c>
      <c r="F466" s="1">
        <v>-11.635199999999999</v>
      </c>
      <c r="G466" s="1">
        <v>-0.87109999999999999</v>
      </c>
      <c r="H466" s="1">
        <v>-9.1300000000000006E-2</v>
      </c>
      <c r="I466" s="1">
        <v>1.3625</v>
      </c>
      <c r="J466" s="1">
        <v>36.626300000000001</v>
      </c>
      <c r="K466" s="1">
        <f t="shared" si="8"/>
        <v>464</v>
      </c>
    </row>
    <row r="467" spans="1:11" hidden="1" x14ac:dyDescent="0.25">
      <c r="A467" s="1">
        <v>-1</v>
      </c>
      <c r="B467" s="5" t="s">
        <v>102</v>
      </c>
      <c r="C467" s="1" t="s">
        <v>77</v>
      </c>
      <c r="D467" s="1" t="s">
        <v>70</v>
      </c>
      <c r="E467" s="1">
        <v>45.340600000000002</v>
      </c>
      <c r="F467" s="1">
        <v>-11.635199999999999</v>
      </c>
      <c r="G467" s="1">
        <v>-0.87109999999999999</v>
      </c>
      <c r="H467" s="1">
        <v>-9.1300000000000006E-2</v>
      </c>
      <c r="I467" s="1">
        <v>-1.1918</v>
      </c>
      <c r="J467" s="1">
        <v>-14.928699999999999</v>
      </c>
      <c r="K467" s="1">
        <f t="shared" si="8"/>
        <v>465</v>
      </c>
    </row>
    <row r="468" spans="1:11" hidden="1" x14ac:dyDescent="0.25">
      <c r="A468" s="1">
        <v>-1</v>
      </c>
      <c r="B468" s="5" t="s">
        <v>102</v>
      </c>
      <c r="C468" s="1" t="s">
        <v>78</v>
      </c>
      <c r="D468" s="1" t="s">
        <v>69</v>
      </c>
      <c r="E468" s="1">
        <v>-388.78660000000002</v>
      </c>
      <c r="F468" s="1">
        <v>-22.979700000000001</v>
      </c>
      <c r="G468" s="1">
        <v>-1.0991</v>
      </c>
      <c r="H468" s="1">
        <v>-0.1057</v>
      </c>
      <c r="I468" s="1">
        <v>0.98140000000000005</v>
      </c>
      <c r="J468" s="1">
        <v>5.6955</v>
      </c>
      <c r="K468" s="1">
        <f t="shared" si="8"/>
        <v>466</v>
      </c>
    </row>
    <row r="469" spans="1:11" hidden="1" x14ac:dyDescent="0.25">
      <c r="A469" s="1">
        <v>-1</v>
      </c>
      <c r="B469" s="5" t="s">
        <v>102</v>
      </c>
      <c r="C469" s="1" t="s">
        <v>78</v>
      </c>
      <c r="D469" s="1" t="s">
        <v>70</v>
      </c>
      <c r="E469" s="1">
        <v>-390.9101</v>
      </c>
      <c r="F469" s="1">
        <v>-22.979700000000001</v>
      </c>
      <c r="G469" s="1">
        <v>-1.0991</v>
      </c>
      <c r="H469" s="1">
        <v>-0.1057</v>
      </c>
      <c r="I469" s="1">
        <v>-1.39</v>
      </c>
      <c r="J469" s="1">
        <v>-29.286799999999999</v>
      </c>
      <c r="K469" s="1">
        <f t="shared" si="8"/>
        <v>467</v>
      </c>
    </row>
    <row r="470" spans="1:11" hidden="1" x14ac:dyDescent="0.25">
      <c r="A470" s="1">
        <v>-1</v>
      </c>
      <c r="B470" s="5" t="s">
        <v>102</v>
      </c>
      <c r="C470" s="1" t="s">
        <v>79</v>
      </c>
      <c r="D470" s="1" t="s">
        <v>69</v>
      </c>
      <c r="E470" s="1">
        <v>47.463999999999999</v>
      </c>
      <c r="F470" s="1">
        <v>-11.635199999999999</v>
      </c>
      <c r="G470" s="1">
        <v>-0.87109999999999999</v>
      </c>
      <c r="H470" s="1">
        <v>-9.1300000000000006E-2</v>
      </c>
      <c r="I470" s="1">
        <v>1.3625</v>
      </c>
      <c r="J470" s="1">
        <v>36.626300000000001</v>
      </c>
      <c r="K470" s="1">
        <f t="shared" si="8"/>
        <v>468</v>
      </c>
    </row>
    <row r="471" spans="1:11" hidden="1" x14ac:dyDescent="0.25">
      <c r="A471" s="1">
        <v>-1</v>
      </c>
      <c r="B471" s="5" t="s">
        <v>102</v>
      </c>
      <c r="C471" s="1" t="s">
        <v>79</v>
      </c>
      <c r="D471" s="1" t="s">
        <v>70</v>
      </c>
      <c r="E471" s="1">
        <v>45.340600000000002</v>
      </c>
      <c r="F471" s="1">
        <v>-11.635199999999999</v>
      </c>
      <c r="G471" s="1">
        <v>-0.87109999999999999</v>
      </c>
      <c r="H471" s="1">
        <v>-9.1300000000000006E-2</v>
      </c>
      <c r="I471" s="1">
        <v>-1.1918</v>
      </c>
      <c r="J471" s="1">
        <v>-14.928699999999999</v>
      </c>
      <c r="K471" s="1">
        <f t="shared" si="8"/>
        <v>469</v>
      </c>
    </row>
    <row r="472" spans="1:11" hidden="1" x14ac:dyDescent="0.25">
      <c r="A472" s="1">
        <v>-1</v>
      </c>
      <c r="B472" s="5" t="s">
        <v>102</v>
      </c>
      <c r="C472" s="1" t="s">
        <v>80</v>
      </c>
      <c r="D472" s="1" t="s">
        <v>69</v>
      </c>
      <c r="E472" s="1">
        <v>-388.78660000000002</v>
      </c>
      <c r="F472" s="1">
        <v>-22.979700000000001</v>
      </c>
      <c r="G472" s="1">
        <v>-1.0991</v>
      </c>
      <c r="H472" s="1">
        <v>-0.1057</v>
      </c>
      <c r="I472" s="1">
        <v>0.98140000000000005</v>
      </c>
      <c r="J472" s="1">
        <v>5.6955</v>
      </c>
      <c r="K472" s="1">
        <f t="shared" si="8"/>
        <v>470</v>
      </c>
    </row>
    <row r="473" spans="1:11" hidden="1" x14ac:dyDescent="0.25">
      <c r="A473" s="1">
        <v>-1</v>
      </c>
      <c r="B473" s="5" t="s">
        <v>102</v>
      </c>
      <c r="C473" s="1" t="s">
        <v>80</v>
      </c>
      <c r="D473" s="1" t="s">
        <v>70</v>
      </c>
      <c r="E473" s="1">
        <v>-390.9101</v>
      </c>
      <c r="F473" s="1">
        <v>-22.979700000000001</v>
      </c>
      <c r="G473" s="1">
        <v>-1.0991</v>
      </c>
      <c r="H473" s="1">
        <v>-0.1057</v>
      </c>
      <c r="I473" s="1">
        <v>-1.39</v>
      </c>
      <c r="J473" s="1">
        <v>-29.286799999999999</v>
      </c>
      <c r="K473" s="1">
        <f t="shared" si="8"/>
        <v>471</v>
      </c>
    </row>
    <row r="474" spans="1:11" hidden="1" x14ac:dyDescent="0.25">
      <c r="A474" s="1">
        <v>-1</v>
      </c>
      <c r="B474" s="5" t="s">
        <v>102</v>
      </c>
      <c r="C474" s="1" t="s">
        <v>81</v>
      </c>
      <c r="D474" s="1" t="s">
        <v>69</v>
      </c>
      <c r="E474" s="1">
        <v>-89.130799999999994</v>
      </c>
      <c r="F474" s="1">
        <v>-13.965999999999999</v>
      </c>
      <c r="G474" s="1">
        <v>-0.877</v>
      </c>
      <c r="H474" s="1">
        <v>-7.5600000000000001E-2</v>
      </c>
      <c r="I474" s="1">
        <v>1.2986</v>
      </c>
      <c r="J474" s="1">
        <v>27.346299999999999</v>
      </c>
      <c r="K474" s="1">
        <f t="shared" si="8"/>
        <v>472</v>
      </c>
    </row>
    <row r="475" spans="1:11" hidden="1" x14ac:dyDescent="0.25">
      <c r="A475" s="1">
        <v>-1</v>
      </c>
      <c r="B475" s="5" t="s">
        <v>102</v>
      </c>
      <c r="C475" s="1" t="s">
        <v>81</v>
      </c>
      <c r="D475" s="1" t="s">
        <v>70</v>
      </c>
      <c r="E475" s="1">
        <v>-91.254199999999997</v>
      </c>
      <c r="F475" s="1">
        <v>-13.965999999999999</v>
      </c>
      <c r="G475" s="1">
        <v>-0.877</v>
      </c>
      <c r="H475" s="1">
        <v>-7.5600000000000001E-2</v>
      </c>
      <c r="I475" s="1">
        <v>-1.0717000000000001</v>
      </c>
      <c r="J475" s="1">
        <v>-19.779199999999999</v>
      </c>
      <c r="K475" s="1">
        <f t="shared" si="8"/>
        <v>473</v>
      </c>
    </row>
    <row r="476" spans="1:11" hidden="1" x14ac:dyDescent="0.25">
      <c r="A476" s="1">
        <v>-1</v>
      </c>
      <c r="B476" s="5" t="s">
        <v>102</v>
      </c>
      <c r="C476" s="1" t="s">
        <v>82</v>
      </c>
      <c r="D476" s="1" t="s">
        <v>69</v>
      </c>
      <c r="E476" s="1">
        <v>-252.1918</v>
      </c>
      <c r="F476" s="1">
        <v>-20.648800000000001</v>
      </c>
      <c r="G476" s="1">
        <v>-1.0932999999999999</v>
      </c>
      <c r="H476" s="1">
        <v>-0.12130000000000001</v>
      </c>
      <c r="I476" s="1">
        <v>1.0452999999999999</v>
      </c>
      <c r="J476" s="1">
        <v>14.9754</v>
      </c>
      <c r="K476" s="1">
        <f t="shared" si="8"/>
        <v>474</v>
      </c>
    </row>
    <row r="477" spans="1:11" hidden="1" x14ac:dyDescent="0.25">
      <c r="A477" s="1">
        <v>-1</v>
      </c>
      <c r="B477" s="5" t="s">
        <v>102</v>
      </c>
      <c r="C477" s="1" t="s">
        <v>82</v>
      </c>
      <c r="D477" s="1" t="s">
        <v>70</v>
      </c>
      <c r="E477" s="1">
        <v>-254.3152</v>
      </c>
      <c r="F477" s="1">
        <v>-20.648800000000001</v>
      </c>
      <c r="G477" s="1">
        <v>-1.0932999999999999</v>
      </c>
      <c r="H477" s="1">
        <v>-0.12130000000000001</v>
      </c>
      <c r="I477" s="1">
        <v>-1.51</v>
      </c>
      <c r="J477" s="1">
        <v>-24.436299999999999</v>
      </c>
      <c r="K477" s="1">
        <f t="shared" si="8"/>
        <v>475</v>
      </c>
    </row>
    <row r="478" spans="1:11" hidden="1" x14ac:dyDescent="0.25">
      <c r="A478" s="1">
        <v>-1</v>
      </c>
      <c r="B478" s="5" t="s">
        <v>102</v>
      </c>
      <c r="C478" s="1" t="s">
        <v>83</v>
      </c>
      <c r="D478" s="1" t="s">
        <v>69</v>
      </c>
      <c r="E478" s="1">
        <v>-89.130799999999994</v>
      </c>
      <c r="F478" s="1">
        <v>-13.965999999999999</v>
      </c>
      <c r="G478" s="1">
        <v>-0.877</v>
      </c>
      <c r="H478" s="1">
        <v>-7.5600000000000001E-2</v>
      </c>
      <c r="I478" s="1">
        <v>1.2986</v>
      </c>
      <c r="J478" s="1">
        <v>27.346299999999999</v>
      </c>
      <c r="K478" s="1">
        <f t="shared" si="8"/>
        <v>476</v>
      </c>
    </row>
    <row r="479" spans="1:11" hidden="1" x14ac:dyDescent="0.25">
      <c r="A479" s="1">
        <v>-1</v>
      </c>
      <c r="B479" s="5" t="s">
        <v>102</v>
      </c>
      <c r="C479" s="1" t="s">
        <v>83</v>
      </c>
      <c r="D479" s="1" t="s">
        <v>70</v>
      </c>
      <c r="E479" s="1">
        <v>-91.254199999999997</v>
      </c>
      <c r="F479" s="1">
        <v>-13.965999999999999</v>
      </c>
      <c r="G479" s="1">
        <v>-0.877</v>
      </c>
      <c r="H479" s="1">
        <v>-7.5600000000000001E-2</v>
      </c>
      <c r="I479" s="1">
        <v>-1.0717000000000001</v>
      </c>
      <c r="J479" s="1">
        <v>-19.779199999999999</v>
      </c>
      <c r="K479" s="1">
        <f t="shared" si="8"/>
        <v>477</v>
      </c>
    </row>
    <row r="480" spans="1:11" hidden="1" x14ac:dyDescent="0.25">
      <c r="A480" s="1">
        <v>-1</v>
      </c>
      <c r="B480" s="5" t="s">
        <v>102</v>
      </c>
      <c r="C480" s="1" t="s">
        <v>84</v>
      </c>
      <c r="D480" s="1" t="s">
        <v>69</v>
      </c>
      <c r="E480" s="1">
        <v>-252.1918</v>
      </c>
      <c r="F480" s="1">
        <v>-20.648800000000001</v>
      </c>
      <c r="G480" s="1">
        <v>-1.0932999999999999</v>
      </c>
      <c r="H480" s="1">
        <v>-0.12130000000000001</v>
      </c>
      <c r="I480" s="1">
        <v>1.0452999999999999</v>
      </c>
      <c r="J480" s="1">
        <v>14.9754</v>
      </c>
      <c r="K480" s="1">
        <f t="shared" si="8"/>
        <v>478</v>
      </c>
    </row>
    <row r="481" spans="1:11" hidden="1" x14ac:dyDescent="0.25">
      <c r="A481" s="1">
        <v>-1</v>
      </c>
      <c r="B481" s="5" t="s">
        <v>102</v>
      </c>
      <c r="C481" s="1" t="s">
        <v>84</v>
      </c>
      <c r="D481" s="1" t="s">
        <v>70</v>
      </c>
      <c r="E481" s="1">
        <v>-254.3152</v>
      </c>
      <c r="F481" s="1">
        <v>-20.648800000000001</v>
      </c>
      <c r="G481" s="1">
        <v>-1.0932999999999999</v>
      </c>
      <c r="H481" s="1">
        <v>-0.12130000000000001</v>
      </c>
      <c r="I481" s="1">
        <v>-1.51</v>
      </c>
      <c r="J481" s="1">
        <v>-24.436299999999999</v>
      </c>
      <c r="K481" s="1">
        <f t="shared" si="8"/>
        <v>479</v>
      </c>
    </row>
    <row r="482" spans="1:11" hidden="1" x14ac:dyDescent="0.25">
      <c r="A482" s="1">
        <v>-1</v>
      </c>
      <c r="B482" s="5" t="s">
        <v>102</v>
      </c>
      <c r="C482" s="1" t="s">
        <v>85</v>
      </c>
      <c r="D482" s="1" t="s">
        <v>69</v>
      </c>
      <c r="E482" s="1">
        <v>-55.481099999999998</v>
      </c>
      <c r="F482" s="1">
        <v>-16.895800000000001</v>
      </c>
      <c r="G482" s="1">
        <v>-1.3545</v>
      </c>
      <c r="H482" s="1">
        <v>-0.1368</v>
      </c>
      <c r="I482" s="1">
        <v>2.0105</v>
      </c>
      <c r="J482" s="1">
        <v>42.634999999999998</v>
      </c>
      <c r="K482" s="1">
        <f t="shared" si="8"/>
        <v>480</v>
      </c>
    </row>
    <row r="483" spans="1:11" hidden="1" x14ac:dyDescent="0.25">
      <c r="A483" s="1">
        <v>-1</v>
      </c>
      <c r="B483" s="5" t="s">
        <v>102</v>
      </c>
      <c r="C483" s="1" t="s">
        <v>85</v>
      </c>
      <c r="D483" s="1" t="s">
        <v>70</v>
      </c>
      <c r="E483" s="1">
        <v>-58.3123</v>
      </c>
      <c r="F483" s="1">
        <v>-16.895800000000001</v>
      </c>
      <c r="G483" s="1">
        <v>-1.3545</v>
      </c>
      <c r="H483" s="1">
        <v>-0.1368</v>
      </c>
      <c r="I483" s="1">
        <v>-1.7523</v>
      </c>
      <c r="J483" s="1">
        <v>-22.0717</v>
      </c>
      <c r="K483" s="1">
        <f t="shared" si="8"/>
        <v>481</v>
      </c>
    </row>
    <row r="484" spans="1:11" hidden="1" x14ac:dyDescent="0.25">
      <c r="A484" s="1">
        <v>-1</v>
      </c>
      <c r="B484" s="5" t="s">
        <v>102</v>
      </c>
      <c r="C484" s="1" t="s">
        <v>86</v>
      </c>
      <c r="D484" s="1" t="s">
        <v>69</v>
      </c>
      <c r="E484" s="1">
        <v>-491.73169999999999</v>
      </c>
      <c r="F484" s="1">
        <v>-28.240400000000001</v>
      </c>
      <c r="G484" s="1">
        <v>-1.5826</v>
      </c>
      <c r="H484" s="1">
        <v>-0.1512</v>
      </c>
      <c r="I484" s="1">
        <v>1.6294</v>
      </c>
      <c r="J484" s="1">
        <v>11.7042</v>
      </c>
      <c r="K484" s="1">
        <f t="shared" si="8"/>
        <v>482</v>
      </c>
    </row>
    <row r="485" spans="1:11" hidden="1" x14ac:dyDescent="0.25">
      <c r="A485" s="1">
        <v>-1</v>
      </c>
      <c r="B485" s="5" t="s">
        <v>102</v>
      </c>
      <c r="C485" s="1" t="s">
        <v>86</v>
      </c>
      <c r="D485" s="1" t="s">
        <v>70</v>
      </c>
      <c r="E485" s="1">
        <v>-494.56299999999999</v>
      </c>
      <c r="F485" s="1">
        <v>-28.240400000000001</v>
      </c>
      <c r="G485" s="1">
        <v>-1.5826</v>
      </c>
      <c r="H485" s="1">
        <v>-0.1512</v>
      </c>
      <c r="I485" s="1">
        <v>-1.9504999999999999</v>
      </c>
      <c r="J485" s="1">
        <v>-36.429699999999997</v>
      </c>
      <c r="K485" s="1">
        <f t="shared" si="8"/>
        <v>483</v>
      </c>
    </row>
    <row r="486" spans="1:11" hidden="1" x14ac:dyDescent="0.25">
      <c r="A486" s="1">
        <v>-1</v>
      </c>
      <c r="B486" s="5" t="s">
        <v>102</v>
      </c>
      <c r="C486" s="1" t="s">
        <v>87</v>
      </c>
      <c r="D486" s="1" t="s">
        <v>69</v>
      </c>
      <c r="E486" s="1">
        <v>-55.481099999999998</v>
      </c>
      <c r="F486" s="1">
        <v>-16.895800000000001</v>
      </c>
      <c r="G486" s="1">
        <v>-1.3545</v>
      </c>
      <c r="H486" s="1">
        <v>-0.1368</v>
      </c>
      <c r="I486" s="1">
        <v>2.0105</v>
      </c>
      <c r="J486" s="1">
        <v>42.634999999999998</v>
      </c>
      <c r="K486" s="1">
        <f t="shared" si="8"/>
        <v>484</v>
      </c>
    </row>
    <row r="487" spans="1:11" hidden="1" x14ac:dyDescent="0.25">
      <c r="A487" s="1">
        <v>-1</v>
      </c>
      <c r="B487" s="5" t="s">
        <v>102</v>
      </c>
      <c r="C487" s="1" t="s">
        <v>87</v>
      </c>
      <c r="D487" s="1" t="s">
        <v>70</v>
      </c>
      <c r="E487" s="1">
        <v>-58.3123</v>
      </c>
      <c r="F487" s="1">
        <v>-16.895800000000001</v>
      </c>
      <c r="G487" s="1">
        <v>-1.3545</v>
      </c>
      <c r="H487" s="1">
        <v>-0.1368</v>
      </c>
      <c r="I487" s="1">
        <v>-1.7523</v>
      </c>
      <c r="J487" s="1">
        <v>-22.0717</v>
      </c>
      <c r="K487" s="1">
        <f t="shared" si="8"/>
        <v>485</v>
      </c>
    </row>
    <row r="488" spans="1:11" hidden="1" x14ac:dyDescent="0.25">
      <c r="A488" s="1">
        <v>-1</v>
      </c>
      <c r="B488" s="5" t="s">
        <v>102</v>
      </c>
      <c r="C488" s="1" t="s">
        <v>88</v>
      </c>
      <c r="D488" s="1" t="s">
        <v>69</v>
      </c>
      <c r="E488" s="1">
        <v>-491.73169999999999</v>
      </c>
      <c r="F488" s="1">
        <v>-28.240400000000001</v>
      </c>
      <c r="G488" s="1">
        <v>-1.5826</v>
      </c>
      <c r="H488" s="1">
        <v>-0.1512</v>
      </c>
      <c r="I488" s="1">
        <v>1.6294</v>
      </c>
      <c r="J488" s="1">
        <v>11.7042</v>
      </c>
      <c r="K488" s="1">
        <f t="shared" si="8"/>
        <v>486</v>
      </c>
    </row>
    <row r="489" spans="1:11" hidden="1" x14ac:dyDescent="0.25">
      <c r="A489" s="1">
        <v>-1</v>
      </c>
      <c r="B489" s="5" t="s">
        <v>102</v>
      </c>
      <c r="C489" s="1" t="s">
        <v>88</v>
      </c>
      <c r="D489" s="1" t="s">
        <v>70</v>
      </c>
      <c r="E489" s="1">
        <v>-494.56299999999999</v>
      </c>
      <c r="F489" s="1">
        <v>-28.240400000000001</v>
      </c>
      <c r="G489" s="1">
        <v>-1.5826</v>
      </c>
      <c r="H489" s="1">
        <v>-0.1512</v>
      </c>
      <c r="I489" s="1">
        <v>-1.9504999999999999</v>
      </c>
      <c r="J489" s="1">
        <v>-36.429699999999997</v>
      </c>
      <c r="K489" s="1">
        <f t="shared" si="8"/>
        <v>487</v>
      </c>
    </row>
    <row r="490" spans="1:11" hidden="1" x14ac:dyDescent="0.25">
      <c r="A490" s="1">
        <v>-1</v>
      </c>
      <c r="B490" s="5" t="s">
        <v>102</v>
      </c>
      <c r="C490" s="1" t="s">
        <v>89</v>
      </c>
      <c r="D490" s="1" t="s">
        <v>69</v>
      </c>
      <c r="E490" s="1">
        <v>-192.07589999999999</v>
      </c>
      <c r="F490" s="1">
        <v>-19.226700000000001</v>
      </c>
      <c r="G490" s="1">
        <v>-1.3604000000000001</v>
      </c>
      <c r="H490" s="1">
        <v>-0.1211</v>
      </c>
      <c r="I490" s="1">
        <v>1.9466000000000001</v>
      </c>
      <c r="J490" s="1">
        <v>33.354999999999997</v>
      </c>
      <c r="K490" s="1">
        <f t="shared" si="8"/>
        <v>488</v>
      </c>
    </row>
    <row r="491" spans="1:11" hidden="1" x14ac:dyDescent="0.25">
      <c r="A491" s="1">
        <v>-1</v>
      </c>
      <c r="B491" s="5" t="s">
        <v>102</v>
      </c>
      <c r="C491" s="1" t="s">
        <v>89</v>
      </c>
      <c r="D491" s="1" t="s">
        <v>70</v>
      </c>
      <c r="E491" s="1">
        <v>-194.90710000000001</v>
      </c>
      <c r="F491" s="1">
        <v>-19.226700000000001</v>
      </c>
      <c r="G491" s="1">
        <v>-1.3604000000000001</v>
      </c>
      <c r="H491" s="1">
        <v>-0.1211</v>
      </c>
      <c r="I491" s="1">
        <v>-1.6322000000000001</v>
      </c>
      <c r="J491" s="1">
        <v>-26.9221</v>
      </c>
      <c r="K491" s="1">
        <f t="shared" si="8"/>
        <v>489</v>
      </c>
    </row>
    <row r="492" spans="1:11" hidden="1" x14ac:dyDescent="0.25">
      <c r="A492" s="1">
        <v>-1</v>
      </c>
      <c r="B492" s="5" t="s">
        <v>102</v>
      </c>
      <c r="C492" s="1" t="s">
        <v>90</v>
      </c>
      <c r="D492" s="1" t="s">
        <v>69</v>
      </c>
      <c r="E492" s="1">
        <v>-355.13690000000003</v>
      </c>
      <c r="F492" s="1">
        <v>-25.909500000000001</v>
      </c>
      <c r="G492" s="1">
        <v>-1.5767</v>
      </c>
      <c r="H492" s="1">
        <v>-0.1668</v>
      </c>
      <c r="I492" s="1">
        <v>1.6933</v>
      </c>
      <c r="J492" s="1">
        <v>20.984200000000001</v>
      </c>
      <c r="K492" s="1">
        <f t="shared" si="8"/>
        <v>490</v>
      </c>
    </row>
    <row r="493" spans="1:11" hidden="1" x14ac:dyDescent="0.25">
      <c r="A493" s="1">
        <v>-1</v>
      </c>
      <c r="B493" s="5" t="s">
        <v>102</v>
      </c>
      <c r="C493" s="1" t="s">
        <v>90</v>
      </c>
      <c r="D493" s="1" t="s">
        <v>70</v>
      </c>
      <c r="E493" s="1">
        <v>-357.96809999999999</v>
      </c>
      <c r="F493" s="1">
        <v>-25.909500000000001</v>
      </c>
      <c r="G493" s="1">
        <v>-1.5767</v>
      </c>
      <c r="H493" s="1">
        <v>-0.1668</v>
      </c>
      <c r="I493" s="1">
        <v>-2.0706000000000002</v>
      </c>
      <c r="J493" s="1">
        <v>-31.5793</v>
      </c>
      <c r="K493" s="1">
        <f t="shared" si="8"/>
        <v>491</v>
      </c>
    </row>
    <row r="494" spans="1:11" hidden="1" x14ac:dyDescent="0.25">
      <c r="A494" s="1">
        <v>-1</v>
      </c>
      <c r="B494" s="5" t="s">
        <v>102</v>
      </c>
      <c r="C494" s="1" t="s">
        <v>91</v>
      </c>
      <c r="D494" s="1" t="s">
        <v>69</v>
      </c>
      <c r="E494" s="1">
        <v>-192.07589999999999</v>
      </c>
      <c r="F494" s="1">
        <v>-19.226700000000001</v>
      </c>
      <c r="G494" s="1">
        <v>-1.3604000000000001</v>
      </c>
      <c r="H494" s="1">
        <v>-0.1211</v>
      </c>
      <c r="I494" s="1">
        <v>1.9466000000000001</v>
      </c>
      <c r="J494" s="1">
        <v>33.354999999999997</v>
      </c>
      <c r="K494" s="1">
        <f t="shared" si="8"/>
        <v>492</v>
      </c>
    </row>
    <row r="495" spans="1:11" hidden="1" x14ac:dyDescent="0.25">
      <c r="A495" s="1">
        <v>-1</v>
      </c>
      <c r="B495" s="5" t="s">
        <v>102</v>
      </c>
      <c r="C495" s="1" t="s">
        <v>91</v>
      </c>
      <c r="D495" s="1" t="s">
        <v>70</v>
      </c>
      <c r="E495" s="1">
        <v>-194.90710000000001</v>
      </c>
      <c r="F495" s="1">
        <v>-19.226700000000001</v>
      </c>
      <c r="G495" s="1">
        <v>-1.3604000000000001</v>
      </c>
      <c r="H495" s="1">
        <v>-0.1211</v>
      </c>
      <c r="I495" s="1">
        <v>-1.6322000000000001</v>
      </c>
      <c r="J495" s="1">
        <v>-26.9221</v>
      </c>
      <c r="K495" s="1">
        <f t="shared" si="8"/>
        <v>493</v>
      </c>
    </row>
    <row r="496" spans="1:11" hidden="1" x14ac:dyDescent="0.25">
      <c r="A496" s="1">
        <v>-1</v>
      </c>
      <c r="B496" s="5" t="s">
        <v>102</v>
      </c>
      <c r="C496" s="1" t="s">
        <v>92</v>
      </c>
      <c r="D496" s="1" t="s">
        <v>69</v>
      </c>
      <c r="E496" s="1">
        <v>-355.13690000000003</v>
      </c>
      <c r="F496" s="1">
        <v>-25.909500000000001</v>
      </c>
      <c r="G496" s="1">
        <v>-1.5767</v>
      </c>
      <c r="H496" s="1">
        <v>-0.1668</v>
      </c>
      <c r="I496" s="1">
        <v>1.6933</v>
      </c>
      <c r="J496" s="1">
        <v>20.984200000000001</v>
      </c>
      <c r="K496" s="1">
        <f t="shared" si="8"/>
        <v>494</v>
      </c>
    </row>
    <row r="497" spans="1:11" hidden="1" x14ac:dyDescent="0.25">
      <c r="A497" s="1">
        <v>-1</v>
      </c>
      <c r="B497" s="5" t="s">
        <v>102</v>
      </c>
      <c r="C497" s="1" t="s">
        <v>92</v>
      </c>
      <c r="D497" s="1" t="s">
        <v>70</v>
      </c>
      <c r="E497" s="1">
        <v>-357.96809999999999</v>
      </c>
      <c r="F497" s="1">
        <v>-25.909500000000001</v>
      </c>
      <c r="G497" s="1">
        <v>-1.5767</v>
      </c>
      <c r="H497" s="1">
        <v>-0.1668</v>
      </c>
      <c r="I497" s="1">
        <v>-2.0706000000000002</v>
      </c>
      <c r="J497" s="1">
        <v>-31.5793</v>
      </c>
      <c r="K497" s="1">
        <f t="shared" si="8"/>
        <v>495</v>
      </c>
    </row>
    <row r="498" spans="1:11" hidden="1" x14ac:dyDescent="0.25">
      <c r="A498" s="1">
        <v>-1</v>
      </c>
      <c r="B498" s="5" t="s">
        <v>102</v>
      </c>
      <c r="C498" s="1" t="s">
        <v>93</v>
      </c>
      <c r="D498" s="1" t="s">
        <v>69</v>
      </c>
      <c r="E498" s="1">
        <v>47.463999999999999</v>
      </c>
      <c r="F498" s="1">
        <v>-11.635199999999999</v>
      </c>
      <c r="G498" s="1">
        <v>-0.87109999999999999</v>
      </c>
      <c r="H498" s="1">
        <v>-7.5600000000000001E-2</v>
      </c>
      <c r="I498" s="1">
        <v>2.0105</v>
      </c>
      <c r="J498" s="1">
        <v>42.634999999999998</v>
      </c>
      <c r="K498" s="1">
        <f t="shared" si="8"/>
        <v>496</v>
      </c>
    </row>
    <row r="499" spans="1:11" hidden="1" x14ac:dyDescent="0.25">
      <c r="A499" s="1">
        <v>-1</v>
      </c>
      <c r="B499" s="5" t="s">
        <v>102</v>
      </c>
      <c r="C499" s="1" t="s">
        <v>93</v>
      </c>
      <c r="D499" s="1" t="s">
        <v>70</v>
      </c>
      <c r="E499" s="1">
        <v>45.340600000000002</v>
      </c>
      <c r="F499" s="1">
        <v>-11.635199999999999</v>
      </c>
      <c r="G499" s="1">
        <v>-0.87109999999999999</v>
      </c>
      <c r="H499" s="1">
        <v>-7.5600000000000001E-2</v>
      </c>
      <c r="I499" s="1">
        <v>-1.0717000000000001</v>
      </c>
      <c r="J499" s="1">
        <v>-14.928699999999999</v>
      </c>
      <c r="K499" s="1">
        <f t="shared" si="8"/>
        <v>497</v>
      </c>
    </row>
    <row r="500" spans="1:11" hidden="1" x14ac:dyDescent="0.25">
      <c r="A500" s="1">
        <v>-1</v>
      </c>
      <c r="B500" s="5" t="s">
        <v>102</v>
      </c>
      <c r="C500" s="1" t="s">
        <v>94</v>
      </c>
      <c r="D500" s="1" t="s">
        <v>69</v>
      </c>
      <c r="E500" s="1">
        <v>-491.73169999999999</v>
      </c>
      <c r="F500" s="1">
        <v>-28.240400000000001</v>
      </c>
      <c r="G500" s="1">
        <v>-1.5826</v>
      </c>
      <c r="H500" s="1">
        <v>-0.1668</v>
      </c>
      <c r="I500" s="1">
        <v>0.98140000000000005</v>
      </c>
      <c r="J500" s="1">
        <v>5.6955</v>
      </c>
      <c r="K500" s="1">
        <f t="shared" si="8"/>
        <v>498</v>
      </c>
    </row>
    <row r="501" spans="1:11" hidden="1" x14ac:dyDescent="0.25">
      <c r="A501" s="1">
        <v>-1</v>
      </c>
      <c r="B501" s="5" t="s">
        <v>102</v>
      </c>
      <c r="C501" s="1" t="s">
        <v>94</v>
      </c>
      <c r="D501" s="1" t="s">
        <v>70</v>
      </c>
      <c r="E501" s="1">
        <v>-494.56299999999999</v>
      </c>
      <c r="F501" s="1">
        <v>-28.240400000000001</v>
      </c>
      <c r="G501" s="1">
        <v>-1.5826</v>
      </c>
      <c r="H501" s="1">
        <v>-0.1668</v>
      </c>
      <c r="I501" s="1">
        <v>-2.0706000000000002</v>
      </c>
      <c r="J501" s="1">
        <v>-36.429699999999997</v>
      </c>
      <c r="K501" s="1">
        <f t="shared" si="8"/>
        <v>499</v>
      </c>
    </row>
    <row r="502" spans="1:11" hidden="1" x14ac:dyDescent="0.25">
      <c r="A502" s="1">
        <v>-1</v>
      </c>
      <c r="B502" s="5" t="s">
        <v>103</v>
      </c>
      <c r="C502" s="1" t="s">
        <v>68</v>
      </c>
      <c r="D502" s="1" t="s">
        <v>69</v>
      </c>
      <c r="E502" s="1">
        <v>-233.14769999999999</v>
      </c>
      <c r="F502" s="1">
        <v>-10.7818</v>
      </c>
      <c r="G502" s="1">
        <v>-2.7361</v>
      </c>
      <c r="H502" s="1">
        <v>-0.1865</v>
      </c>
      <c r="I502" s="1">
        <v>3.6654</v>
      </c>
      <c r="J502" s="1">
        <v>-4.2808999999999999</v>
      </c>
      <c r="K502" s="1">
        <f t="shared" si="8"/>
        <v>500</v>
      </c>
    </row>
    <row r="503" spans="1:11" hidden="1" x14ac:dyDescent="0.25">
      <c r="A503" s="1">
        <v>-1</v>
      </c>
      <c r="B503" s="5" t="s">
        <v>103</v>
      </c>
      <c r="C503" s="1" t="s">
        <v>68</v>
      </c>
      <c r="D503" s="1" t="s">
        <v>70</v>
      </c>
      <c r="E503" s="1">
        <v>-236.8039</v>
      </c>
      <c r="F503" s="1">
        <v>-10.7818</v>
      </c>
      <c r="G503" s="1">
        <v>-2.7361</v>
      </c>
      <c r="H503" s="1">
        <v>-0.1865</v>
      </c>
      <c r="I503" s="1">
        <v>-3.1747999999999998</v>
      </c>
      <c r="J503" s="1">
        <v>-31.235499999999998</v>
      </c>
      <c r="K503" s="1">
        <f t="shared" si="8"/>
        <v>501</v>
      </c>
    </row>
    <row r="504" spans="1:11" hidden="1" x14ac:dyDescent="0.25">
      <c r="A504" s="1">
        <v>-1</v>
      </c>
      <c r="B504" s="5" t="s">
        <v>103</v>
      </c>
      <c r="C504" s="1" t="s">
        <v>71</v>
      </c>
      <c r="D504" s="1" t="s">
        <v>69</v>
      </c>
      <c r="E504" s="1">
        <v>-52.384399999999999</v>
      </c>
      <c r="F504" s="1">
        <v>4.5486000000000004</v>
      </c>
      <c r="G504" s="1">
        <v>-0.34079999999999999</v>
      </c>
      <c r="H504" s="1">
        <v>-2.0000000000000001E-4</v>
      </c>
      <c r="I504" s="1">
        <v>0.56659999999999999</v>
      </c>
      <c r="J504" s="1">
        <v>-10.4117</v>
      </c>
      <c r="K504" s="1">
        <f t="shared" si="8"/>
        <v>502</v>
      </c>
    </row>
    <row r="505" spans="1:11" hidden="1" x14ac:dyDescent="0.25">
      <c r="A505" s="1">
        <v>-1</v>
      </c>
      <c r="B505" s="5" t="s">
        <v>103</v>
      </c>
      <c r="C505" s="1" t="s">
        <v>71</v>
      </c>
      <c r="D505" s="1" t="s">
        <v>70</v>
      </c>
      <c r="E505" s="1">
        <v>-52.384399999999999</v>
      </c>
      <c r="F505" s="1">
        <v>4.5486000000000004</v>
      </c>
      <c r="G505" s="1">
        <v>-0.34079999999999999</v>
      </c>
      <c r="H505" s="1">
        <v>-2.0000000000000001E-4</v>
      </c>
      <c r="I505" s="1">
        <v>-0.28549999999999998</v>
      </c>
      <c r="J505" s="1">
        <v>0.95979999999999999</v>
      </c>
      <c r="K505" s="1">
        <f t="shared" si="8"/>
        <v>503</v>
      </c>
    </row>
    <row r="506" spans="1:11" hidden="1" x14ac:dyDescent="0.25">
      <c r="A506" s="1">
        <v>-1</v>
      </c>
      <c r="B506" s="5" t="s">
        <v>103</v>
      </c>
      <c r="C506" s="1" t="s">
        <v>72</v>
      </c>
      <c r="D506" s="1" t="s">
        <v>69</v>
      </c>
      <c r="E506" s="1">
        <v>74.104399999999998</v>
      </c>
      <c r="F506" s="1">
        <v>14.889099999999999</v>
      </c>
      <c r="G506" s="1">
        <v>0.24110000000000001</v>
      </c>
      <c r="H506" s="1">
        <v>1.84E-2</v>
      </c>
      <c r="I506" s="1">
        <v>0.41270000000000001</v>
      </c>
      <c r="J506" s="1">
        <v>45.842799999999997</v>
      </c>
      <c r="K506" s="1">
        <f t="shared" si="8"/>
        <v>504</v>
      </c>
    </row>
    <row r="507" spans="1:11" hidden="1" x14ac:dyDescent="0.25">
      <c r="A507" s="1">
        <v>-1</v>
      </c>
      <c r="B507" s="5" t="s">
        <v>103</v>
      </c>
      <c r="C507" s="1" t="s">
        <v>72</v>
      </c>
      <c r="D507" s="1" t="s">
        <v>70</v>
      </c>
      <c r="E507" s="1">
        <v>74.104399999999998</v>
      </c>
      <c r="F507" s="1">
        <v>14.889099999999999</v>
      </c>
      <c r="G507" s="1">
        <v>0.24110000000000001</v>
      </c>
      <c r="H507" s="1">
        <v>1.84E-2</v>
      </c>
      <c r="I507" s="1">
        <v>0.19220000000000001</v>
      </c>
      <c r="J507" s="1">
        <v>19.3446</v>
      </c>
      <c r="K507" s="1">
        <f t="shared" si="8"/>
        <v>505</v>
      </c>
    </row>
    <row r="508" spans="1:11" hidden="1" x14ac:dyDescent="0.25">
      <c r="A508" s="1">
        <v>-1</v>
      </c>
      <c r="B508" s="5" t="s">
        <v>103</v>
      </c>
      <c r="C508" s="1" t="s">
        <v>73</v>
      </c>
      <c r="D508" s="1" t="s">
        <v>69</v>
      </c>
      <c r="E508" s="1">
        <v>37.843699999999998</v>
      </c>
      <c r="F508" s="1">
        <v>11.2386</v>
      </c>
      <c r="G508" s="1">
        <v>0.41020000000000001</v>
      </c>
      <c r="H508" s="1">
        <v>5.6300000000000003E-2</v>
      </c>
      <c r="I508" s="1">
        <v>0.52959999999999996</v>
      </c>
      <c r="J508" s="1">
        <v>25.4541</v>
      </c>
      <c r="K508" s="1">
        <f t="shared" si="8"/>
        <v>506</v>
      </c>
    </row>
    <row r="509" spans="1:11" hidden="1" x14ac:dyDescent="0.25">
      <c r="A509" s="1">
        <v>-1</v>
      </c>
      <c r="B509" s="5" t="s">
        <v>103</v>
      </c>
      <c r="C509" s="1" t="s">
        <v>73</v>
      </c>
      <c r="D509" s="1" t="s">
        <v>70</v>
      </c>
      <c r="E509" s="1">
        <v>37.843699999999998</v>
      </c>
      <c r="F509" s="1">
        <v>11.2386</v>
      </c>
      <c r="G509" s="1">
        <v>0.41020000000000001</v>
      </c>
      <c r="H509" s="1">
        <v>5.6300000000000003E-2</v>
      </c>
      <c r="I509" s="1">
        <v>0.4995</v>
      </c>
      <c r="J509" s="1">
        <v>3.34</v>
      </c>
      <c r="K509" s="1">
        <f t="shared" si="8"/>
        <v>507</v>
      </c>
    </row>
    <row r="510" spans="1:11" hidden="1" x14ac:dyDescent="0.25">
      <c r="A510" s="1">
        <v>-1</v>
      </c>
      <c r="B510" s="5" t="s">
        <v>103</v>
      </c>
      <c r="C510" s="1" t="s">
        <v>74</v>
      </c>
      <c r="D510" s="1" t="s">
        <v>69</v>
      </c>
      <c r="E510" s="1">
        <v>-285.53210000000001</v>
      </c>
      <c r="F510" s="1">
        <v>-6.2332999999999998</v>
      </c>
      <c r="G510" s="1">
        <v>-3.0769000000000002</v>
      </c>
      <c r="H510" s="1">
        <v>-0.1867</v>
      </c>
      <c r="I510" s="1">
        <v>4.2319000000000004</v>
      </c>
      <c r="J510" s="1">
        <v>-14.692600000000001</v>
      </c>
      <c r="K510" s="1">
        <f t="shared" si="8"/>
        <v>508</v>
      </c>
    </row>
    <row r="511" spans="1:11" hidden="1" x14ac:dyDescent="0.25">
      <c r="A511" s="1">
        <v>-1</v>
      </c>
      <c r="B511" s="5" t="s">
        <v>103</v>
      </c>
      <c r="C511" s="1" t="s">
        <v>74</v>
      </c>
      <c r="D511" s="1" t="s">
        <v>70</v>
      </c>
      <c r="E511" s="1">
        <v>-289.1884</v>
      </c>
      <c r="F511" s="1">
        <v>-6.2332999999999998</v>
      </c>
      <c r="G511" s="1">
        <v>-3.0769000000000002</v>
      </c>
      <c r="H511" s="1">
        <v>-0.1867</v>
      </c>
      <c r="I511" s="1">
        <v>-3.4603000000000002</v>
      </c>
      <c r="J511" s="1">
        <v>-30.275700000000001</v>
      </c>
      <c r="K511" s="1">
        <f t="shared" si="8"/>
        <v>509</v>
      </c>
    </row>
    <row r="512" spans="1:11" hidden="1" x14ac:dyDescent="0.25">
      <c r="A512" s="1">
        <v>-1</v>
      </c>
      <c r="B512" s="5" t="s">
        <v>103</v>
      </c>
      <c r="C512" s="1" t="s">
        <v>75</v>
      </c>
      <c r="D512" s="1" t="s">
        <v>69</v>
      </c>
      <c r="E512" s="1">
        <v>-326.40679999999998</v>
      </c>
      <c r="F512" s="1">
        <v>-15.0946</v>
      </c>
      <c r="G512" s="1">
        <v>-3.8304999999999998</v>
      </c>
      <c r="H512" s="1">
        <v>-0.2611</v>
      </c>
      <c r="I512" s="1">
        <v>5.1315</v>
      </c>
      <c r="J512" s="1">
        <v>-5.9932999999999996</v>
      </c>
      <c r="K512" s="1">
        <f t="shared" si="8"/>
        <v>510</v>
      </c>
    </row>
    <row r="513" spans="1:11" hidden="1" x14ac:dyDescent="0.25">
      <c r="A513" s="1">
        <v>-1</v>
      </c>
      <c r="B513" s="5" t="s">
        <v>103</v>
      </c>
      <c r="C513" s="1" t="s">
        <v>75</v>
      </c>
      <c r="D513" s="1" t="s">
        <v>70</v>
      </c>
      <c r="E513" s="1">
        <v>-331.52550000000002</v>
      </c>
      <c r="F513" s="1">
        <v>-15.0946</v>
      </c>
      <c r="G513" s="1">
        <v>-3.8304999999999998</v>
      </c>
      <c r="H513" s="1">
        <v>-0.2611</v>
      </c>
      <c r="I513" s="1">
        <v>-4.4447000000000001</v>
      </c>
      <c r="J513" s="1">
        <v>-43.729799999999997</v>
      </c>
      <c r="K513" s="1">
        <f t="shared" si="8"/>
        <v>511</v>
      </c>
    </row>
    <row r="514" spans="1:11" hidden="1" x14ac:dyDescent="0.25">
      <c r="A514" s="1">
        <v>-1</v>
      </c>
      <c r="B514" s="5" t="s">
        <v>103</v>
      </c>
      <c r="C514" s="1" t="s">
        <v>76</v>
      </c>
      <c r="D514" s="1" t="s">
        <v>69</v>
      </c>
      <c r="E514" s="1">
        <v>-363.59230000000002</v>
      </c>
      <c r="F514" s="1">
        <v>-5.6604999999999999</v>
      </c>
      <c r="G514" s="1">
        <v>-3.8285999999999998</v>
      </c>
      <c r="H514" s="1">
        <v>-0.22420000000000001</v>
      </c>
      <c r="I514" s="1">
        <v>5.3049999999999997</v>
      </c>
      <c r="J514" s="1">
        <v>-21.7958</v>
      </c>
      <c r="K514" s="1">
        <f t="shared" si="8"/>
        <v>512</v>
      </c>
    </row>
    <row r="515" spans="1:11" hidden="1" x14ac:dyDescent="0.25">
      <c r="A515" s="1">
        <v>-1</v>
      </c>
      <c r="B515" s="5" t="s">
        <v>103</v>
      </c>
      <c r="C515" s="1" t="s">
        <v>76</v>
      </c>
      <c r="D515" s="1" t="s">
        <v>70</v>
      </c>
      <c r="E515" s="1">
        <v>-367.97980000000001</v>
      </c>
      <c r="F515" s="1">
        <v>-5.6604999999999999</v>
      </c>
      <c r="G515" s="1">
        <v>-3.8285999999999998</v>
      </c>
      <c r="H515" s="1">
        <v>-0.22420000000000001</v>
      </c>
      <c r="I515" s="1">
        <v>-4.2666000000000004</v>
      </c>
      <c r="J515" s="1">
        <v>-35.946899999999999</v>
      </c>
      <c r="K515" s="1">
        <f t="shared" si="8"/>
        <v>513</v>
      </c>
    </row>
    <row r="516" spans="1:11" hidden="1" x14ac:dyDescent="0.25">
      <c r="A516" s="1">
        <v>-1</v>
      </c>
      <c r="B516" s="5" t="s">
        <v>103</v>
      </c>
      <c r="C516" s="1" t="s">
        <v>77</v>
      </c>
      <c r="D516" s="1" t="s">
        <v>69</v>
      </c>
      <c r="E516" s="1">
        <v>-106.08669999999999</v>
      </c>
      <c r="F516" s="1">
        <v>11.141</v>
      </c>
      <c r="G516" s="1">
        <v>-2.1248999999999998</v>
      </c>
      <c r="H516" s="1">
        <v>-0.1421</v>
      </c>
      <c r="I516" s="1">
        <v>3.8765000000000001</v>
      </c>
      <c r="J516" s="1">
        <v>60.327100000000002</v>
      </c>
      <c r="K516" s="1">
        <f t="shared" si="8"/>
        <v>514</v>
      </c>
    </row>
    <row r="517" spans="1:11" hidden="1" x14ac:dyDescent="0.25">
      <c r="A517" s="1">
        <v>-1</v>
      </c>
      <c r="B517" s="5" t="s">
        <v>103</v>
      </c>
      <c r="C517" s="1" t="s">
        <v>77</v>
      </c>
      <c r="D517" s="1" t="s">
        <v>70</v>
      </c>
      <c r="E517" s="1">
        <v>-109.37730000000001</v>
      </c>
      <c r="F517" s="1">
        <v>11.141</v>
      </c>
      <c r="G517" s="1">
        <v>-2.1248999999999998</v>
      </c>
      <c r="H517" s="1">
        <v>-0.1421</v>
      </c>
      <c r="I517" s="1">
        <v>-2.5882000000000001</v>
      </c>
      <c r="J517" s="1">
        <v>-1.0295000000000001</v>
      </c>
      <c r="K517" s="1">
        <f t="shared" si="8"/>
        <v>515</v>
      </c>
    </row>
    <row r="518" spans="1:11" hidden="1" x14ac:dyDescent="0.25">
      <c r="A518" s="1">
        <v>-1</v>
      </c>
      <c r="B518" s="5" t="s">
        <v>103</v>
      </c>
      <c r="C518" s="1" t="s">
        <v>78</v>
      </c>
      <c r="D518" s="1" t="s">
        <v>69</v>
      </c>
      <c r="E518" s="1">
        <v>-313.57909999999998</v>
      </c>
      <c r="F518" s="1">
        <v>-30.548400000000001</v>
      </c>
      <c r="G518" s="1">
        <v>-2.8</v>
      </c>
      <c r="H518" s="1">
        <v>-0.19359999999999999</v>
      </c>
      <c r="I518" s="1">
        <v>2.7210999999999999</v>
      </c>
      <c r="J518" s="1">
        <v>-68.032700000000006</v>
      </c>
      <c r="K518" s="1">
        <f t="shared" ref="K518:K581" si="9">K517+1</f>
        <v>516</v>
      </c>
    </row>
    <row r="519" spans="1:11" hidden="1" x14ac:dyDescent="0.25">
      <c r="A519" s="1">
        <v>-1</v>
      </c>
      <c r="B519" s="5" t="s">
        <v>103</v>
      </c>
      <c r="C519" s="1" t="s">
        <v>78</v>
      </c>
      <c r="D519" s="1" t="s">
        <v>70</v>
      </c>
      <c r="E519" s="1">
        <v>-316.8698</v>
      </c>
      <c r="F519" s="1">
        <v>-30.548400000000001</v>
      </c>
      <c r="G519" s="1">
        <v>-2.8</v>
      </c>
      <c r="H519" s="1">
        <v>-0.19359999999999999</v>
      </c>
      <c r="I519" s="1">
        <v>-3.1263999999999998</v>
      </c>
      <c r="J519" s="1">
        <v>-55.194499999999998</v>
      </c>
      <c r="K519" s="1">
        <f t="shared" si="9"/>
        <v>517</v>
      </c>
    </row>
    <row r="520" spans="1:11" hidden="1" x14ac:dyDescent="0.25">
      <c r="A520" s="1">
        <v>-1</v>
      </c>
      <c r="B520" s="5" t="s">
        <v>103</v>
      </c>
      <c r="C520" s="1" t="s">
        <v>79</v>
      </c>
      <c r="D520" s="1" t="s">
        <v>69</v>
      </c>
      <c r="E520" s="1">
        <v>-106.08669999999999</v>
      </c>
      <c r="F520" s="1">
        <v>11.141</v>
      </c>
      <c r="G520" s="1">
        <v>-2.1248999999999998</v>
      </c>
      <c r="H520" s="1">
        <v>-0.1421</v>
      </c>
      <c r="I520" s="1">
        <v>3.8765000000000001</v>
      </c>
      <c r="J520" s="1">
        <v>60.327100000000002</v>
      </c>
      <c r="K520" s="1">
        <f t="shared" si="9"/>
        <v>518</v>
      </c>
    </row>
    <row r="521" spans="1:11" hidden="1" x14ac:dyDescent="0.25">
      <c r="A521" s="1">
        <v>-1</v>
      </c>
      <c r="B521" s="5" t="s">
        <v>103</v>
      </c>
      <c r="C521" s="1" t="s">
        <v>79</v>
      </c>
      <c r="D521" s="1" t="s">
        <v>70</v>
      </c>
      <c r="E521" s="1">
        <v>-109.37730000000001</v>
      </c>
      <c r="F521" s="1">
        <v>11.141</v>
      </c>
      <c r="G521" s="1">
        <v>-2.1248999999999998</v>
      </c>
      <c r="H521" s="1">
        <v>-0.1421</v>
      </c>
      <c r="I521" s="1">
        <v>-2.5882000000000001</v>
      </c>
      <c r="J521" s="1">
        <v>-1.0295000000000001</v>
      </c>
      <c r="K521" s="1">
        <f t="shared" si="9"/>
        <v>519</v>
      </c>
    </row>
    <row r="522" spans="1:11" hidden="1" x14ac:dyDescent="0.25">
      <c r="A522" s="1">
        <v>-1</v>
      </c>
      <c r="B522" s="5" t="s">
        <v>103</v>
      </c>
      <c r="C522" s="1" t="s">
        <v>80</v>
      </c>
      <c r="D522" s="1" t="s">
        <v>69</v>
      </c>
      <c r="E522" s="1">
        <v>-313.57909999999998</v>
      </c>
      <c r="F522" s="1">
        <v>-30.548400000000001</v>
      </c>
      <c r="G522" s="1">
        <v>-2.8</v>
      </c>
      <c r="H522" s="1">
        <v>-0.19359999999999999</v>
      </c>
      <c r="I522" s="1">
        <v>2.7210999999999999</v>
      </c>
      <c r="J522" s="1">
        <v>-68.032700000000006</v>
      </c>
      <c r="K522" s="1">
        <f t="shared" si="9"/>
        <v>520</v>
      </c>
    </row>
    <row r="523" spans="1:11" hidden="1" x14ac:dyDescent="0.25">
      <c r="A523" s="1">
        <v>-1</v>
      </c>
      <c r="B523" s="5" t="s">
        <v>103</v>
      </c>
      <c r="C523" s="1" t="s">
        <v>80</v>
      </c>
      <c r="D523" s="1" t="s">
        <v>70</v>
      </c>
      <c r="E523" s="1">
        <v>-316.8698</v>
      </c>
      <c r="F523" s="1">
        <v>-30.548400000000001</v>
      </c>
      <c r="G523" s="1">
        <v>-2.8</v>
      </c>
      <c r="H523" s="1">
        <v>-0.19359999999999999</v>
      </c>
      <c r="I523" s="1">
        <v>-3.1263999999999998</v>
      </c>
      <c r="J523" s="1">
        <v>-55.194499999999998</v>
      </c>
      <c r="K523" s="1">
        <f t="shared" si="9"/>
        <v>521</v>
      </c>
    </row>
    <row r="524" spans="1:11" hidden="1" x14ac:dyDescent="0.25">
      <c r="A524" s="1">
        <v>-1</v>
      </c>
      <c r="B524" s="5" t="s">
        <v>103</v>
      </c>
      <c r="C524" s="1" t="s">
        <v>81</v>
      </c>
      <c r="D524" s="1" t="s">
        <v>69</v>
      </c>
      <c r="E524" s="1">
        <v>-156.85169999999999</v>
      </c>
      <c r="F524" s="1">
        <v>6.0304000000000002</v>
      </c>
      <c r="G524" s="1">
        <v>-1.8880999999999999</v>
      </c>
      <c r="H524" s="1">
        <v>-8.8999999999999996E-2</v>
      </c>
      <c r="I524" s="1">
        <v>4.0403000000000002</v>
      </c>
      <c r="J524" s="1">
        <v>31.782900000000001</v>
      </c>
      <c r="K524" s="1">
        <f t="shared" si="9"/>
        <v>522</v>
      </c>
    </row>
    <row r="525" spans="1:11" hidden="1" x14ac:dyDescent="0.25">
      <c r="A525" s="1">
        <v>-1</v>
      </c>
      <c r="B525" s="5" t="s">
        <v>103</v>
      </c>
      <c r="C525" s="1" t="s">
        <v>81</v>
      </c>
      <c r="D525" s="1" t="s">
        <v>70</v>
      </c>
      <c r="E525" s="1">
        <v>-160.14230000000001</v>
      </c>
      <c r="F525" s="1">
        <v>6.0304000000000002</v>
      </c>
      <c r="G525" s="1">
        <v>-1.8880999999999999</v>
      </c>
      <c r="H525" s="1">
        <v>-8.8999999999999996E-2</v>
      </c>
      <c r="I525" s="1">
        <v>-2.1581000000000001</v>
      </c>
      <c r="J525" s="1">
        <v>-23.436</v>
      </c>
      <c r="K525" s="1">
        <f t="shared" si="9"/>
        <v>523</v>
      </c>
    </row>
    <row r="526" spans="1:11" hidden="1" x14ac:dyDescent="0.25">
      <c r="A526" s="1">
        <v>-1</v>
      </c>
      <c r="B526" s="5" t="s">
        <v>103</v>
      </c>
      <c r="C526" s="1" t="s">
        <v>82</v>
      </c>
      <c r="D526" s="1" t="s">
        <v>69</v>
      </c>
      <c r="E526" s="1">
        <v>-262.81420000000003</v>
      </c>
      <c r="F526" s="1">
        <v>-25.437799999999999</v>
      </c>
      <c r="G526" s="1">
        <v>-3.0367999999999999</v>
      </c>
      <c r="H526" s="1">
        <v>-0.2467</v>
      </c>
      <c r="I526" s="1">
        <v>2.5573000000000001</v>
      </c>
      <c r="J526" s="1">
        <v>-39.488599999999998</v>
      </c>
      <c r="K526" s="1">
        <f t="shared" si="9"/>
        <v>524</v>
      </c>
    </row>
    <row r="527" spans="1:11" hidden="1" x14ac:dyDescent="0.25">
      <c r="A527" s="1">
        <v>-1</v>
      </c>
      <c r="B527" s="5" t="s">
        <v>103</v>
      </c>
      <c r="C527" s="1" t="s">
        <v>82</v>
      </c>
      <c r="D527" s="1" t="s">
        <v>70</v>
      </c>
      <c r="E527" s="1">
        <v>-266.10480000000001</v>
      </c>
      <c r="F527" s="1">
        <v>-25.437799999999999</v>
      </c>
      <c r="G527" s="1">
        <v>-3.0367999999999999</v>
      </c>
      <c r="H527" s="1">
        <v>-0.2467</v>
      </c>
      <c r="I527" s="1">
        <v>-3.5565000000000002</v>
      </c>
      <c r="J527" s="1">
        <v>-32.7879</v>
      </c>
      <c r="K527" s="1">
        <f t="shared" si="9"/>
        <v>525</v>
      </c>
    </row>
    <row r="528" spans="1:11" hidden="1" x14ac:dyDescent="0.25">
      <c r="A528" s="1">
        <v>-1</v>
      </c>
      <c r="B528" s="5" t="s">
        <v>103</v>
      </c>
      <c r="C528" s="1" t="s">
        <v>83</v>
      </c>
      <c r="D528" s="1" t="s">
        <v>69</v>
      </c>
      <c r="E528" s="1">
        <v>-156.85169999999999</v>
      </c>
      <c r="F528" s="1">
        <v>6.0304000000000002</v>
      </c>
      <c r="G528" s="1">
        <v>-1.8880999999999999</v>
      </c>
      <c r="H528" s="1">
        <v>-8.8999999999999996E-2</v>
      </c>
      <c r="I528" s="1">
        <v>4.0403000000000002</v>
      </c>
      <c r="J528" s="1">
        <v>31.782900000000001</v>
      </c>
      <c r="K528" s="1">
        <f t="shared" si="9"/>
        <v>526</v>
      </c>
    </row>
    <row r="529" spans="1:11" hidden="1" x14ac:dyDescent="0.25">
      <c r="A529" s="1">
        <v>-1</v>
      </c>
      <c r="B529" s="5" t="s">
        <v>103</v>
      </c>
      <c r="C529" s="1" t="s">
        <v>83</v>
      </c>
      <c r="D529" s="1" t="s">
        <v>70</v>
      </c>
      <c r="E529" s="1">
        <v>-160.14230000000001</v>
      </c>
      <c r="F529" s="1">
        <v>6.0304000000000002</v>
      </c>
      <c r="G529" s="1">
        <v>-1.8880999999999999</v>
      </c>
      <c r="H529" s="1">
        <v>-8.8999999999999996E-2</v>
      </c>
      <c r="I529" s="1">
        <v>-2.1581000000000001</v>
      </c>
      <c r="J529" s="1">
        <v>-23.436</v>
      </c>
      <c r="K529" s="1">
        <f t="shared" si="9"/>
        <v>527</v>
      </c>
    </row>
    <row r="530" spans="1:11" hidden="1" x14ac:dyDescent="0.25">
      <c r="A530" s="1">
        <v>-1</v>
      </c>
      <c r="B530" s="5" t="s">
        <v>103</v>
      </c>
      <c r="C530" s="1" t="s">
        <v>84</v>
      </c>
      <c r="D530" s="1" t="s">
        <v>69</v>
      </c>
      <c r="E530" s="1">
        <v>-262.81420000000003</v>
      </c>
      <c r="F530" s="1">
        <v>-25.437799999999999</v>
      </c>
      <c r="G530" s="1">
        <v>-3.0367999999999999</v>
      </c>
      <c r="H530" s="1">
        <v>-0.2467</v>
      </c>
      <c r="I530" s="1">
        <v>2.5573000000000001</v>
      </c>
      <c r="J530" s="1">
        <v>-39.488599999999998</v>
      </c>
      <c r="K530" s="1">
        <f t="shared" si="9"/>
        <v>528</v>
      </c>
    </row>
    <row r="531" spans="1:11" hidden="1" x14ac:dyDescent="0.25">
      <c r="A531" s="1">
        <v>-1</v>
      </c>
      <c r="B531" s="5" t="s">
        <v>103</v>
      </c>
      <c r="C531" s="1" t="s">
        <v>84</v>
      </c>
      <c r="D531" s="1" t="s">
        <v>70</v>
      </c>
      <c r="E531" s="1">
        <v>-266.10480000000001</v>
      </c>
      <c r="F531" s="1">
        <v>-25.437799999999999</v>
      </c>
      <c r="G531" s="1">
        <v>-3.0367999999999999</v>
      </c>
      <c r="H531" s="1">
        <v>-0.2467</v>
      </c>
      <c r="I531" s="1">
        <v>-3.5565000000000002</v>
      </c>
      <c r="J531" s="1">
        <v>-32.7879</v>
      </c>
      <c r="K531" s="1">
        <f t="shared" si="9"/>
        <v>529</v>
      </c>
    </row>
    <row r="532" spans="1:11" hidden="1" x14ac:dyDescent="0.25">
      <c r="A532" s="1">
        <v>-1</v>
      </c>
      <c r="B532" s="5" t="s">
        <v>103</v>
      </c>
      <c r="C532" s="1" t="s">
        <v>85</v>
      </c>
      <c r="D532" s="1" t="s">
        <v>69</v>
      </c>
      <c r="E532" s="1">
        <v>-228.41540000000001</v>
      </c>
      <c r="F532" s="1">
        <v>12.4551</v>
      </c>
      <c r="G532" s="1">
        <v>-3.2866</v>
      </c>
      <c r="H532" s="1">
        <v>-0.19819999999999999</v>
      </c>
      <c r="I532" s="1">
        <v>5.5427</v>
      </c>
      <c r="J532" s="1">
        <v>48.6312</v>
      </c>
      <c r="K532" s="1">
        <f t="shared" si="9"/>
        <v>530</v>
      </c>
    </row>
    <row r="533" spans="1:11" hidden="1" x14ac:dyDescent="0.25">
      <c r="A533" s="1">
        <v>-1</v>
      </c>
      <c r="B533" s="5" t="s">
        <v>103</v>
      </c>
      <c r="C533" s="1" t="s">
        <v>85</v>
      </c>
      <c r="D533" s="1" t="s">
        <v>70</v>
      </c>
      <c r="E533" s="1">
        <v>-232.80289999999999</v>
      </c>
      <c r="F533" s="1">
        <v>12.4551</v>
      </c>
      <c r="G533" s="1">
        <v>-3.2866</v>
      </c>
      <c r="H533" s="1">
        <v>-0.19819999999999999</v>
      </c>
      <c r="I533" s="1">
        <v>-3.8260999999999998</v>
      </c>
      <c r="J533" s="1">
        <v>-9.4403000000000006</v>
      </c>
      <c r="K533" s="1">
        <f t="shared" si="9"/>
        <v>531</v>
      </c>
    </row>
    <row r="534" spans="1:11" hidden="1" x14ac:dyDescent="0.25">
      <c r="A534" s="1">
        <v>-1</v>
      </c>
      <c r="B534" s="5" t="s">
        <v>103</v>
      </c>
      <c r="C534" s="1" t="s">
        <v>86</v>
      </c>
      <c r="D534" s="1" t="s">
        <v>69</v>
      </c>
      <c r="E534" s="1">
        <v>-435.90789999999998</v>
      </c>
      <c r="F534" s="1">
        <v>-29.234300000000001</v>
      </c>
      <c r="G534" s="1">
        <v>-3.9615999999999998</v>
      </c>
      <c r="H534" s="1">
        <v>-0.24979999999999999</v>
      </c>
      <c r="I534" s="1">
        <v>4.3872999999999998</v>
      </c>
      <c r="J534" s="1">
        <v>-79.728700000000003</v>
      </c>
      <c r="K534" s="1">
        <f t="shared" si="9"/>
        <v>532</v>
      </c>
    </row>
    <row r="535" spans="1:11" hidden="1" x14ac:dyDescent="0.25">
      <c r="A535" s="1">
        <v>-1</v>
      </c>
      <c r="B535" s="5" t="s">
        <v>103</v>
      </c>
      <c r="C535" s="1" t="s">
        <v>86</v>
      </c>
      <c r="D535" s="1" t="s">
        <v>70</v>
      </c>
      <c r="E535" s="1">
        <v>-440.29539999999997</v>
      </c>
      <c r="F535" s="1">
        <v>-29.234300000000001</v>
      </c>
      <c r="G535" s="1">
        <v>-3.9615999999999998</v>
      </c>
      <c r="H535" s="1">
        <v>-0.24979999999999999</v>
      </c>
      <c r="I535" s="1">
        <v>-4.3643999999999998</v>
      </c>
      <c r="J535" s="1">
        <v>-63.6053</v>
      </c>
      <c r="K535" s="1">
        <f t="shared" si="9"/>
        <v>533</v>
      </c>
    </row>
    <row r="536" spans="1:11" hidden="1" x14ac:dyDescent="0.25">
      <c r="A536" s="1">
        <v>-1</v>
      </c>
      <c r="B536" s="5" t="s">
        <v>103</v>
      </c>
      <c r="C536" s="1" t="s">
        <v>87</v>
      </c>
      <c r="D536" s="1" t="s">
        <v>69</v>
      </c>
      <c r="E536" s="1">
        <v>-228.41540000000001</v>
      </c>
      <c r="F536" s="1">
        <v>12.4551</v>
      </c>
      <c r="G536" s="1">
        <v>-3.2866</v>
      </c>
      <c r="H536" s="1">
        <v>-0.19819999999999999</v>
      </c>
      <c r="I536" s="1">
        <v>5.5427</v>
      </c>
      <c r="J536" s="1">
        <v>48.6312</v>
      </c>
      <c r="K536" s="1">
        <f t="shared" si="9"/>
        <v>534</v>
      </c>
    </row>
    <row r="537" spans="1:11" hidden="1" x14ac:dyDescent="0.25">
      <c r="A537" s="1">
        <v>-1</v>
      </c>
      <c r="B537" s="5" t="s">
        <v>103</v>
      </c>
      <c r="C537" s="1" t="s">
        <v>87</v>
      </c>
      <c r="D537" s="1" t="s">
        <v>70</v>
      </c>
      <c r="E537" s="1">
        <v>-232.80289999999999</v>
      </c>
      <c r="F537" s="1">
        <v>12.4551</v>
      </c>
      <c r="G537" s="1">
        <v>-3.2866</v>
      </c>
      <c r="H537" s="1">
        <v>-0.19819999999999999</v>
      </c>
      <c r="I537" s="1">
        <v>-3.8260999999999998</v>
      </c>
      <c r="J537" s="1">
        <v>-9.4403000000000006</v>
      </c>
      <c r="K537" s="1">
        <f t="shared" si="9"/>
        <v>535</v>
      </c>
    </row>
    <row r="538" spans="1:11" hidden="1" x14ac:dyDescent="0.25">
      <c r="A538" s="1">
        <v>-1</v>
      </c>
      <c r="B538" s="5" t="s">
        <v>103</v>
      </c>
      <c r="C538" s="1" t="s">
        <v>88</v>
      </c>
      <c r="D538" s="1" t="s">
        <v>69</v>
      </c>
      <c r="E538" s="1">
        <v>-435.90789999999998</v>
      </c>
      <c r="F538" s="1">
        <v>-29.234300000000001</v>
      </c>
      <c r="G538" s="1">
        <v>-3.9615999999999998</v>
      </c>
      <c r="H538" s="1">
        <v>-0.24979999999999999</v>
      </c>
      <c r="I538" s="1">
        <v>4.3872999999999998</v>
      </c>
      <c r="J538" s="1">
        <v>-79.728700000000003</v>
      </c>
      <c r="K538" s="1">
        <f t="shared" si="9"/>
        <v>536</v>
      </c>
    </row>
    <row r="539" spans="1:11" hidden="1" x14ac:dyDescent="0.25">
      <c r="A539" s="1">
        <v>-1</v>
      </c>
      <c r="B539" s="5" t="s">
        <v>103</v>
      </c>
      <c r="C539" s="1" t="s">
        <v>88</v>
      </c>
      <c r="D539" s="1" t="s">
        <v>70</v>
      </c>
      <c r="E539" s="1">
        <v>-440.29539999999997</v>
      </c>
      <c r="F539" s="1">
        <v>-29.234300000000001</v>
      </c>
      <c r="G539" s="1">
        <v>-3.9615999999999998</v>
      </c>
      <c r="H539" s="1">
        <v>-0.24979999999999999</v>
      </c>
      <c r="I539" s="1">
        <v>-4.3643999999999998</v>
      </c>
      <c r="J539" s="1">
        <v>-63.6053</v>
      </c>
      <c r="K539" s="1">
        <f t="shared" si="9"/>
        <v>537</v>
      </c>
    </row>
    <row r="540" spans="1:11" hidden="1" x14ac:dyDescent="0.25">
      <c r="A540" s="1">
        <v>-1</v>
      </c>
      <c r="B540" s="5" t="s">
        <v>103</v>
      </c>
      <c r="C540" s="1" t="s">
        <v>89</v>
      </c>
      <c r="D540" s="1" t="s">
        <v>69</v>
      </c>
      <c r="E540" s="1">
        <v>-279.18040000000002</v>
      </c>
      <c r="F540" s="1">
        <v>7.3445</v>
      </c>
      <c r="G540" s="1">
        <v>-3.0497999999999998</v>
      </c>
      <c r="H540" s="1">
        <v>-0.1452</v>
      </c>
      <c r="I540" s="1">
        <v>5.7065000000000001</v>
      </c>
      <c r="J540" s="1">
        <v>20.087</v>
      </c>
      <c r="K540" s="1">
        <f t="shared" si="9"/>
        <v>538</v>
      </c>
    </row>
    <row r="541" spans="1:11" hidden="1" x14ac:dyDescent="0.25">
      <c r="A541" s="1">
        <v>-1</v>
      </c>
      <c r="B541" s="5" t="s">
        <v>103</v>
      </c>
      <c r="C541" s="1" t="s">
        <v>89</v>
      </c>
      <c r="D541" s="1" t="s">
        <v>70</v>
      </c>
      <c r="E541" s="1">
        <v>-283.56790000000001</v>
      </c>
      <c r="F541" s="1">
        <v>7.3445</v>
      </c>
      <c r="G541" s="1">
        <v>-3.0497999999999998</v>
      </c>
      <c r="H541" s="1">
        <v>-0.1452</v>
      </c>
      <c r="I541" s="1">
        <v>-3.3959999999999999</v>
      </c>
      <c r="J541" s="1">
        <v>-31.846900000000002</v>
      </c>
      <c r="K541" s="1">
        <f t="shared" si="9"/>
        <v>539</v>
      </c>
    </row>
    <row r="542" spans="1:11" hidden="1" x14ac:dyDescent="0.25">
      <c r="A542" s="1">
        <v>-1</v>
      </c>
      <c r="B542" s="5" t="s">
        <v>103</v>
      </c>
      <c r="C542" s="1" t="s">
        <v>90</v>
      </c>
      <c r="D542" s="1" t="s">
        <v>69</v>
      </c>
      <c r="E542" s="1">
        <v>-385.1429</v>
      </c>
      <c r="F542" s="1">
        <v>-24.123699999999999</v>
      </c>
      <c r="G542" s="1">
        <v>-4.1984000000000004</v>
      </c>
      <c r="H542" s="1">
        <v>-0.3029</v>
      </c>
      <c r="I542" s="1">
        <v>4.2234999999999996</v>
      </c>
      <c r="J542" s="1">
        <v>-51.1845</v>
      </c>
      <c r="K542" s="1">
        <f t="shared" si="9"/>
        <v>540</v>
      </c>
    </row>
    <row r="543" spans="1:11" hidden="1" x14ac:dyDescent="0.25">
      <c r="A543" s="1">
        <v>-1</v>
      </c>
      <c r="B543" s="5" t="s">
        <v>103</v>
      </c>
      <c r="C543" s="1" t="s">
        <v>90</v>
      </c>
      <c r="D543" s="1" t="s">
        <v>70</v>
      </c>
      <c r="E543" s="1">
        <v>-389.53039999999999</v>
      </c>
      <c r="F543" s="1">
        <v>-24.123699999999999</v>
      </c>
      <c r="G543" s="1">
        <v>-4.1984000000000004</v>
      </c>
      <c r="H543" s="1">
        <v>-0.3029</v>
      </c>
      <c r="I543" s="1">
        <v>-4.7945000000000002</v>
      </c>
      <c r="J543" s="1">
        <v>-41.198799999999999</v>
      </c>
      <c r="K543" s="1">
        <f t="shared" si="9"/>
        <v>541</v>
      </c>
    </row>
    <row r="544" spans="1:11" hidden="1" x14ac:dyDescent="0.25">
      <c r="A544" s="1">
        <v>-1</v>
      </c>
      <c r="B544" s="5" t="s">
        <v>103</v>
      </c>
      <c r="C544" s="1" t="s">
        <v>91</v>
      </c>
      <c r="D544" s="1" t="s">
        <v>69</v>
      </c>
      <c r="E544" s="1">
        <v>-279.18040000000002</v>
      </c>
      <c r="F544" s="1">
        <v>7.3445</v>
      </c>
      <c r="G544" s="1">
        <v>-3.0497999999999998</v>
      </c>
      <c r="H544" s="1">
        <v>-0.1452</v>
      </c>
      <c r="I544" s="1">
        <v>5.7065000000000001</v>
      </c>
      <c r="J544" s="1">
        <v>20.087</v>
      </c>
      <c r="K544" s="1">
        <f t="shared" si="9"/>
        <v>542</v>
      </c>
    </row>
    <row r="545" spans="1:11" hidden="1" x14ac:dyDescent="0.25">
      <c r="A545" s="1">
        <v>-1</v>
      </c>
      <c r="B545" s="5" t="s">
        <v>103</v>
      </c>
      <c r="C545" s="1" t="s">
        <v>91</v>
      </c>
      <c r="D545" s="1" t="s">
        <v>70</v>
      </c>
      <c r="E545" s="1">
        <v>-283.56790000000001</v>
      </c>
      <c r="F545" s="1">
        <v>7.3445</v>
      </c>
      <c r="G545" s="1">
        <v>-3.0497999999999998</v>
      </c>
      <c r="H545" s="1">
        <v>-0.1452</v>
      </c>
      <c r="I545" s="1">
        <v>-3.3959999999999999</v>
      </c>
      <c r="J545" s="1">
        <v>-31.846900000000002</v>
      </c>
      <c r="K545" s="1">
        <f t="shared" si="9"/>
        <v>543</v>
      </c>
    </row>
    <row r="546" spans="1:11" hidden="1" x14ac:dyDescent="0.25">
      <c r="A546" s="1">
        <v>-1</v>
      </c>
      <c r="B546" s="5" t="s">
        <v>103</v>
      </c>
      <c r="C546" s="1" t="s">
        <v>92</v>
      </c>
      <c r="D546" s="1" t="s">
        <v>69</v>
      </c>
      <c r="E546" s="1">
        <v>-385.1429</v>
      </c>
      <c r="F546" s="1">
        <v>-24.123699999999999</v>
      </c>
      <c r="G546" s="1">
        <v>-4.1984000000000004</v>
      </c>
      <c r="H546" s="1">
        <v>-0.3029</v>
      </c>
      <c r="I546" s="1">
        <v>4.2234999999999996</v>
      </c>
      <c r="J546" s="1">
        <v>-51.1845</v>
      </c>
      <c r="K546" s="1">
        <f t="shared" si="9"/>
        <v>544</v>
      </c>
    </row>
    <row r="547" spans="1:11" hidden="1" x14ac:dyDescent="0.25">
      <c r="A547" s="1">
        <v>-1</v>
      </c>
      <c r="B547" s="5" t="s">
        <v>103</v>
      </c>
      <c r="C547" s="1" t="s">
        <v>92</v>
      </c>
      <c r="D547" s="1" t="s">
        <v>70</v>
      </c>
      <c r="E547" s="1">
        <v>-389.53039999999999</v>
      </c>
      <c r="F547" s="1">
        <v>-24.123699999999999</v>
      </c>
      <c r="G547" s="1">
        <v>-4.1984000000000004</v>
      </c>
      <c r="H547" s="1">
        <v>-0.3029</v>
      </c>
      <c r="I547" s="1">
        <v>-4.7945000000000002</v>
      </c>
      <c r="J547" s="1">
        <v>-41.198799999999999</v>
      </c>
      <c r="K547" s="1">
        <f t="shared" si="9"/>
        <v>545</v>
      </c>
    </row>
    <row r="548" spans="1:11" hidden="1" x14ac:dyDescent="0.25">
      <c r="A548" s="1">
        <v>-1</v>
      </c>
      <c r="B548" s="5" t="s">
        <v>103</v>
      </c>
      <c r="C548" s="1" t="s">
        <v>93</v>
      </c>
      <c r="D548" s="1" t="s">
        <v>69</v>
      </c>
      <c r="E548" s="1">
        <v>-106.08669999999999</v>
      </c>
      <c r="F548" s="1">
        <v>12.4551</v>
      </c>
      <c r="G548" s="1">
        <v>-1.8880999999999999</v>
      </c>
      <c r="H548" s="1">
        <v>-8.8999999999999996E-2</v>
      </c>
      <c r="I548" s="1">
        <v>5.7065000000000001</v>
      </c>
      <c r="J548" s="1">
        <v>60.327100000000002</v>
      </c>
      <c r="K548" s="1">
        <f t="shared" si="9"/>
        <v>546</v>
      </c>
    </row>
    <row r="549" spans="1:11" hidden="1" x14ac:dyDescent="0.25">
      <c r="A549" s="1">
        <v>-1</v>
      </c>
      <c r="B549" s="5" t="s">
        <v>103</v>
      </c>
      <c r="C549" s="1" t="s">
        <v>93</v>
      </c>
      <c r="D549" s="1" t="s">
        <v>70</v>
      </c>
      <c r="E549" s="1">
        <v>-109.37730000000001</v>
      </c>
      <c r="F549" s="1">
        <v>12.4551</v>
      </c>
      <c r="G549" s="1">
        <v>-1.8880999999999999</v>
      </c>
      <c r="H549" s="1">
        <v>-8.8999999999999996E-2</v>
      </c>
      <c r="I549" s="1">
        <v>-2.1581000000000001</v>
      </c>
      <c r="J549" s="1">
        <v>-1.0295000000000001</v>
      </c>
      <c r="K549" s="1">
        <f t="shared" si="9"/>
        <v>547</v>
      </c>
    </row>
    <row r="550" spans="1:11" hidden="1" x14ac:dyDescent="0.25">
      <c r="A550" s="1">
        <v>-1</v>
      </c>
      <c r="B550" s="5" t="s">
        <v>103</v>
      </c>
      <c r="C550" s="1" t="s">
        <v>94</v>
      </c>
      <c r="D550" s="1" t="s">
        <v>69</v>
      </c>
      <c r="E550" s="1">
        <v>-435.90789999999998</v>
      </c>
      <c r="F550" s="1">
        <v>-30.548400000000001</v>
      </c>
      <c r="G550" s="1">
        <v>-4.1984000000000004</v>
      </c>
      <c r="H550" s="1">
        <v>-0.3029</v>
      </c>
      <c r="I550" s="1">
        <v>2.5573000000000001</v>
      </c>
      <c r="J550" s="1">
        <v>-79.728700000000003</v>
      </c>
      <c r="K550" s="1">
        <f t="shared" si="9"/>
        <v>548</v>
      </c>
    </row>
    <row r="551" spans="1:11" hidden="1" x14ac:dyDescent="0.25">
      <c r="A551" s="1">
        <v>-1</v>
      </c>
      <c r="B551" s="5" t="s">
        <v>103</v>
      </c>
      <c r="C551" s="1" t="s">
        <v>94</v>
      </c>
      <c r="D551" s="1" t="s">
        <v>70</v>
      </c>
      <c r="E551" s="1">
        <v>-440.29539999999997</v>
      </c>
      <c r="F551" s="1">
        <v>-30.548400000000001</v>
      </c>
      <c r="G551" s="1">
        <v>-4.1984000000000004</v>
      </c>
      <c r="H551" s="1">
        <v>-0.3029</v>
      </c>
      <c r="I551" s="1">
        <v>-4.7945000000000002</v>
      </c>
      <c r="J551" s="1">
        <v>-63.6053</v>
      </c>
      <c r="K551" s="1">
        <f t="shared" si="9"/>
        <v>549</v>
      </c>
    </row>
    <row r="552" spans="1:11" hidden="1" x14ac:dyDescent="0.25">
      <c r="A552" s="1">
        <v>-1</v>
      </c>
      <c r="B552" s="5" t="s">
        <v>104</v>
      </c>
      <c r="C552" s="1" t="s">
        <v>68</v>
      </c>
      <c r="D552" s="1" t="s">
        <v>69</v>
      </c>
      <c r="E552" s="1">
        <v>-38.632800000000003</v>
      </c>
      <c r="F552" s="1">
        <v>-13.9437</v>
      </c>
      <c r="G552" s="1">
        <v>-1.4533</v>
      </c>
      <c r="H552" s="1">
        <v>-0.3795</v>
      </c>
      <c r="I552" s="1">
        <v>1.9452</v>
      </c>
      <c r="J552" s="1">
        <v>8.2614000000000001</v>
      </c>
      <c r="K552" s="1">
        <f t="shared" si="9"/>
        <v>550</v>
      </c>
    </row>
    <row r="553" spans="1:11" hidden="1" x14ac:dyDescent="0.25">
      <c r="A553" s="1">
        <v>-1</v>
      </c>
      <c r="B553" s="5" t="s">
        <v>104</v>
      </c>
      <c r="C553" s="1" t="s">
        <v>68</v>
      </c>
      <c r="D553" s="1" t="s">
        <v>70</v>
      </c>
      <c r="E553" s="1">
        <v>-41.632800000000003</v>
      </c>
      <c r="F553" s="1">
        <v>-13.9437</v>
      </c>
      <c r="G553" s="1">
        <v>-1.4533</v>
      </c>
      <c r="H553" s="1">
        <v>-0.3795</v>
      </c>
      <c r="I553" s="1">
        <v>-1.6880999999999999</v>
      </c>
      <c r="J553" s="1">
        <v>-26.597799999999999</v>
      </c>
      <c r="K553" s="1">
        <f t="shared" si="9"/>
        <v>551</v>
      </c>
    </row>
    <row r="554" spans="1:11" hidden="1" x14ac:dyDescent="0.25">
      <c r="A554" s="1">
        <v>-1</v>
      </c>
      <c r="B554" s="5" t="s">
        <v>104</v>
      </c>
      <c r="C554" s="1" t="s">
        <v>71</v>
      </c>
      <c r="D554" s="1" t="s">
        <v>69</v>
      </c>
      <c r="E554" s="1">
        <v>-35.645000000000003</v>
      </c>
      <c r="F554" s="1">
        <v>-1.1207</v>
      </c>
      <c r="G554" s="1">
        <v>-0.53879999999999995</v>
      </c>
      <c r="H554" s="1">
        <v>-0.25419999999999998</v>
      </c>
      <c r="I554" s="1">
        <v>0.89639999999999997</v>
      </c>
      <c r="J554" s="1">
        <v>1.5132000000000001</v>
      </c>
      <c r="K554" s="1">
        <f t="shared" si="9"/>
        <v>552</v>
      </c>
    </row>
    <row r="555" spans="1:11" hidden="1" x14ac:dyDescent="0.25">
      <c r="A555" s="1">
        <v>-1</v>
      </c>
      <c r="B555" s="5" t="s">
        <v>104</v>
      </c>
      <c r="C555" s="1" t="s">
        <v>71</v>
      </c>
      <c r="D555" s="1" t="s">
        <v>70</v>
      </c>
      <c r="E555" s="1">
        <v>-35.645000000000003</v>
      </c>
      <c r="F555" s="1">
        <v>-1.1207</v>
      </c>
      <c r="G555" s="1">
        <v>-0.53879999999999995</v>
      </c>
      <c r="H555" s="1">
        <v>-0.25419999999999998</v>
      </c>
      <c r="I555" s="1">
        <v>-0.45050000000000001</v>
      </c>
      <c r="J555" s="1">
        <v>-1.2884</v>
      </c>
      <c r="K555" s="1">
        <f t="shared" si="9"/>
        <v>553</v>
      </c>
    </row>
    <row r="556" spans="1:11" hidden="1" x14ac:dyDescent="0.25">
      <c r="A556" s="1">
        <v>-1</v>
      </c>
      <c r="B556" s="5" t="s">
        <v>104</v>
      </c>
      <c r="C556" s="1" t="s">
        <v>72</v>
      </c>
      <c r="D556" s="1" t="s">
        <v>69</v>
      </c>
      <c r="E556" s="1">
        <v>0.4617</v>
      </c>
      <c r="F556" s="1">
        <v>11.5524</v>
      </c>
      <c r="G556" s="1">
        <v>3.5900000000000001E-2</v>
      </c>
      <c r="H556" s="1">
        <v>1.34E-2</v>
      </c>
      <c r="I556" s="1">
        <v>5.33E-2</v>
      </c>
      <c r="J556" s="1">
        <v>32.0794</v>
      </c>
      <c r="K556" s="1">
        <f t="shared" si="9"/>
        <v>554</v>
      </c>
    </row>
    <row r="557" spans="1:11" hidden="1" x14ac:dyDescent="0.25">
      <c r="A557" s="1">
        <v>-1</v>
      </c>
      <c r="B557" s="5" t="s">
        <v>104</v>
      </c>
      <c r="C557" s="1" t="s">
        <v>72</v>
      </c>
      <c r="D557" s="1" t="s">
        <v>70</v>
      </c>
      <c r="E557" s="1">
        <v>0.4617</v>
      </c>
      <c r="F557" s="1">
        <v>11.5524</v>
      </c>
      <c r="G557" s="1">
        <v>3.5900000000000001E-2</v>
      </c>
      <c r="H557" s="1">
        <v>1.34E-2</v>
      </c>
      <c r="I557" s="1">
        <v>4.0899999999999999E-2</v>
      </c>
      <c r="J557" s="1">
        <v>4.8838999999999997</v>
      </c>
      <c r="K557" s="1">
        <f t="shared" si="9"/>
        <v>555</v>
      </c>
    </row>
    <row r="558" spans="1:11" hidden="1" x14ac:dyDescent="0.25">
      <c r="A558" s="1">
        <v>-1</v>
      </c>
      <c r="B558" s="5" t="s">
        <v>104</v>
      </c>
      <c r="C558" s="1" t="s">
        <v>73</v>
      </c>
      <c r="D558" s="1" t="s">
        <v>69</v>
      </c>
      <c r="E558" s="1">
        <v>0.25369999999999998</v>
      </c>
      <c r="F558" s="1">
        <v>6.7184999999999997</v>
      </c>
      <c r="G558" s="1">
        <v>0.1399</v>
      </c>
      <c r="H558" s="1">
        <v>2.5700000000000001E-2</v>
      </c>
      <c r="I558" s="1">
        <v>0.1249</v>
      </c>
      <c r="J558" s="1">
        <v>13.5473</v>
      </c>
      <c r="K558" s="1">
        <f t="shared" si="9"/>
        <v>556</v>
      </c>
    </row>
    <row r="559" spans="1:11" hidden="1" x14ac:dyDescent="0.25">
      <c r="A559" s="1">
        <v>-1</v>
      </c>
      <c r="B559" s="5" t="s">
        <v>104</v>
      </c>
      <c r="C559" s="1" t="s">
        <v>73</v>
      </c>
      <c r="D559" s="1" t="s">
        <v>70</v>
      </c>
      <c r="E559" s="1">
        <v>0.25369999999999998</v>
      </c>
      <c r="F559" s="1">
        <v>6.7184999999999997</v>
      </c>
      <c r="G559" s="1">
        <v>0.1399</v>
      </c>
      <c r="H559" s="1">
        <v>2.5700000000000001E-2</v>
      </c>
      <c r="I559" s="1">
        <v>0.22620000000000001</v>
      </c>
      <c r="J559" s="1">
        <v>3.4176000000000002</v>
      </c>
      <c r="K559" s="1">
        <f t="shared" si="9"/>
        <v>557</v>
      </c>
    </row>
    <row r="560" spans="1:11" hidden="1" x14ac:dyDescent="0.25">
      <c r="A560" s="1">
        <v>-1</v>
      </c>
      <c r="B560" s="5" t="s">
        <v>104</v>
      </c>
      <c r="C560" s="1" t="s">
        <v>74</v>
      </c>
      <c r="D560" s="1" t="s">
        <v>69</v>
      </c>
      <c r="E560" s="1">
        <v>-74.277699999999996</v>
      </c>
      <c r="F560" s="1">
        <v>-15.064399999999999</v>
      </c>
      <c r="G560" s="1">
        <v>-1.9921</v>
      </c>
      <c r="H560" s="1">
        <v>-0.63360000000000005</v>
      </c>
      <c r="I560" s="1">
        <v>2.8416000000000001</v>
      </c>
      <c r="J560" s="1">
        <v>9.7745999999999995</v>
      </c>
      <c r="K560" s="1">
        <f t="shared" si="9"/>
        <v>558</v>
      </c>
    </row>
    <row r="561" spans="1:11" hidden="1" x14ac:dyDescent="0.25">
      <c r="A561" s="1">
        <v>-1</v>
      </c>
      <c r="B561" s="5" t="s">
        <v>104</v>
      </c>
      <c r="C561" s="1" t="s">
        <v>74</v>
      </c>
      <c r="D561" s="1" t="s">
        <v>70</v>
      </c>
      <c r="E561" s="1">
        <v>-77.277699999999996</v>
      </c>
      <c r="F561" s="1">
        <v>-15.064399999999999</v>
      </c>
      <c r="G561" s="1">
        <v>-1.9921</v>
      </c>
      <c r="H561" s="1">
        <v>-0.63360000000000005</v>
      </c>
      <c r="I561" s="1">
        <v>-2.1385999999999998</v>
      </c>
      <c r="J561" s="1">
        <v>-27.886299999999999</v>
      </c>
      <c r="K561" s="1">
        <f t="shared" si="9"/>
        <v>559</v>
      </c>
    </row>
    <row r="562" spans="1:11" hidden="1" x14ac:dyDescent="0.25">
      <c r="A562" s="1">
        <v>-1</v>
      </c>
      <c r="B562" s="5" t="s">
        <v>104</v>
      </c>
      <c r="C562" s="1" t="s">
        <v>75</v>
      </c>
      <c r="D562" s="1" t="s">
        <v>69</v>
      </c>
      <c r="E562" s="1">
        <v>-54.085900000000002</v>
      </c>
      <c r="F562" s="1">
        <v>-19.5212</v>
      </c>
      <c r="G562" s="1">
        <v>-2.0347</v>
      </c>
      <c r="H562" s="1">
        <v>-0.53120000000000001</v>
      </c>
      <c r="I562" s="1">
        <v>2.7233000000000001</v>
      </c>
      <c r="J562" s="1">
        <v>11.566000000000001</v>
      </c>
      <c r="K562" s="1">
        <f t="shared" si="9"/>
        <v>560</v>
      </c>
    </row>
    <row r="563" spans="1:11" hidden="1" x14ac:dyDescent="0.25">
      <c r="A563" s="1">
        <v>-1</v>
      </c>
      <c r="B563" s="5" t="s">
        <v>104</v>
      </c>
      <c r="C563" s="1" t="s">
        <v>75</v>
      </c>
      <c r="D563" s="1" t="s">
        <v>70</v>
      </c>
      <c r="E563" s="1">
        <v>-58.285899999999998</v>
      </c>
      <c r="F563" s="1">
        <v>-19.5212</v>
      </c>
      <c r="G563" s="1">
        <v>-2.0347</v>
      </c>
      <c r="H563" s="1">
        <v>-0.53120000000000001</v>
      </c>
      <c r="I563" s="1">
        <v>-2.3633999999999999</v>
      </c>
      <c r="J563" s="1">
        <v>-37.236899999999999</v>
      </c>
      <c r="K563" s="1">
        <f t="shared" si="9"/>
        <v>561</v>
      </c>
    </row>
    <row r="564" spans="1:11" hidden="1" x14ac:dyDescent="0.25">
      <c r="A564" s="1">
        <v>-1</v>
      </c>
      <c r="B564" s="5" t="s">
        <v>104</v>
      </c>
      <c r="C564" s="1" t="s">
        <v>76</v>
      </c>
      <c r="D564" s="1" t="s">
        <v>69</v>
      </c>
      <c r="E564" s="1">
        <v>-103.3913</v>
      </c>
      <c r="F564" s="1">
        <v>-18.525500000000001</v>
      </c>
      <c r="G564" s="1">
        <v>-2.6059999999999999</v>
      </c>
      <c r="H564" s="1">
        <v>-0.86199999999999999</v>
      </c>
      <c r="I564" s="1">
        <v>3.7685</v>
      </c>
      <c r="J564" s="1">
        <v>12.334899999999999</v>
      </c>
      <c r="K564" s="1">
        <f t="shared" si="9"/>
        <v>562</v>
      </c>
    </row>
    <row r="565" spans="1:11" hidden="1" x14ac:dyDescent="0.25">
      <c r="A565" s="1">
        <v>-1</v>
      </c>
      <c r="B565" s="5" t="s">
        <v>104</v>
      </c>
      <c r="C565" s="1" t="s">
        <v>76</v>
      </c>
      <c r="D565" s="1" t="s">
        <v>70</v>
      </c>
      <c r="E565" s="1">
        <v>-106.9913</v>
      </c>
      <c r="F565" s="1">
        <v>-18.525500000000001</v>
      </c>
      <c r="G565" s="1">
        <v>-2.6059999999999999</v>
      </c>
      <c r="H565" s="1">
        <v>-0.86199999999999999</v>
      </c>
      <c r="I565" s="1">
        <v>-2.7465000000000002</v>
      </c>
      <c r="J565" s="1">
        <v>-33.978900000000003</v>
      </c>
      <c r="K565" s="1">
        <f t="shared" si="9"/>
        <v>563</v>
      </c>
    </row>
    <row r="566" spans="1:11" hidden="1" x14ac:dyDescent="0.25">
      <c r="A566" s="1">
        <v>-1</v>
      </c>
      <c r="B566" s="5" t="s">
        <v>104</v>
      </c>
      <c r="C566" s="1" t="s">
        <v>77</v>
      </c>
      <c r="D566" s="1" t="s">
        <v>69</v>
      </c>
      <c r="E566" s="1">
        <v>-34.123100000000001</v>
      </c>
      <c r="F566" s="1">
        <v>3.6240000000000001</v>
      </c>
      <c r="G566" s="1">
        <v>-1.2578</v>
      </c>
      <c r="H566" s="1">
        <v>-0.32269999999999999</v>
      </c>
      <c r="I566" s="1">
        <v>1.8252999999999999</v>
      </c>
      <c r="J566" s="1">
        <v>52.346400000000003</v>
      </c>
      <c r="K566" s="1">
        <f t="shared" si="9"/>
        <v>564</v>
      </c>
    </row>
    <row r="567" spans="1:11" hidden="1" x14ac:dyDescent="0.25">
      <c r="A567" s="1">
        <v>-1</v>
      </c>
      <c r="B567" s="5" t="s">
        <v>104</v>
      </c>
      <c r="C567" s="1" t="s">
        <v>77</v>
      </c>
      <c r="D567" s="1" t="s">
        <v>70</v>
      </c>
      <c r="E567" s="1">
        <v>-36.823099999999997</v>
      </c>
      <c r="F567" s="1">
        <v>3.6240000000000001</v>
      </c>
      <c r="G567" s="1">
        <v>-1.2578</v>
      </c>
      <c r="H567" s="1">
        <v>-0.32269999999999999</v>
      </c>
      <c r="I567" s="1">
        <v>-1.462</v>
      </c>
      <c r="J567" s="1">
        <v>-17.1005</v>
      </c>
      <c r="K567" s="1">
        <f t="shared" si="9"/>
        <v>565</v>
      </c>
    </row>
    <row r="568" spans="1:11" hidden="1" x14ac:dyDescent="0.25">
      <c r="A568" s="1">
        <v>-1</v>
      </c>
      <c r="B568" s="5" t="s">
        <v>104</v>
      </c>
      <c r="C568" s="1" t="s">
        <v>78</v>
      </c>
      <c r="D568" s="1" t="s">
        <v>69</v>
      </c>
      <c r="E568" s="1">
        <v>-35.415900000000001</v>
      </c>
      <c r="F568" s="1">
        <v>-28.7226</v>
      </c>
      <c r="G568" s="1">
        <v>-1.3582000000000001</v>
      </c>
      <c r="H568" s="1">
        <v>-0.36030000000000001</v>
      </c>
      <c r="I568" s="1">
        <v>1.6760999999999999</v>
      </c>
      <c r="J568" s="1">
        <v>-37.475900000000003</v>
      </c>
      <c r="K568" s="1">
        <f t="shared" si="9"/>
        <v>566</v>
      </c>
    </row>
    <row r="569" spans="1:11" hidden="1" x14ac:dyDescent="0.25">
      <c r="A569" s="1">
        <v>-1</v>
      </c>
      <c r="B569" s="5" t="s">
        <v>104</v>
      </c>
      <c r="C569" s="1" t="s">
        <v>78</v>
      </c>
      <c r="D569" s="1" t="s">
        <v>70</v>
      </c>
      <c r="E569" s="1">
        <v>-38.115900000000003</v>
      </c>
      <c r="F569" s="1">
        <v>-28.7226</v>
      </c>
      <c r="G569" s="1">
        <v>-1.3582000000000001</v>
      </c>
      <c r="H569" s="1">
        <v>-0.36030000000000001</v>
      </c>
      <c r="I569" s="1">
        <v>-1.5766</v>
      </c>
      <c r="J569" s="1">
        <v>-30.775500000000001</v>
      </c>
      <c r="K569" s="1">
        <f t="shared" si="9"/>
        <v>567</v>
      </c>
    </row>
    <row r="570" spans="1:11" hidden="1" x14ac:dyDescent="0.25">
      <c r="A570" s="1">
        <v>-1</v>
      </c>
      <c r="B570" s="5" t="s">
        <v>104</v>
      </c>
      <c r="C570" s="1" t="s">
        <v>79</v>
      </c>
      <c r="D570" s="1" t="s">
        <v>69</v>
      </c>
      <c r="E570" s="1">
        <v>-34.123100000000001</v>
      </c>
      <c r="F570" s="1">
        <v>3.6240000000000001</v>
      </c>
      <c r="G570" s="1">
        <v>-1.2578</v>
      </c>
      <c r="H570" s="1">
        <v>-0.32269999999999999</v>
      </c>
      <c r="I570" s="1">
        <v>1.8252999999999999</v>
      </c>
      <c r="J570" s="1">
        <v>52.346400000000003</v>
      </c>
      <c r="K570" s="1">
        <f t="shared" si="9"/>
        <v>568</v>
      </c>
    </row>
    <row r="571" spans="1:11" hidden="1" x14ac:dyDescent="0.25">
      <c r="A571" s="1">
        <v>-1</v>
      </c>
      <c r="B571" s="5" t="s">
        <v>104</v>
      </c>
      <c r="C571" s="1" t="s">
        <v>79</v>
      </c>
      <c r="D571" s="1" t="s">
        <v>70</v>
      </c>
      <c r="E571" s="1">
        <v>-36.823099999999997</v>
      </c>
      <c r="F571" s="1">
        <v>3.6240000000000001</v>
      </c>
      <c r="G571" s="1">
        <v>-1.2578</v>
      </c>
      <c r="H571" s="1">
        <v>-0.32269999999999999</v>
      </c>
      <c r="I571" s="1">
        <v>-1.462</v>
      </c>
      <c r="J571" s="1">
        <v>-17.1005</v>
      </c>
      <c r="K571" s="1">
        <f t="shared" si="9"/>
        <v>569</v>
      </c>
    </row>
    <row r="572" spans="1:11" hidden="1" x14ac:dyDescent="0.25">
      <c r="A572" s="1">
        <v>-1</v>
      </c>
      <c r="B572" s="5" t="s">
        <v>104</v>
      </c>
      <c r="C572" s="1" t="s">
        <v>80</v>
      </c>
      <c r="D572" s="1" t="s">
        <v>69</v>
      </c>
      <c r="E572" s="1">
        <v>-35.415900000000001</v>
      </c>
      <c r="F572" s="1">
        <v>-28.7226</v>
      </c>
      <c r="G572" s="1">
        <v>-1.3582000000000001</v>
      </c>
      <c r="H572" s="1">
        <v>-0.36030000000000001</v>
      </c>
      <c r="I572" s="1">
        <v>1.6760999999999999</v>
      </c>
      <c r="J572" s="1">
        <v>-37.475900000000003</v>
      </c>
      <c r="K572" s="1">
        <f t="shared" si="9"/>
        <v>570</v>
      </c>
    </row>
    <row r="573" spans="1:11" hidden="1" x14ac:dyDescent="0.25">
      <c r="A573" s="1">
        <v>-1</v>
      </c>
      <c r="B573" s="5" t="s">
        <v>104</v>
      </c>
      <c r="C573" s="1" t="s">
        <v>80</v>
      </c>
      <c r="D573" s="1" t="s">
        <v>70</v>
      </c>
      <c r="E573" s="1">
        <v>-38.115900000000003</v>
      </c>
      <c r="F573" s="1">
        <v>-28.7226</v>
      </c>
      <c r="G573" s="1">
        <v>-1.3582000000000001</v>
      </c>
      <c r="H573" s="1">
        <v>-0.36030000000000001</v>
      </c>
      <c r="I573" s="1">
        <v>-1.5766</v>
      </c>
      <c r="J573" s="1">
        <v>-30.775500000000001</v>
      </c>
      <c r="K573" s="1">
        <f t="shared" si="9"/>
        <v>571</v>
      </c>
    </row>
    <row r="574" spans="1:11" hidden="1" x14ac:dyDescent="0.25">
      <c r="A574" s="1">
        <v>-1</v>
      </c>
      <c r="B574" s="5" t="s">
        <v>104</v>
      </c>
      <c r="C574" s="1" t="s">
        <v>81</v>
      </c>
      <c r="D574" s="1" t="s">
        <v>69</v>
      </c>
      <c r="E574" s="1">
        <v>-34.414299999999997</v>
      </c>
      <c r="F574" s="1">
        <v>-3.1434000000000002</v>
      </c>
      <c r="G574" s="1">
        <v>-1.1121000000000001</v>
      </c>
      <c r="H574" s="1">
        <v>-0.30549999999999999</v>
      </c>
      <c r="I574" s="1">
        <v>1.9255</v>
      </c>
      <c r="J574" s="1">
        <v>26.401499999999999</v>
      </c>
      <c r="K574" s="1">
        <f t="shared" si="9"/>
        <v>572</v>
      </c>
    </row>
    <row r="575" spans="1:11" hidden="1" x14ac:dyDescent="0.25">
      <c r="A575" s="1">
        <v>-1</v>
      </c>
      <c r="B575" s="5" t="s">
        <v>104</v>
      </c>
      <c r="C575" s="1" t="s">
        <v>81</v>
      </c>
      <c r="D575" s="1" t="s">
        <v>70</v>
      </c>
      <c r="E575" s="1">
        <v>-37.1143</v>
      </c>
      <c r="F575" s="1">
        <v>-3.1434000000000002</v>
      </c>
      <c r="G575" s="1">
        <v>-1.1121000000000001</v>
      </c>
      <c r="H575" s="1">
        <v>-0.30549999999999999</v>
      </c>
      <c r="I575" s="1">
        <v>-1.2025999999999999</v>
      </c>
      <c r="J575" s="1">
        <v>-19.153400000000001</v>
      </c>
      <c r="K575" s="1">
        <f t="shared" si="9"/>
        <v>573</v>
      </c>
    </row>
    <row r="576" spans="1:11" hidden="1" x14ac:dyDescent="0.25">
      <c r="A576" s="1">
        <v>-1</v>
      </c>
      <c r="B576" s="5" t="s">
        <v>104</v>
      </c>
      <c r="C576" s="1" t="s">
        <v>82</v>
      </c>
      <c r="D576" s="1" t="s">
        <v>69</v>
      </c>
      <c r="E576" s="1">
        <v>-35.124699999999997</v>
      </c>
      <c r="F576" s="1">
        <v>-21.955200000000001</v>
      </c>
      <c r="G576" s="1">
        <v>-1.5039</v>
      </c>
      <c r="H576" s="1">
        <v>-0.3775</v>
      </c>
      <c r="I576" s="1">
        <v>1.5759000000000001</v>
      </c>
      <c r="J576" s="1">
        <v>-11.530900000000001</v>
      </c>
      <c r="K576" s="1">
        <f t="shared" si="9"/>
        <v>574</v>
      </c>
    </row>
    <row r="577" spans="1:11" hidden="1" x14ac:dyDescent="0.25">
      <c r="A577" s="1">
        <v>-1</v>
      </c>
      <c r="B577" s="5" t="s">
        <v>104</v>
      </c>
      <c r="C577" s="1" t="s">
        <v>82</v>
      </c>
      <c r="D577" s="1" t="s">
        <v>70</v>
      </c>
      <c r="E577" s="1">
        <v>-37.8247</v>
      </c>
      <c r="F577" s="1">
        <v>-21.955200000000001</v>
      </c>
      <c r="G577" s="1">
        <v>-1.5039</v>
      </c>
      <c r="H577" s="1">
        <v>-0.3775</v>
      </c>
      <c r="I577" s="1">
        <v>-1.8360000000000001</v>
      </c>
      <c r="J577" s="1">
        <v>-28.7226</v>
      </c>
      <c r="K577" s="1">
        <f t="shared" si="9"/>
        <v>575</v>
      </c>
    </row>
    <row r="578" spans="1:11" hidden="1" x14ac:dyDescent="0.25">
      <c r="A578" s="1">
        <v>-1</v>
      </c>
      <c r="B578" s="5" t="s">
        <v>104</v>
      </c>
      <c r="C578" s="1" t="s">
        <v>83</v>
      </c>
      <c r="D578" s="1" t="s">
        <v>69</v>
      </c>
      <c r="E578" s="1">
        <v>-34.414299999999997</v>
      </c>
      <c r="F578" s="1">
        <v>-3.1434000000000002</v>
      </c>
      <c r="G578" s="1">
        <v>-1.1121000000000001</v>
      </c>
      <c r="H578" s="1">
        <v>-0.30549999999999999</v>
      </c>
      <c r="I578" s="1">
        <v>1.9255</v>
      </c>
      <c r="J578" s="1">
        <v>26.401499999999999</v>
      </c>
      <c r="K578" s="1">
        <f t="shared" si="9"/>
        <v>576</v>
      </c>
    </row>
    <row r="579" spans="1:11" hidden="1" x14ac:dyDescent="0.25">
      <c r="A579" s="1">
        <v>-1</v>
      </c>
      <c r="B579" s="5" t="s">
        <v>104</v>
      </c>
      <c r="C579" s="1" t="s">
        <v>83</v>
      </c>
      <c r="D579" s="1" t="s">
        <v>70</v>
      </c>
      <c r="E579" s="1">
        <v>-37.1143</v>
      </c>
      <c r="F579" s="1">
        <v>-3.1434000000000002</v>
      </c>
      <c r="G579" s="1">
        <v>-1.1121000000000001</v>
      </c>
      <c r="H579" s="1">
        <v>-0.30549999999999999</v>
      </c>
      <c r="I579" s="1">
        <v>-1.2025999999999999</v>
      </c>
      <c r="J579" s="1">
        <v>-19.153400000000001</v>
      </c>
      <c r="K579" s="1">
        <f t="shared" si="9"/>
        <v>577</v>
      </c>
    </row>
    <row r="580" spans="1:11" hidden="1" x14ac:dyDescent="0.25">
      <c r="A580" s="1">
        <v>-1</v>
      </c>
      <c r="B580" s="5" t="s">
        <v>104</v>
      </c>
      <c r="C580" s="1" t="s">
        <v>84</v>
      </c>
      <c r="D580" s="1" t="s">
        <v>69</v>
      </c>
      <c r="E580" s="1">
        <v>-35.124699999999997</v>
      </c>
      <c r="F580" s="1">
        <v>-21.955200000000001</v>
      </c>
      <c r="G580" s="1">
        <v>-1.5039</v>
      </c>
      <c r="H580" s="1">
        <v>-0.3775</v>
      </c>
      <c r="I580" s="1">
        <v>1.5759000000000001</v>
      </c>
      <c r="J580" s="1">
        <v>-11.530900000000001</v>
      </c>
      <c r="K580" s="1">
        <f t="shared" si="9"/>
        <v>578</v>
      </c>
    </row>
    <row r="581" spans="1:11" hidden="1" x14ac:dyDescent="0.25">
      <c r="A581" s="1">
        <v>-1</v>
      </c>
      <c r="B581" s="5" t="s">
        <v>104</v>
      </c>
      <c r="C581" s="1" t="s">
        <v>84</v>
      </c>
      <c r="D581" s="1" t="s">
        <v>70</v>
      </c>
      <c r="E581" s="1">
        <v>-37.8247</v>
      </c>
      <c r="F581" s="1">
        <v>-21.955200000000001</v>
      </c>
      <c r="G581" s="1">
        <v>-1.5039</v>
      </c>
      <c r="H581" s="1">
        <v>-0.3775</v>
      </c>
      <c r="I581" s="1">
        <v>-1.8360000000000001</v>
      </c>
      <c r="J581" s="1">
        <v>-28.7226</v>
      </c>
      <c r="K581" s="1">
        <f t="shared" si="9"/>
        <v>579</v>
      </c>
    </row>
    <row r="582" spans="1:11" hidden="1" x14ac:dyDescent="0.25">
      <c r="A582" s="1">
        <v>-1</v>
      </c>
      <c r="B582" s="5" t="s">
        <v>104</v>
      </c>
      <c r="C582" s="1" t="s">
        <v>85</v>
      </c>
      <c r="D582" s="1" t="s">
        <v>69</v>
      </c>
      <c r="E582" s="1">
        <v>-81.357900000000001</v>
      </c>
      <c r="F582" s="1">
        <v>-1.6798</v>
      </c>
      <c r="G582" s="1">
        <v>-2.2324999999999999</v>
      </c>
      <c r="H582" s="1">
        <v>-0.69069999999999998</v>
      </c>
      <c r="I582" s="1">
        <v>3.3052999999999999</v>
      </c>
      <c r="J582" s="1">
        <v>56.338099999999997</v>
      </c>
      <c r="K582" s="1">
        <f t="shared" ref="K582:K645" si="10">K581+1</f>
        <v>580</v>
      </c>
    </row>
    <row r="583" spans="1:11" hidden="1" x14ac:dyDescent="0.25">
      <c r="A583" s="1">
        <v>-1</v>
      </c>
      <c r="B583" s="5" t="s">
        <v>104</v>
      </c>
      <c r="C583" s="1" t="s">
        <v>85</v>
      </c>
      <c r="D583" s="1" t="s">
        <v>70</v>
      </c>
      <c r="E583" s="1">
        <v>-84.957899999999995</v>
      </c>
      <c r="F583" s="1">
        <v>-1.6798</v>
      </c>
      <c r="G583" s="1">
        <v>-2.2324999999999999</v>
      </c>
      <c r="H583" s="1">
        <v>-0.69069999999999998</v>
      </c>
      <c r="I583" s="1">
        <v>-2.4188999999999998</v>
      </c>
      <c r="J583" s="1">
        <v>-26.368300000000001</v>
      </c>
      <c r="K583" s="1">
        <f t="shared" si="10"/>
        <v>581</v>
      </c>
    </row>
    <row r="584" spans="1:11" hidden="1" x14ac:dyDescent="0.25">
      <c r="A584" s="1">
        <v>-1</v>
      </c>
      <c r="B584" s="5" t="s">
        <v>104</v>
      </c>
      <c r="C584" s="1" t="s">
        <v>86</v>
      </c>
      <c r="D584" s="1" t="s">
        <v>69</v>
      </c>
      <c r="E584" s="1">
        <v>-82.650700000000001</v>
      </c>
      <c r="F584" s="1">
        <v>-34.026400000000002</v>
      </c>
      <c r="G584" s="1">
        <v>-2.3330000000000002</v>
      </c>
      <c r="H584" s="1">
        <v>-0.72829999999999995</v>
      </c>
      <c r="I584" s="1">
        <v>3.1560999999999999</v>
      </c>
      <c r="J584" s="1">
        <v>-33.484200000000001</v>
      </c>
      <c r="K584" s="1">
        <f t="shared" si="10"/>
        <v>582</v>
      </c>
    </row>
    <row r="585" spans="1:11" hidden="1" x14ac:dyDescent="0.25">
      <c r="A585" s="1">
        <v>-1</v>
      </c>
      <c r="B585" s="5" t="s">
        <v>104</v>
      </c>
      <c r="C585" s="1" t="s">
        <v>86</v>
      </c>
      <c r="D585" s="1" t="s">
        <v>70</v>
      </c>
      <c r="E585" s="1">
        <v>-86.250699999999995</v>
      </c>
      <c r="F585" s="1">
        <v>-34.026400000000002</v>
      </c>
      <c r="G585" s="1">
        <v>-2.3330000000000002</v>
      </c>
      <c r="H585" s="1">
        <v>-0.72829999999999995</v>
      </c>
      <c r="I585" s="1">
        <v>-2.5335999999999999</v>
      </c>
      <c r="J585" s="1">
        <v>-40.043300000000002</v>
      </c>
      <c r="K585" s="1">
        <f t="shared" si="10"/>
        <v>583</v>
      </c>
    </row>
    <row r="586" spans="1:11" hidden="1" x14ac:dyDescent="0.25">
      <c r="A586" s="1">
        <v>-1</v>
      </c>
      <c r="B586" s="5" t="s">
        <v>104</v>
      </c>
      <c r="C586" s="1" t="s">
        <v>87</v>
      </c>
      <c r="D586" s="1" t="s">
        <v>69</v>
      </c>
      <c r="E586" s="1">
        <v>-81.357900000000001</v>
      </c>
      <c r="F586" s="1">
        <v>-1.6798</v>
      </c>
      <c r="G586" s="1">
        <v>-2.2324999999999999</v>
      </c>
      <c r="H586" s="1">
        <v>-0.69069999999999998</v>
      </c>
      <c r="I586" s="1">
        <v>3.3052999999999999</v>
      </c>
      <c r="J586" s="1">
        <v>56.338099999999997</v>
      </c>
      <c r="K586" s="1">
        <f t="shared" si="10"/>
        <v>584</v>
      </c>
    </row>
    <row r="587" spans="1:11" hidden="1" x14ac:dyDescent="0.25">
      <c r="A587" s="1">
        <v>-1</v>
      </c>
      <c r="B587" s="5" t="s">
        <v>104</v>
      </c>
      <c r="C587" s="1" t="s">
        <v>87</v>
      </c>
      <c r="D587" s="1" t="s">
        <v>70</v>
      </c>
      <c r="E587" s="1">
        <v>-84.957899999999995</v>
      </c>
      <c r="F587" s="1">
        <v>-1.6798</v>
      </c>
      <c r="G587" s="1">
        <v>-2.2324999999999999</v>
      </c>
      <c r="H587" s="1">
        <v>-0.69069999999999998</v>
      </c>
      <c r="I587" s="1">
        <v>-2.4188999999999998</v>
      </c>
      <c r="J587" s="1">
        <v>-26.368300000000001</v>
      </c>
      <c r="K587" s="1">
        <f t="shared" si="10"/>
        <v>585</v>
      </c>
    </row>
    <row r="588" spans="1:11" hidden="1" x14ac:dyDescent="0.25">
      <c r="A588" s="1">
        <v>-1</v>
      </c>
      <c r="B588" s="5" t="s">
        <v>104</v>
      </c>
      <c r="C588" s="1" t="s">
        <v>88</v>
      </c>
      <c r="D588" s="1" t="s">
        <v>69</v>
      </c>
      <c r="E588" s="1">
        <v>-82.650700000000001</v>
      </c>
      <c r="F588" s="1">
        <v>-34.026400000000002</v>
      </c>
      <c r="G588" s="1">
        <v>-2.3330000000000002</v>
      </c>
      <c r="H588" s="1">
        <v>-0.72829999999999995</v>
      </c>
      <c r="I588" s="1">
        <v>3.1560999999999999</v>
      </c>
      <c r="J588" s="1">
        <v>-33.484200000000001</v>
      </c>
      <c r="K588" s="1">
        <f t="shared" si="10"/>
        <v>586</v>
      </c>
    </row>
    <row r="589" spans="1:11" hidden="1" x14ac:dyDescent="0.25">
      <c r="A589" s="1">
        <v>-1</v>
      </c>
      <c r="B589" s="5" t="s">
        <v>104</v>
      </c>
      <c r="C589" s="1" t="s">
        <v>88</v>
      </c>
      <c r="D589" s="1" t="s">
        <v>70</v>
      </c>
      <c r="E589" s="1">
        <v>-86.250699999999995</v>
      </c>
      <c r="F589" s="1">
        <v>-34.026400000000002</v>
      </c>
      <c r="G589" s="1">
        <v>-2.3330000000000002</v>
      </c>
      <c r="H589" s="1">
        <v>-0.72829999999999995</v>
      </c>
      <c r="I589" s="1">
        <v>-2.5335999999999999</v>
      </c>
      <c r="J589" s="1">
        <v>-40.043300000000002</v>
      </c>
      <c r="K589" s="1">
        <f t="shared" si="10"/>
        <v>587</v>
      </c>
    </row>
    <row r="590" spans="1:11" hidden="1" x14ac:dyDescent="0.25">
      <c r="A590" s="1">
        <v>-1</v>
      </c>
      <c r="B590" s="5" t="s">
        <v>104</v>
      </c>
      <c r="C590" s="1" t="s">
        <v>89</v>
      </c>
      <c r="D590" s="1" t="s">
        <v>69</v>
      </c>
      <c r="E590" s="1">
        <v>-81.649100000000004</v>
      </c>
      <c r="F590" s="1">
        <v>-8.4472000000000005</v>
      </c>
      <c r="G590" s="1">
        <v>-2.0869</v>
      </c>
      <c r="H590" s="1">
        <v>-0.67349999999999999</v>
      </c>
      <c r="I590" s="1">
        <v>3.4055</v>
      </c>
      <c r="J590" s="1">
        <v>30.3931</v>
      </c>
      <c r="K590" s="1">
        <f t="shared" si="10"/>
        <v>588</v>
      </c>
    </row>
    <row r="591" spans="1:11" hidden="1" x14ac:dyDescent="0.25">
      <c r="A591" s="1">
        <v>-1</v>
      </c>
      <c r="B591" s="5" t="s">
        <v>104</v>
      </c>
      <c r="C591" s="1" t="s">
        <v>89</v>
      </c>
      <c r="D591" s="1" t="s">
        <v>70</v>
      </c>
      <c r="E591" s="1">
        <v>-85.249099999999999</v>
      </c>
      <c r="F591" s="1">
        <v>-8.4472000000000005</v>
      </c>
      <c r="G591" s="1">
        <v>-2.0869</v>
      </c>
      <c r="H591" s="1">
        <v>-0.67349999999999999</v>
      </c>
      <c r="I591" s="1">
        <v>-2.1596000000000002</v>
      </c>
      <c r="J591" s="1">
        <v>-28.421199999999999</v>
      </c>
      <c r="K591" s="1">
        <f t="shared" si="10"/>
        <v>589</v>
      </c>
    </row>
    <row r="592" spans="1:11" hidden="1" x14ac:dyDescent="0.25">
      <c r="A592" s="1">
        <v>-1</v>
      </c>
      <c r="B592" s="5" t="s">
        <v>104</v>
      </c>
      <c r="C592" s="1" t="s">
        <v>90</v>
      </c>
      <c r="D592" s="1" t="s">
        <v>69</v>
      </c>
      <c r="E592" s="1">
        <v>-82.359499999999997</v>
      </c>
      <c r="F592" s="1">
        <v>-27.259</v>
      </c>
      <c r="G592" s="1">
        <v>-2.4786999999999999</v>
      </c>
      <c r="H592" s="1">
        <v>-0.74550000000000005</v>
      </c>
      <c r="I592" s="1">
        <v>3.0558000000000001</v>
      </c>
      <c r="J592" s="1">
        <v>-7.5392999999999999</v>
      </c>
      <c r="K592" s="1">
        <f t="shared" si="10"/>
        <v>590</v>
      </c>
    </row>
    <row r="593" spans="1:11" hidden="1" x14ac:dyDescent="0.25">
      <c r="A593" s="1">
        <v>-1</v>
      </c>
      <c r="B593" s="5" t="s">
        <v>104</v>
      </c>
      <c r="C593" s="1" t="s">
        <v>90</v>
      </c>
      <c r="D593" s="1" t="s">
        <v>70</v>
      </c>
      <c r="E593" s="1">
        <v>-85.959500000000006</v>
      </c>
      <c r="F593" s="1">
        <v>-27.259</v>
      </c>
      <c r="G593" s="1">
        <v>-2.4786999999999999</v>
      </c>
      <c r="H593" s="1">
        <v>-0.74550000000000005</v>
      </c>
      <c r="I593" s="1">
        <v>-2.7928999999999999</v>
      </c>
      <c r="J593" s="1">
        <v>-37.990400000000001</v>
      </c>
      <c r="K593" s="1">
        <f t="shared" si="10"/>
        <v>591</v>
      </c>
    </row>
    <row r="594" spans="1:11" hidden="1" x14ac:dyDescent="0.25">
      <c r="A594" s="1">
        <v>-1</v>
      </c>
      <c r="B594" s="5" t="s">
        <v>104</v>
      </c>
      <c r="C594" s="1" t="s">
        <v>91</v>
      </c>
      <c r="D594" s="1" t="s">
        <v>69</v>
      </c>
      <c r="E594" s="1">
        <v>-81.649100000000004</v>
      </c>
      <c r="F594" s="1">
        <v>-8.4472000000000005</v>
      </c>
      <c r="G594" s="1">
        <v>-2.0869</v>
      </c>
      <c r="H594" s="1">
        <v>-0.67349999999999999</v>
      </c>
      <c r="I594" s="1">
        <v>3.4055</v>
      </c>
      <c r="J594" s="1">
        <v>30.3931</v>
      </c>
      <c r="K594" s="1">
        <f t="shared" si="10"/>
        <v>592</v>
      </c>
    </row>
    <row r="595" spans="1:11" hidden="1" x14ac:dyDescent="0.25">
      <c r="A595" s="1">
        <v>-1</v>
      </c>
      <c r="B595" s="5" t="s">
        <v>104</v>
      </c>
      <c r="C595" s="1" t="s">
        <v>91</v>
      </c>
      <c r="D595" s="1" t="s">
        <v>70</v>
      </c>
      <c r="E595" s="1">
        <v>-85.249099999999999</v>
      </c>
      <c r="F595" s="1">
        <v>-8.4472000000000005</v>
      </c>
      <c r="G595" s="1">
        <v>-2.0869</v>
      </c>
      <c r="H595" s="1">
        <v>-0.67349999999999999</v>
      </c>
      <c r="I595" s="1">
        <v>-2.1596000000000002</v>
      </c>
      <c r="J595" s="1">
        <v>-28.421199999999999</v>
      </c>
      <c r="K595" s="1">
        <f t="shared" si="10"/>
        <v>593</v>
      </c>
    </row>
    <row r="596" spans="1:11" hidden="1" x14ac:dyDescent="0.25">
      <c r="A596" s="1">
        <v>-1</v>
      </c>
      <c r="B596" s="5" t="s">
        <v>104</v>
      </c>
      <c r="C596" s="1" t="s">
        <v>92</v>
      </c>
      <c r="D596" s="1" t="s">
        <v>69</v>
      </c>
      <c r="E596" s="1">
        <v>-82.359499999999997</v>
      </c>
      <c r="F596" s="1">
        <v>-27.259</v>
      </c>
      <c r="G596" s="1">
        <v>-2.4786999999999999</v>
      </c>
      <c r="H596" s="1">
        <v>-0.74550000000000005</v>
      </c>
      <c r="I596" s="1">
        <v>3.0558000000000001</v>
      </c>
      <c r="J596" s="1">
        <v>-7.5392999999999999</v>
      </c>
      <c r="K596" s="1">
        <f t="shared" si="10"/>
        <v>594</v>
      </c>
    </row>
    <row r="597" spans="1:11" hidden="1" x14ac:dyDescent="0.25">
      <c r="A597" s="1">
        <v>-1</v>
      </c>
      <c r="B597" s="5" t="s">
        <v>104</v>
      </c>
      <c r="C597" s="1" t="s">
        <v>92</v>
      </c>
      <c r="D597" s="1" t="s">
        <v>70</v>
      </c>
      <c r="E597" s="1">
        <v>-85.959500000000006</v>
      </c>
      <c r="F597" s="1">
        <v>-27.259</v>
      </c>
      <c r="G597" s="1">
        <v>-2.4786999999999999</v>
      </c>
      <c r="H597" s="1">
        <v>-0.74550000000000005</v>
      </c>
      <c r="I597" s="1">
        <v>-2.7928999999999999</v>
      </c>
      <c r="J597" s="1">
        <v>-37.990400000000001</v>
      </c>
      <c r="K597" s="1">
        <f t="shared" si="10"/>
        <v>595</v>
      </c>
    </row>
    <row r="598" spans="1:11" hidden="1" x14ac:dyDescent="0.25">
      <c r="A598" s="1">
        <v>-1</v>
      </c>
      <c r="B598" s="5" t="s">
        <v>104</v>
      </c>
      <c r="C598" s="1" t="s">
        <v>93</v>
      </c>
      <c r="D598" s="1" t="s">
        <v>69</v>
      </c>
      <c r="E598" s="1">
        <v>-34.123100000000001</v>
      </c>
      <c r="F598" s="1">
        <v>3.6240000000000001</v>
      </c>
      <c r="G598" s="1">
        <v>-1.1121000000000001</v>
      </c>
      <c r="H598" s="1">
        <v>-0.30549999999999999</v>
      </c>
      <c r="I598" s="1">
        <v>3.7685</v>
      </c>
      <c r="J598" s="1">
        <v>56.338099999999997</v>
      </c>
      <c r="K598" s="1">
        <f t="shared" si="10"/>
        <v>596</v>
      </c>
    </row>
    <row r="599" spans="1:11" hidden="1" x14ac:dyDescent="0.25">
      <c r="A599" s="1">
        <v>-1</v>
      </c>
      <c r="B599" s="5" t="s">
        <v>104</v>
      </c>
      <c r="C599" s="1" t="s">
        <v>93</v>
      </c>
      <c r="D599" s="1" t="s">
        <v>70</v>
      </c>
      <c r="E599" s="1">
        <v>-36.823099999999997</v>
      </c>
      <c r="F599" s="1">
        <v>3.6240000000000001</v>
      </c>
      <c r="G599" s="1">
        <v>-1.1121000000000001</v>
      </c>
      <c r="H599" s="1">
        <v>-0.30549999999999999</v>
      </c>
      <c r="I599" s="1">
        <v>-1.2025999999999999</v>
      </c>
      <c r="J599" s="1">
        <v>-17.1005</v>
      </c>
      <c r="K599" s="1">
        <f t="shared" si="10"/>
        <v>597</v>
      </c>
    </row>
    <row r="600" spans="1:11" hidden="1" x14ac:dyDescent="0.25">
      <c r="A600" s="1">
        <v>-1</v>
      </c>
      <c r="B600" s="5" t="s">
        <v>104</v>
      </c>
      <c r="C600" s="1" t="s">
        <v>94</v>
      </c>
      <c r="D600" s="1" t="s">
        <v>69</v>
      </c>
      <c r="E600" s="1">
        <v>-103.3913</v>
      </c>
      <c r="F600" s="1">
        <v>-34.026400000000002</v>
      </c>
      <c r="G600" s="1">
        <v>-2.6059999999999999</v>
      </c>
      <c r="H600" s="1">
        <v>-0.86199999999999999</v>
      </c>
      <c r="I600" s="1">
        <v>1.5759000000000001</v>
      </c>
      <c r="J600" s="1">
        <v>-37.475900000000003</v>
      </c>
      <c r="K600" s="1">
        <f t="shared" si="10"/>
        <v>598</v>
      </c>
    </row>
    <row r="601" spans="1:11" hidden="1" x14ac:dyDescent="0.25">
      <c r="A601" s="1">
        <v>-1</v>
      </c>
      <c r="B601" s="5" t="s">
        <v>104</v>
      </c>
      <c r="C601" s="1" t="s">
        <v>94</v>
      </c>
      <c r="D601" s="1" t="s">
        <v>70</v>
      </c>
      <c r="E601" s="1">
        <v>-106.9913</v>
      </c>
      <c r="F601" s="1">
        <v>-34.026400000000002</v>
      </c>
      <c r="G601" s="1">
        <v>-2.6059999999999999</v>
      </c>
      <c r="H601" s="1">
        <v>-0.86199999999999999</v>
      </c>
      <c r="I601" s="1">
        <v>-2.7928999999999999</v>
      </c>
      <c r="J601" s="1">
        <v>-40.043300000000002</v>
      </c>
      <c r="K601" s="1">
        <f t="shared" si="10"/>
        <v>599</v>
      </c>
    </row>
    <row r="602" spans="1:11" hidden="1" x14ac:dyDescent="0.25">
      <c r="A602" s="1">
        <v>-1</v>
      </c>
      <c r="B602" s="5" t="s">
        <v>105</v>
      </c>
      <c r="C602" s="1" t="s">
        <v>68</v>
      </c>
      <c r="D602" s="1" t="s">
        <v>69</v>
      </c>
      <c r="E602" s="1">
        <v>-234.33840000000001</v>
      </c>
      <c r="F602" s="1">
        <v>1.1901999999999999</v>
      </c>
      <c r="G602" s="1">
        <v>-1.8278000000000001</v>
      </c>
      <c r="H602" s="1">
        <v>6.6900000000000001E-2</v>
      </c>
      <c r="I602" s="1">
        <v>2.3772000000000002</v>
      </c>
      <c r="J602" s="1">
        <v>-18.935300000000002</v>
      </c>
      <c r="K602" s="1">
        <f t="shared" si="10"/>
        <v>600</v>
      </c>
    </row>
    <row r="603" spans="1:11" hidden="1" x14ac:dyDescent="0.25">
      <c r="A603" s="1">
        <v>-1</v>
      </c>
      <c r="B603" s="5" t="s">
        <v>105</v>
      </c>
      <c r="C603" s="1" t="s">
        <v>68</v>
      </c>
      <c r="D603" s="1" t="s">
        <v>70</v>
      </c>
      <c r="E603" s="1">
        <v>-237.33840000000001</v>
      </c>
      <c r="F603" s="1">
        <v>1.1901999999999999</v>
      </c>
      <c r="G603" s="1">
        <v>-1.8278000000000001</v>
      </c>
      <c r="H603" s="1">
        <v>6.6900000000000001E-2</v>
      </c>
      <c r="I603" s="1">
        <v>-2.1924000000000001</v>
      </c>
      <c r="J603" s="1">
        <v>-15.9597</v>
      </c>
      <c r="K603" s="1">
        <f t="shared" si="10"/>
        <v>601</v>
      </c>
    </row>
    <row r="604" spans="1:11" hidden="1" x14ac:dyDescent="0.25">
      <c r="A604" s="1">
        <v>-1</v>
      </c>
      <c r="B604" s="5" t="s">
        <v>105</v>
      </c>
      <c r="C604" s="1" t="s">
        <v>71</v>
      </c>
      <c r="D604" s="1" t="s">
        <v>69</v>
      </c>
      <c r="E604" s="1">
        <v>-59.033700000000003</v>
      </c>
      <c r="F604" s="1">
        <v>5.1155999999999997</v>
      </c>
      <c r="G604" s="1">
        <v>8.0299999999999996E-2</v>
      </c>
      <c r="H604" s="1">
        <v>-1.1000000000000001E-3</v>
      </c>
      <c r="I604" s="1">
        <v>-0.13519999999999999</v>
      </c>
      <c r="J604" s="1">
        <v>-9.6738</v>
      </c>
      <c r="K604" s="1">
        <f t="shared" si="10"/>
        <v>602</v>
      </c>
    </row>
    <row r="605" spans="1:11" hidden="1" x14ac:dyDescent="0.25">
      <c r="A605" s="1">
        <v>-1</v>
      </c>
      <c r="B605" s="5" t="s">
        <v>105</v>
      </c>
      <c r="C605" s="1" t="s">
        <v>71</v>
      </c>
      <c r="D605" s="1" t="s">
        <v>70</v>
      </c>
      <c r="E605" s="1">
        <v>-59.033700000000003</v>
      </c>
      <c r="F605" s="1">
        <v>5.1155999999999997</v>
      </c>
      <c r="G605" s="1">
        <v>8.0299999999999996E-2</v>
      </c>
      <c r="H605" s="1">
        <v>-1.1000000000000001E-3</v>
      </c>
      <c r="I605" s="1">
        <v>6.5600000000000006E-2</v>
      </c>
      <c r="J605" s="1">
        <v>3.1151</v>
      </c>
      <c r="K605" s="1">
        <f t="shared" si="10"/>
        <v>603</v>
      </c>
    </row>
    <row r="606" spans="1:11" hidden="1" x14ac:dyDescent="0.25">
      <c r="A606" s="1">
        <v>-1</v>
      </c>
      <c r="B606" s="5" t="s">
        <v>105</v>
      </c>
      <c r="C606" s="1" t="s">
        <v>72</v>
      </c>
      <c r="D606" s="1" t="s">
        <v>69</v>
      </c>
      <c r="E606" s="1">
        <v>159.60759999999999</v>
      </c>
      <c r="F606" s="1">
        <v>24.281300000000002</v>
      </c>
      <c r="G606" s="1">
        <v>0.52880000000000005</v>
      </c>
      <c r="H606" s="1">
        <v>0.1166</v>
      </c>
      <c r="I606" s="1">
        <v>0.86680000000000001</v>
      </c>
      <c r="J606" s="1">
        <v>54.834099999999999</v>
      </c>
      <c r="K606" s="1">
        <f t="shared" si="10"/>
        <v>604</v>
      </c>
    </row>
    <row r="607" spans="1:11" hidden="1" x14ac:dyDescent="0.25">
      <c r="A607" s="1">
        <v>-1</v>
      </c>
      <c r="B607" s="5" t="s">
        <v>105</v>
      </c>
      <c r="C607" s="1" t="s">
        <v>72</v>
      </c>
      <c r="D607" s="1" t="s">
        <v>70</v>
      </c>
      <c r="E607" s="1">
        <v>159.60759999999999</v>
      </c>
      <c r="F607" s="1">
        <v>24.281300000000002</v>
      </c>
      <c r="G607" s="1">
        <v>0.52880000000000005</v>
      </c>
      <c r="H607" s="1">
        <v>0.1166</v>
      </c>
      <c r="I607" s="1">
        <v>0.45540000000000003</v>
      </c>
      <c r="J607" s="1">
        <v>7.1363000000000003</v>
      </c>
      <c r="K607" s="1">
        <f t="shared" si="10"/>
        <v>605</v>
      </c>
    </row>
    <row r="608" spans="1:11" hidden="1" x14ac:dyDescent="0.25">
      <c r="A608" s="1">
        <v>-1</v>
      </c>
      <c r="B608" s="5" t="s">
        <v>105</v>
      </c>
      <c r="C608" s="1" t="s">
        <v>73</v>
      </c>
      <c r="D608" s="1" t="s">
        <v>69</v>
      </c>
      <c r="E608" s="1">
        <v>85.763900000000007</v>
      </c>
      <c r="F608" s="1">
        <v>13.0977</v>
      </c>
      <c r="G608" s="1">
        <v>0.38979999999999998</v>
      </c>
      <c r="H608" s="1">
        <v>6.4600000000000005E-2</v>
      </c>
      <c r="I608" s="1">
        <v>0.52710000000000001</v>
      </c>
      <c r="J608" s="1">
        <v>24.995000000000001</v>
      </c>
      <c r="K608" s="1">
        <f t="shared" si="10"/>
        <v>606</v>
      </c>
    </row>
    <row r="609" spans="1:11" hidden="1" x14ac:dyDescent="0.25">
      <c r="A609" s="1">
        <v>-1</v>
      </c>
      <c r="B609" s="5" t="s">
        <v>105</v>
      </c>
      <c r="C609" s="1" t="s">
        <v>73</v>
      </c>
      <c r="D609" s="1" t="s">
        <v>70</v>
      </c>
      <c r="E609" s="1">
        <v>85.763900000000007</v>
      </c>
      <c r="F609" s="1">
        <v>13.0977</v>
      </c>
      <c r="G609" s="1">
        <v>0.38979999999999998</v>
      </c>
      <c r="H609" s="1">
        <v>6.4600000000000005E-2</v>
      </c>
      <c r="I609" s="1">
        <v>0.44979999999999998</v>
      </c>
      <c r="J609" s="1">
        <v>7.8284000000000002</v>
      </c>
      <c r="K609" s="1">
        <f t="shared" si="10"/>
        <v>607</v>
      </c>
    </row>
    <row r="610" spans="1:11" hidden="1" x14ac:dyDescent="0.25">
      <c r="A610" s="1">
        <v>-1</v>
      </c>
      <c r="B610" s="5" t="s">
        <v>105</v>
      </c>
      <c r="C610" s="1" t="s">
        <v>74</v>
      </c>
      <c r="D610" s="1" t="s">
        <v>69</v>
      </c>
      <c r="E610" s="1">
        <v>-293.37209999999999</v>
      </c>
      <c r="F610" s="1">
        <v>6.3057999999999996</v>
      </c>
      <c r="G610" s="1">
        <v>-1.7475000000000001</v>
      </c>
      <c r="H610" s="1">
        <v>6.5799999999999997E-2</v>
      </c>
      <c r="I610" s="1">
        <v>2.242</v>
      </c>
      <c r="J610" s="1">
        <v>-28.609200000000001</v>
      </c>
      <c r="K610" s="1">
        <f t="shared" si="10"/>
        <v>608</v>
      </c>
    </row>
    <row r="611" spans="1:11" hidden="1" x14ac:dyDescent="0.25">
      <c r="A611" s="1">
        <v>-1</v>
      </c>
      <c r="B611" s="5" t="s">
        <v>105</v>
      </c>
      <c r="C611" s="1" t="s">
        <v>74</v>
      </c>
      <c r="D611" s="1" t="s">
        <v>70</v>
      </c>
      <c r="E611" s="1">
        <v>-296.37209999999999</v>
      </c>
      <c r="F611" s="1">
        <v>6.3057999999999996</v>
      </c>
      <c r="G611" s="1">
        <v>-1.7475000000000001</v>
      </c>
      <c r="H611" s="1">
        <v>6.5799999999999997E-2</v>
      </c>
      <c r="I611" s="1">
        <v>-2.1267999999999998</v>
      </c>
      <c r="J611" s="1">
        <v>-12.8446</v>
      </c>
      <c r="K611" s="1">
        <f t="shared" si="10"/>
        <v>609</v>
      </c>
    </row>
    <row r="612" spans="1:11" hidden="1" x14ac:dyDescent="0.25">
      <c r="A612" s="1">
        <v>-1</v>
      </c>
      <c r="B612" s="5" t="s">
        <v>105</v>
      </c>
      <c r="C612" s="1" t="s">
        <v>75</v>
      </c>
      <c r="D612" s="1" t="s">
        <v>69</v>
      </c>
      <c r="E612" s="1">
        <v>-328.07380000000001</v>
      </c>
      <c r="F612" s="1">
        <v>1.6662999999999999</v>
      </c>
      <c r="G612" s="1">
        <v>-2.5590000000000002</v>
      </c>
      <c r="H612" s="1">
        <v>9.3700000000000006E-2</v>
      </c>
      <c r="I612" s="1">
        <v>3.3279999999999998</v>
      </c>
      <c r="J612" s="1">
        <v>-26.509399999999999</v>
      </c>
      <c r="K612" s="1">
        <f t="shared" si="10"/>
        <v>610</v>
      </c>
    </row>
    <row r="613" spans="1:11" hidden="1" x14ac:dyDescent="0.25">
      <c r="A613" s="1">
        <v>-1</v>
      </c>
      <c r="B613" s="5" t="s">
        <v>105</v>
      </c>
      <c r="C613" s="1" t="s">
        <v>75</v>
      </c>
      <c r="D613" s="1" t="s">
        <v>70</v>
      </c>
      <c r="E613" s="1">
        <v>-332.27379999999999</v>
      </c>
      <c r="F613" s="1">
        <v>1.6662999999999999</v>
      </c>
      <c r="G613" s="1">
        <v>-2.5590000000000002</v>
      </c>
      <c r="H613" s="1">
        <v>9.3700000000000006E-2</v>
      </c>
      <c r="I613" s="1">
        <v>-3.0693999999999999</v>
      </c>
      <c r="J613" s="1">
        <v>-22.343599999999999</v>
      </c>
      <c r="K613" s="1">
        <f t="shared" si="10"/>
        <v>611</v>
      </c>
    </row>
    <row r="614" spans="1:11" hidden="1" x14ac:dyDescent="0.25">
      <c r="A614" s="1">
        <v>-1</v>
      </c>
      <c r="B614" s="5" t="s">
        <v>105</v>
      </c>
      <c r="C614" s="1" t="s">
        <v>76</v>
      </c>
      <c r="D614" s="1" t="s">
        <v>69</v>
      </c>
      <c r="E614" s="1">
        <v>-375.66</v>
      </c>
      <c r="F614" s="1">
        <v>9.6132000000000009</v>
      </c>
      <c r="G614" s="1">
        <v>-2.0649000000000002</v>
      </c>
      <c r="H614" s="1">
        <v>7.85E-2</v>
      </c>
      <c r="I614" s="1">
        <v>2.6362999999999999</v>
      </c>
      <c r="J614" s="1">
        <v>-38.200499999999998</v>
      </c>
      <c r="K614" s="1">
        <f t="shared" si="10"/>
        <v>612</v>
      </c>
    </row>
    <row r="615" spans="1:11" hidden="1" x14ac:dyDescent="0.25">
      <c r="A615" s="1">
        <v>-1</v>
      </c>
      <c r="B615" s="5" t="s">
        <v>105</v>
      </c>
      <c r="C615" s="1" t="s">
        <v>76</v>
      </c>
      <c r="D615" s="1" t="s">
        <v>70</v>
      </c>
      <c r="E615" s="1">
        <v>-379.26</v>
      </c>
      <c r="F615" s="1">
        <v>9.6132000000000009</v>
      </c>
      <c r="G615" s="1">
        <v>-2.0649000000000002</v>
      </c>
      <c r="H615" s="1">
        <v>7.85E-2</v>
      </c>
      <c r="I615" s="1">
        <v>-2.5259</v>
      </c>
      <c r="J615" s="1">
        <v>-14.1675</v>
      </c>
      <c r="K615" s="1">
        <f t="shared" si="10"/>
        <v>613</v>
      </c>
    </row>
    <row r="616" spans="1:11" hidden="1" x14ac:dyDescent="0.25">
      <c r="A616" s="1">
        <v>-1</v>
      </c>
      <c r="B616" s="5" t="s">
        <v>105</v>
      </c>
      <c r="C616" s="1" t="s">
        <v>77</v>
      </c>
      <c r="D616" s="1" t="s">
        <v>69</v>
      </c>
      <c r="E616" s="1">
        <v>12.546099999999999</v>
      </c>
      <c r="F616" s="1">
        <v>35.065100000000001</v>
      </c>
      <c r="G616" s="1">
        <v>-0.90469999999999995</v>
      </c>
      <c r="H616" s="1">
        <v>0.2235</v>
      </c>
      <c r="I616" s="1">
        <v>3.3530000000000002</v>
      </c>
      <c r="J616" s="1">
        <v>59.725999999999999</v>
      </c>
      <c r="K616" s="1">
        <f t="shared" si="10"/>
        <v>614</v>
      </c>
    </row>
    <row r="617" spans="1:11" hidden="1" x14ac:dyDescent="0.25">
      <c r="A617" s="1">
        <v>-1</v>
      </c>
      <c r="B617" s="5" t="s">
        <v>105</v>
      </c>
      <c r="C617" s="1" t="s">
        <v>77</v>
      </c>
      <c r="D617" s="1" t="s">
        <v>70</v>
      </c>
      <c r="E617" s="1">
        <v>9.8460999999999999</v>
      </c>
      <c r="F617" s="1">
        <v>35.065100000000001</v>
      </c>
      <c r="G617" s="1">
        <v>-0.90469999999999995</v>
      </c>
      <c r="H617" s="1">
        <v>0.2235</v>
      </c>
      <c r="I617" s="1">
        <v>-1.3355999999999999</v>
      </c>
      <c r="J617" s="1">
        <v>-4.3728999999999996</v>
      </c>
      <c r="K617" s="1">
        <f t="shared" si="10"/>
        <v>615</v>
      </c>
    </row>
    <row r="618" spans="1:11" hidden="1" x14ac:dyDescent="0.25">
      <c r="A618" s="1">
        <v>-1</v>
      </c>
      <c r="B618" s="5" t="s">
        <v>105</v>
      </c>
      <c r="C618" s="1" t="s">
        <v>78</v>
      </c>
      <c r="D618" s="1" t="s">
        <v>69</v>
      </c>
      <c r="E618" s="1">
        <v>-434.35520000000002</v>
      </c>
      <c r="F618" s="1">
        <v>-32.922600000000003</v>
      </c>
      <c r="G618" s="1">
        <v>-2.3853</v>
      </c>
      <c r="H618" s="1">
        <v>-0.10299999999999999</v>
      </c>
      <c r="I618" s="1">
        <v>0.92589999999999995</v>
      </c>
      <c r="J618" s="1">
        <v>-93.809600000000003</v>
      </c>
      <c r="K618" s="1">
        <f t="shared" si="10"/>
        <v>616</v>
      </c>
    </row>
    <row r="619" spans="1:11" hidden="1" x14ac:dyDescent="0.25">
      <c r="A619" s="1">
        <v>-1</v>
      </c>
      <c r="B619" s="5" t="s">
        <v>105</v>
      </c>
      <c r="C619" s="1" t="s">
        <v>78</v>
      </c>
      <c r="D619" s="1" t="s">
        <v>70</v>
      </c>
      <c r="E619" s="1">
        <v>-437.05520000000001</v>
      </c>
      <c r="F619" s="1">
        <v>-32.922600000000003</v>
      </c>
      <c r="G619" s="1">
        <v>-2.3853</v>
      </c>
      <c r="H619" s="1">
        <v>-0.10299999999999999</v>
      </c>
      <c r="I619" s="1">
        <v>-2.6107</v>
      </c>
      <c r="J619" s="1">
        <v>-24.354500000000002</v>
      </c>
      <c r="K619" s="1">
        <f t="shared" si="10"/>
        <v>617</v>
      </c>
    </row>
    <row r="620" spans="1:11" hidden="1" x14ac:dyDescent="0.25">
      <c r="A620" s="1">
        <v>-1</v>
      </c>
      <c r="B620" s="5" t="s">
        <v>105</v>
      </c>
      <c r="C620" s="1" t="s">
        <v>79</v>
      </c>
      <c r="D620" s="1" t="s">
        <v>69</v>
      </c>
      <c r="E620" s="1">
        <v>12.546099999999999</v>
      </c>
      <c r="F620" s="1">
        <v>35.065100000000001</v>
      </c>
      <c r="G620" s="1">
        <v>-0.90469999999999995</v>
      </c>
      <c r="H620" s="1">
        <v>0.2235</v>
      </c>
      <c r="I620" s="1">
        <v>3.3530000000000002</v>
      </c>
      <c r="J620" s="1">
        <v>59.725999999999999</v>
      </c>
      <c r="K620" s="1">
        <f t="shared" si="10"/>
        <v>618</v>
      </c>
    </row>
    <row r="621" spans="1:11" hidden="1" x14ac:dyDescent="0.25">
      <c r="A621" s="1">
        <v>-1</v>
      </c>
      <c r="B621" s="5" t="s">
        <v>105</v>
      </c>
      <c r="C621" s="1" t="s">
        <v>79</v>
      </c>
      <c r="D621" s="1" t="s">
        <v>70</v>
      </c>
      <c r="E621" s="1">
        <v>9.8460999999999999</v>
      </c>
      <c r="F621" s="1">
        <v>35.065100000000001</v>
      </c>
      <c r="G621" s="1">
        <v>-0.90469999999999995</v>
      </c>
      <c r="H621" s="1">
        <v>0.2235</v>
      </c>
      <c r="I621" s="1">
        <v>-1.3355999999999999</v>
      </c>
      <c r="J621" s="1">
        <v>-4.3728999999999996</v>
      </c>
      <c r="K621" s="1">
        <f t="shared" si="10"/>
        <v>619</v>
      </c>
    </row>
    <row r="622" spans="1:11" hidden="1" x14ac:dyDescent="0.25">
      <c r="A622" s="1">
        <v>-1</v>
      </c>
      <c r="B622" s="5" t="s">
        <v>105</v>
      </c>
      <c r="C622" s="1" t="s">
        <v>80</v>
      </c>
      <c r="D622" s="1" t="s">
        <v>69</v>
      </c>
      <c r="E622" s="1">
        <v>-434.35520000000002</v>
      </c>
      <c r="F622" s="1">
        <v>-32.922600000000003</v>
      </c>
      <c r="G622" s="1">
        <v>-2.3853</v>
      </c>
      <c r="H622" s="1">
        <v>-0.10299999999999999</v>
      </c>
      <c r="I622" s="1">
        <v>0.92589999999999995</v>
      </c>
      <c r="J622" s="1">
        <v>-93.809600000000003</v>
      </c>
      <c r="K622" s="1">
        <f t="shared" si="10"/>
        <v>620</v>
      </c>
    </row>
    <row r="623" spans="1:11" hidden="1" x14ac:dyDescent="0.25">
      <c r="A623" s="1">
        <v>-1</v>
      </c>
      <c r="B623" s="5" t="s">
        <v>105</v>
      </c>
      <c r="C623" s="1" t="s">
        <v>80</v>
      </c>
      <c r="D623" s="1" t="s">
        <v>70</v>
      </c>
      <c r="E623" s="1">
        <v>-437.05520000000001</v>
      </c>
      <c r="F623" s="1">
        <v>-32.922600000000003</v>
      </c>
      <c r="G623" s="1">
        <v>-2.3853</v>
      </c>
      <c r="H623" s="1">
        <v>-0.10299999999999999</v>
      </c>
      <c r="I623" s="1">
        <v>-2.6107</v>
      </c>
      <c r="J623" s="1">
        <v>-24.354500000000002</v>
      </c>
      <c r="K623" s="1">
        <f t="shared" si="10"/>
        <v>621</v>
      </c>
    </row>
    <row r="624" spans="1:11" hidden="1" x14ac:dyDescent="0.25">
      <c r="A624" s="1">
        <v>-1</v>
      </c>
      <c r="B624" s="5" t="s">
        <v>105</v>
      </c>
      <c r="C624" s="1" t="s">
        <v>81</v>
      </c>
      <c r="D624" s="1" t="s">
        <v>69</v>
      </c>
      <c r="E624" s="1">
        <v>-90.8352</v>
      </c>
      <c r="F624" s="1">
        <v>19.408100000000001</v>
      </c>
      <c r="G624" s="1">
        <v>-1.0993999999999999</v>
      </c>
      <c r="H624" s="1">
        <v>0.1507</v>
      </c>
      <c r="I624" s="1">
        <v>2.8773</v>
      </c>
      <c r="J624" s="1">
        <v>17.9512</v>
      </c>
      <c r="K624" s="1">
        <f t="shared" si="10"/>
        <v>622</v>
      </c>
    </row>
    <row r="625" spans="1:11" hidden="1" x14ac:dyDescent="0.25">
      <c r="A625" s="1">
        <v>-1</v>
      </c>
      <c r="B625" s="5" t="s">
        <v>105</v>
      </c>
      <c r="C625" s="1" t="s">
        <v>81</v>
      </c>
      <c r="D625" s="1" t="s">
        <v>70</v>
      </c>
      <c r="E625" s="1">
        <v>-93.535200000000003</v>
      </c>
      <c r="F625" s="1">
        <v>19.408100000000001</v>
      </c>
      <c r="G625" s="1">
        <v>-1.0993999999999999</v>
      </c>
      <c r="H625" s="1">
        <v>0.1507</v>
      </c>
      <c r="I625" s="1">
        <v>-1.3433999999999999</v>
      </c>
      <c r="J625" s="1">
        <v>-3.4039999999999999</v>
      </c>
      <c r="K625" s="1">
        <f t="shared" si="10"/>
        <v>623</v>
      </c>
    </row>
    <row r="626" spans="1:11" hidden="1" x14ac:dyDescent="0.25">
      <c r="A626" s="1">
        <v>-1</v>
      </c>
      <c r="B626" s="5" t="s">
        <v>105</v>
      </c>
      <c r="C626" s="1" t="s">
        <v>82</v>
      </c>
      <c r="D626" s="1" t="s">
        <v>69</v>
      </c>
      <c r="E626" s="1">
        <v>-330.97399999999999</v>
      </c>
      <c r="F626" s="1">
        <v>-17.265599999999999</v>
      </c>
      <c r="G626" s="1">
        <v>-2.1907000000000001</v>
      </c>
      <c r="H626" s="1">
        <v>-3.0200000000000001E-2</v>
      </c>
      <c r="I626" s="1">
        <v>1.4016</v>
      </c>
      <c r="J626" s="1">
        <v>-52.034700000000001</v>
      </c>
      <c r="K626" s="1">
        <f t="shared" si="10"/>
        <v>624</v>
      </c>
    </row>
    <row r="627" spans="1:11" hidden="1" x14ac:dyDescent="0.25">
      <c r="A627" s="1">
        <v>-1</v>
      </c>
      <c r="B627" s="5" t="s">
        <v>105</v>
      </c>
      <c r="C627" s="1" t="s">
        <v>82</v>
      </c>
      <c r="D627" s="1" t="s">
        <v>70</v>
      </c>
      <c r="E627" s="1">
        <v>-333.67399999999998</v>
      </c>
      <c r="F627" s="1">
        <v>-17.265599999999999</v>
      </c>
      <c r="G627" s="1">
        <v>-2.1907000000000001</v>
      </c>
      <c r="H627" s="1">
        <v>-3.0200000000000001E-2</v>
      </c>
      <c r="I627" s="1">
        <v>-2.6029</v>
      </c>
      <c r="J627" s="1">
        <v>-25.323499999999999</v>
      </c>
      <c r="K627" s="1">
        <f t="shared" si="10"/>
        <v>625</v>
      </c>
    </row>
    <row r="628" spans="1:11" hidden="1" x14ac:dyDescent="0.25">
      <c r="A628" s="1">
        <v>-1</v>
      </c>
      <c r="B628" s="5" t="s">
        <v>105</v>
      </c>
      <c r="C628" s="1" t="s">
        <v>83</v>
      </c>
      <c r="D628" s="1" t="s">
        <v>69</v>
      </c>
      <c r="E628" s="1">
        <v>-90.8352</v>
      </c>
      <c r="F628" s="1">
        <v>19.408100000000001</v>
      </c>
      <c r="G628" s="1">
        <v>-1.0993999999999999</v>
      </c>
      <c r="H628" s="1">
        <v>0.1507</v>
      </c>
      <c r="I628" s="1">
        <v>2.8773</v>
      </c>
      <c r="J628" s="1">
        <v>17.9512</v>
      </c>
      <c r="K628" s="1">
        <f t="shared" si="10"/>
        <v>626</v>
      </c>
    </row>
    <row r="629" spans="1:11" hidden="1" x14ac:dyDescent="0.25">
      <c r="A629" s="1">
        <v>-1</v>
      </c>
      <c r="B629" s="5" t="s">
        <v>105</v>
      </c>
      <c r="C629" s="1" t="s">
        <v>83</v>
      </c>
      <c r="D629" s="1" t="s">
        <v>70</v>
      </c>
      <c r="E629" s="1">
        <v>-93.535200000000003</v>
      </c>
      <c r="F629" s="1">
        <v>19.408100000000001</v>
      </c>
      <c r="G629" s="1">
        <v>-1.0993999999999999</v>
      </c>
      <c r="H629" s="1">
        <v>0.1507</v>
      </c>
      <c r="I629" s="1">
        <v>-1.3433999999999999</v>
      </c>
      <c r="J629" s="1">
        <v>-3.4039999999999999</v>
      </c>
      <c r="K629" s="1">
        <f t="shared" si="10"/>
        <v>627</v>
      </c>
    </row>
    <row r="630" spans="1:11" hidden="1" x14ac:dyDescent="0.25">
      <c r="A630" s="1">
        <v>-1</v>
      </c>
      <c r="B630" s="5" t="s">
        <v>105</v>
      </c>
      <c r="C630" s="1" t="s">
        <v>84</v>
      </c>
      <c r="D630" s="1" t="s">
        <v>69</v>
      </c>
      <c r="E630" s="1">
        <v>-330.97399999999999</v>
      </c>
      <c r="F630" s="1">
        <v>-17.265599999999999</v>
      </c>
      <c r="G630" s="1">
        <v>-2.1907000000000001</v>
      </c>
      <c r="H630" s="1">
        <v>-3.0200000000000001E-2</v>
      </c>
      <c r="I630" s="1">
        <v>1.4016</v>
      </c>
      <c r="J630" s="1">
        <v>-52.034700000000001</v>
      </c>
      <c r="K630" s="1">
        <f t="shared" si="10"/>
        <v>628</v>
      </c>
    </row>
    <row r="631" spans="1:11" hidden="1" x14ac:dyDescent="0.25">
      <c r="A631" s="1">
        <v>-1</v>
      </c>
      <c r="B631" s="5" t="s">
        <v>105</v>
      </c>
      <c r="C631" s="1" t="s">
        <v>84</v>
      </c>
      <c r="D631" s="1" t="s">
        <v>70</v>
      </c>
      <c r="E631" s="1">
        <v>-333.67399999999998</v>
      </c>
      <c r="F631" s="1">
        <v>-17.265599999999999</v>
      </c>
      <c r="G631" s="1">
        <v>-2.1907000000000001</v>
      </c>
      <c r="H631" s="1">
        <v>-3.0200000000000001E-2</v>
      </c>
      <c r="I631" s="1">
        <v>-2.6029</v>
      </c>
      <c r="J631" s="1">
        <v>-25.323499999999999</v>
      </c>
      <c r="K631" s="1">
        <f t="shared" si="10"/>
        <v>629</v>
      </c>
    </row>
    <row r="632" spans="1:11" hidden="1" x14ac:dyDescent="0.25">
      <c r="A632" s="1">
        <v>-1</v>
      </c>
      <c r="B632" s="5" t="s">
        <v>105</v>
      </c>
      <c r="C632" s="1" t="s">
        <v>85</v>
      </c>
      <c r="D632" s="1" t="s">
        <v>69</v>
      </c>
      <c r="E632" s="1">
        <v>-116.78919999999999</v>
      </c>
      <c r="F632" s="1">
        <v>40.537700000000001</v>
      </c>
      <c r="G632" s="1">
        <v>-1.3728</v>
      </c>
      <c r="H632" s="1">
        <v>0.24249999999999999</v>
      </c>
      <c r="I632" s="1">
        <v>3.9308999999999998</v>
      </c>
      <c r="J632" s="1">
        <v>44.371600000000001</v>
      </c>
      <c r="K632" s="1">
        <f t="shared" si="10"/>
        <v>630</v>
      </c>
    </row>
    <row r="633" spans="1:11" hidden="1" x14ac:dyDescent="0.25">
      <c r="A633" s="1">
        <v>-1</v>
      </c>
      <c r="B633" s="5" t="s">
        <v>105</v>
      </c>
      <c r="C633" s="1" t="s">
        <v>85</v>
      </c>
      <c r="D633" s="1" t="s">
        <v>70</v>
      </c>
      <c r="E633" s="1">
        <v>-120.3892</v>
      </c>
      <c r="F633" s="1">
        <v>40.537700000000001</v>
      </c>
      <c r="G633" s="1">
        <v>-1.3728</v>
      </c>
      <c r="H633" s="1">
        <v>0.24249999999999999</v>
      </c>
      <c r="I633" s="1">
        <v>-1.9277</v>
      </c>
      <c r="J633" s="1">
        <v>-6.0457000000000001</v>
      </c>
      <c r="K633" s="1">
        <f t="shared" si="10"/>
        <v>631</v>
      </c>
    </row>
    <row r="634" spans="1:11" hidden="1" x14ac:dyDescent="0.25">
      <c r="A634" s="1">
        <v>-1</v>
      </c>
      <c r="B634" s="5" t="s">
        <v>105</v>
      </c>
      <c r="C634" s="1" t="s">
        <v>86</v>
      </c>
      <c r="D634" s="1" t="s">
        <v>69</v>
      </c>
      <c r="E634" s="1">
        <v>-563.69050000000004</v>
      </c>
      <c r="F634" s="1">
        <v>-27.45</v>
      </c>
      <c r="G634" s="1">
        <v>-2.8534000000000002</v>
      </c>
      <c r="H634" s="1">
        <v>-8.4099999999999994E-2</v>
      </c>
      <c r="I634" s="1">
        <v>1.5039</v>
      </c>
      <c r="J634" s="1">
        <v>-109.164</v>
      </c>
      <c r="K634" s="1">
        <f t="shared" si="10"/>
        <v>632</v>
      </c>
    </row>
    <row r="635" spans="1:11" hidden="1" x14ac:dyDescent="0.25">
      <c r="A635" s="1">
        <v>-1</v>
      </c>
      <c r="B635" s="5" t="s">
        <v>105</v>
      </c>
      <c r="C635" s="1" t="s">
        <v>86</v>
      </c>
      <c r="D635" s="1" t="s">
        <v>70</v>
      </c>
      <c r="E635" s="1">
        <v>-567.29049999999995</v>
      </c>
      <c r="F635" s="1">
        <v>-27.45</v>
      </c>
      <c r="G635" s="1">
        <v>-2.8534000000000002</v>
      </c>
      <c r="H635" s="1">
        <v>-8.4099999999999994E-2</v>
      </c>
      <c r="I635" s="1">
        <v>-3.2027999999999999</v>
      </c>
      <c r="J635" s="1">
        <v>-26.0274</v>
      </c>
      <c r="K635" s="1">
        <f t="shared" si="10"/>
        <v>633</v>
      </c>
    </row>
    <row r="636" spans="1:11" hidden="1" x14ac:dyDescent="0.25">
      <c r="A636" s="1">
        <v>-1</v>
      </c>
      <c r="B636" s="5" t="s">
        <v>105</v>
      </c>
      <c r="C636" s="1" t="s">
        <v>87</v>
      </c>
      <c r="D636" s="1" t="s">
        <v>69</v>
      </c>
      <c r="E636" s="1">
        <v>-116.78919999999999</v>
      </c>
      <c r="F636" s="1">
        <v>40.537700000000001</v>
      </c>
      <c r="G636" s="1">
        <v>-1.3728</v>
      </c>
      <c r="H636" s="1">
        <v>0.24249999999999999</v>
      </c>
      <c r="I636" s="1">
        <v>3.9308999999999998</v>
      </c>
      <c r="J636" s="1">
        <v>44.371600000000001</v>
      </c>
      <c r="K636" s="1">
        <f t="shared" si="10"/>
        <v>634</v>
      </c>
    </row>
    <row r="637" spans="1:11" hidden="1" x14ac:dyDescent="0.25">
      <c r="A637" s="1">
        <v>-1</v>
      </c>
      <c r="B637" s="5" t="s">
        <v>105</v>
      </c>
      <c r="C637" s="1" t="s">
        <v>87</v>
      </c>
      <c r="D637" s="1" t="s">
        <v>70</v>
      </c>
      <c r="E637" s="1">
        <v>-120.3892</v>
      </c>
      <c r="F637" s="1">
        <v>40.537700000000001</v>
      </c>
      <c r="G637" s="1">
        <v>-1.3728</v>
      </c>
      <c r="H637" s="1">
        <v>0.24249999999999999</v>
      </c>
      <c r="I637" s="1">
        <v>-1.9277</v>
      </c>
      <c r="J637" s="1">
        <v>-6.0457000000000001</v>
      </c>
      <c r="K637" s="1">
        <f t="shared" si="10"/>
        <v>635</v>
      </c>
    </row>
    <row r="638" spans="1:11" hidden="1" x14ac:dyDescent="0.25">
      <c r="A638" s="1">
        <v>-1</v>
      </c>
      <c r="B638" s="5" t="s">
        <v>105</v>
      </c>
      <c r="C638" s="1" t="s">
        <v>88</v>
      </c>
      <c r="D638" s="1" t="s">
        <v>69</v>
      </c>
      <c r="E638" s="1">
        <v>-563.69050000000004</v>
      </c>
      <c r="F638" s="1">
        <v>-27.45</v>
      </c>
      <c r="G638" s="1">
        <v>-2.8534000000000002</v>
      </c>
      <c r="H638" s="1">
        <v>-8.4099999999999994E-2</v>
      </c>
      <c r="I638" s="1">
        <v>1.5039</v>
      </c>
      <c r="J638" s="1">
        <v>-109.164</v>
      </c>
      <c r="K638" s="1">
        <f t="shared" si="10"/>
        <v>636</v>
      </c>
    </row>
    <row r="639" spans="1:11" hidden="1" x14ac:dyDescent="0.25">
      <c r="A639" s="1">
        <v>-1</v>
      </c>
      <c r="B639" s="5" t="s">
        <v>105</v>
      </c>
      <c r="C639" s="1" t="s">
        <v>88</v>
      </c>
      <c r="D639" s="1" t="s">
        <v>70</v>
      </c>
      <c r="E639" s="1">
        <v>-567.29049999999995</v>
      </c>
      <c r="F639" s="1">
        <v>-27.45</v>
      </c>
      <c r="G639" s="1">
        <v>-2.8534000000000002</v>
      </c>
      <c r="H639" s="1">
        <v>-8.4099999999999994E-2</v>
      </c>
      <c r="I639" s="1">
        <v>-3.2027999999999999</v>
      </c>
      <c r="J639" s="1">
        <v>-26.0274</v>
      </c>
      <c r="K639" s="1">
        <f t="shared" si="10"/>
        <v>637</v>
      </c>
    </row>
    <row r="640" spans="1:11" hidden="1" x14ac:dyDescent="0.25">
      <c r="A640" s="1">
        <v>-1</v>
      </c>
      <c r="B640" s="5" t="s">
        <v>105</v>
      </c>
      <c r="C640" s="1" t="s">
        <v>89</v>
      </c>
      <c r="D640" s="1" t="s">
        <v>69</v>
      </c>
      <c r="E640" s="1">
        <v>-220.1704</v>
      </c>
      <c r="F640" s="1">
        <v>24.880700000000001</v>
      </c>
      <c r="G640" s="1">
        <v>-1.5673999999999999</v>
      </c>
      <c r="H640" s="1">
        <v>0.16969999999999999</v>
      </c>
      <c r="I640" s="1">
        <v>3.4552999999999998</v>
      </c>
      <c r="J640" s="1">
        <v>2.5966999999999998</v>
      </c>
      <c r="K640" s="1">
        <f t="shared" si="10"/>
        <v>638</v>
      </c>
    </row>
    <row r="641" spans="1:11" hidden="1" x14ac:dyDescent="0.25">
      <c r="A641" s="1">
        <v>-1</v>
      </c>
      <c r="B641" s="5" t="s">
        <v>105</v>
      </c>
      <c r="C641" s="1" t="s">
        <v>89</v>
      </c>
      <c r="D641" s="1" t="s">
        <v>70</v>
      </c>
      <c r="E641" s="1">
        <v>-223.7704</v>
      </c>
      <c r="F641" s="1">
        <v>24.880700000000001</v>
      </c>
      <c r="G641" s="1">
        <v>-1.5673999999999999</v>
      </c>
      <c r="H641" s="1">
        <v>0.16969999999999999</v>
      </c>
      <c r="I641" s="1">
        <v>-1.9355</v>
      </c>
      <c r="J641" s="1">
        <v>-5.0768000000000004</v>
      </c>
      <c r="K641" s="1">
        <f t="shared" si="10"/>
        <v>639</v>
      </c>
    </row>
    <row r="642" spans="1:11" hidden="1" x14ac:dyDescent="0.25">
      <c r="A642" s="1">
        <v>-1</v>
      </c>
      <c r="B642" s="5" t="s">
        <v>105</v>
      </c>
      <c r="C642" s="1" t="s">
        <v>90</v>
      </c>
      <c r="D642" s="1" t="s">
        <v>69</v>
      </c>
      <c r="E642" s="1">
        <v>-460.30919999999998</v>
      </c>
      <c r="F642" s="1">
        <v>-11.792999999999999</v>
      </c>
      <c r="G642" s="1">
        <v>-2.6587999999999998</v>
      </c>
      <c r="H642" s="1">
        <v>-1.1299999999999999E-2</v>
      </c>
      <c r="I642" s="1">
        <v>1.9795</v>
      </c>
      <c r="J642" s="1">
        <v>-67.389200000000002</v>
      </c>
      <c r="K642" s="1">
        <f t="shared" si="10"/>
        <v>640</v>
      </c>
    </row>
    <row r="643" spans="1:11" hidden="1" x14ac:dyDescent="0.25">
      <c r="A643" s="1">
        <v>-1</v>
      </c>
      <c r="B643" s="5" t="s">
        <v>105</v>
      </c>
      <c r="C643" s="1" t="s">
        <v>90</v>
      </c>
      <c r="D643" s="1" t="s">
        <v>70</v>
      </c>
      <c r="E643" s="1">
        <v>-463.9092</v>
      </c>
      <c r="F643" s="1">
        <v>-11.792999999999999</v>
      </c>
      <c r="G643" s="1">
        <v>-2.6587999999999998</v>
      </c>
      <c r="H643" s="1">
        <v>-1.1299999999999999E-2</v>
      </c>
      <c r="I643" s="1">
        <v>-3.1949999999999998</v>
      </c>
      <c r="J643" s="1">
        <v>-26.996300000000002</v>
      </c>
      <c r="K643" s="1">
        <f t="shared" si="10"/>
        <v>641</v>
      </c>
    </row>
    <row r="644" spans="1:11" hidden="1" x14ac:dyDescent="0.25">
      <c r="A644" s="1">
        <v>-1</v>
      </c>
      <c r="B644" s="5" t="s">
        <v>105</v>
      </c>
      <c r="C644" s="1" t="s">
        <v>91</v>
      </c>
      <c r="D644" s="1" t="s">
        <v>69</v>
      </c>
      <c r="E644" s="1">
        <v>-220.1704</v>
      </c>
      <c r="F644" s="1">
        <v>24.880700000000001</v>
      </c>
      <c r="G644" s="1">
        <v>-1.5673999999999999</v>
      </c>
      <c r="H644" s="1">
        <v>0.16969999999999999</v>
      </c>
      <c r="I644" s="1">
        <v>3.4552999999999998</v>
      </c>
      <c r="J644" s="1">
        <v>2.5966999999999998</v>
      </c>
      <c r="K644" s="1">
        <f t="shared" si="10"/>
        <v>642</v>
      </c>
    </row>
    <row r="645" spans="1:11" hidden="1" x14ac:dyDescent="0.25">
      <c r="A645" s="1">
        <v>-1</v>
      </c>
      <c r="B645" s="5" t="s">
        <v>105</v>
      </c>
      <c r="C645" s="1" t="s">
        <v>91</v>
      </c>
      <c r="D645" s="1" t="s">
        <v>70</v>
      </c>
      <c r="E645" s="1">
        <v>-223.7704</v>
      </c>
      <c r="F645" s="1">
        <v>24.880700000000001</v>
      </c>
      <c r="G645" s="1">
        <v>-1.5673999999999999</v>
      </c>
      <c r="H645" s="1">
        <v>0.16969999999999999</v>
      </c>
      <c r="I645" s="1">
        <v>-1.9355</v>
      </c>
      <c r="J645" s="1">
        <v>-5.0768000000000004</v>
      </c>
      <c r="K645" s="1">
        <f t="shared" si="10"/>
        <v>643</v>
      </c>
    </row>
    <row r="646" spans="1:11" hidden="1" x14ac:dyDescent="0.25">
      <c r="A646" s="1">
        <v>-1</v>
      </c>
      <c r="B646" s="5" t="s">
        <v>105</v>
      </c>
      <c r="C646" s="1" t="s">
        <v>92</v>
      </c>
      <c r="D646" s="1" t="s">
        <v>69</v>
      </c>
      <c r="E646" s="1">
        <v>-460.30919999999998</v>
      </c>
      <c r="F646" s="1">
        <v>-11.792999999999999</v>
      </c>
      <c r="G646" s="1">
        <v>-2.6587999999999998</v>
      </c>
      <c r="H646" s="1">
        <v>-1.1299999999999999E-2</v>
      </c>
      <c r="I646" s="1">
        <v>1.9795</v>
      </c>
      <c r="J646" s="1">
        <v>-67.389200000000002</v>
      </c>
      <c r="K646" s="1">
        <f t="shared" ref="K646:K709" si="11">K645+1</f>
        <v>644</v>
      </c>
    </row>
    <row r="647" spans="1:11" hidden="1" x14ac:dyDescent="0.25">
      <c r="A647" s="1">
        <v>-1</v>
      </c>
      <c r="B647" s="5" t="s">
        <v>105</v>
      </c>
      <c r="C647" s="1" t="s">
        <v>92</v>
      </c>
      <c r="D647" s="1" t="s">
        <v>70</v>
      </c>
      <c r="E647" s="1">
        <v>-463.9092</v>
      </c>
      <c r="F647" s="1">
        <v>-11.792999999999999</v>
      </c>
      <c r="G647" s="1">
        <v>-2.6587999999999998</v>
      </c>
      <c r="H647" s="1">
        <v>-1.1299999999999999E-2</v>
      </c>
      <c r="I647" s="1">
        <v>-3.1949999999999998</v>
      </c>
      <c r="J647" s="1">
        <v>-26.996300000000002</v>
      </c>
      <c r="K647" s="1">
        <f t="shared" si="11"/>
        <v>645</v>
      </c>
    </row>
    <row r="648" spans="1:11" hidden="1" x14ac:dyDescent="0.25">
      <c r="A648" s="1">
        <v>-1</v>
      </c>
      <c r="B648" s="5" t="s">
        <v>105</v>
      </c>
      <c r="C648" s="1" t="s">
        <v>93</v>
      </c>
      <c r="D648" s="1" t="s">
        <v>69</v>
      </c>
      <c r="E648" s="1">
        <v>12.546099999999999</v>
      </c>
      <c r="F648" s="1">
        <v>40.537700000000001</v>
      </c>
      <c r="G648" s="1">
        <v>-0.90469999999999995</v>
      </c>
      <c r="H648" s="1">
        <v>0.24249999999999999</v>
      </c>
      <c r="I648" s="1">
        <v>3.9308999999999998</v>
      </c>
      <c r="J648" s="1">
        <v>59.725999999999999</v>
      </c>
      <c r="K648" s="1">
        <f t="shared" si="11"/>
        <v>646</v>
      </c>
    </row>
    <row r="649" spans="1:11" hidden="1" x14ac:dyDescent="0.25">
      <c r="A649" s="1">
        <v>-1</v>
      </c>
      <c r="B649" s="5" t="s">
        <v>105</v>
      </c>
      <c r="C649" s="1" t="s">
        <v>93</v>
      </c>
      <c r="D649" s="1" t="s">
        <v>70</v>
      </c>
      <c r="E649" s="1">
        <v>9.8460999999999999</v>
      </c>
      <c r="F649" s="1">
        <v>40.537700000000001</v>
      </c>
      <c r="G649" s="1">
        <v>-0.90469999999999995</v>
      </c>
      <c r="H649" s="1">
        <v>0.24249999999999999</v>
      </c>
      <c r="I649" s="1">
        <v>-1.3355999999999999</v>
      </c>
      <c r="J649" s="1">
        <v>-3.4039999999999999</v>
      </c>
      <c r="K649" s="1">
        <f t="shared" si="11"/>
        <v>647</v>
      </c>
    </row>
    <row r="650" spans="1:11" hidden="1" x14ac:dyDescent="0.25">
      <c r="A650" s="1">
        <v>-1</v>
      </c>
      <c r="B650" s="5" t="s">
        <v>105</v>
      </c>
      <c r="C650" s="1" t="s">
        <v>94</v>
      </c>
      <c r="D650" s="1" t="s">
        <v>69</v>
      </c>
      <c r="E650" s="1">
        <v>-563.69050000000004</v>
      </c>
      <c r="F650" s="1">
        <v>-32.922600000000003</v>
      </c>
      <c r="G650" s="1">
        <v>-2.8534000000000002</v>
      </c>
      <c r="H650" s="1">
        <v>-0.10299999999999999</v>
      </c>
      <c r="I650" s="1">
        <v>0.92589999999999995</v>
      </c>
      <c r="J650" s="1">
        <v>-109.164</v>
      </c>
      <c r="K650" s="1">
        <f t="shared" si="11"/>
        <v>648</v>
      </c>
    </row>
    <row r="651" spans="1:11" hidden="1" x14ac:dyDescent="0.25">
      <c r="A651" s="1">
        <v>-1</v>
      </c>
      <c r="B651" s="5" t="s">
        <v>105</v>
      </c>
      <c r="C651" s="1" t="s">
        <v>94</v>
      </c>
      <c r="D651" s="1" t="s">
        <v>70</v>
      </c>
      <c r="E651" s="1">
        <v>-567.29049999999995</v>
      </c>
      <c r="F651" s="1">
        <v>-32.922600000000003</v>
      </c>
      <c r="G651" s="1">
        <v>-2.8534000000000002</v>
      </c>
      <c r="H651" s="1">
        <v>-0.10299999999999999</v>
      </c>
      <c r="I651" s="1">
        <v>-3.2027999999999999</v>
      </c>
      <c r="J651" s="1">
        <v>-26.996300000000002</v>
      </c>
      <c r="K651" s="1">
        <f t="shared" si="11"/>
        <v>649</v>
      </c>
    </row>
    <row r="652" spans="1:11" hidden="1" x14ac:dyDescent="0.25">
      <c r="A652" s="1">
        <v>-1</v>
      </c>
      <c r="B652" s="5" t="s">
        <v>106</v>
      </c>
      <c r="C652" s="1" t="s">
        <v>68</v>
      </c>
      <c r="D652" s="1" t="s">
        <v>69</v>
      </c>
      <c r="E652" s="1">
        <v>-416.42649999999998</v>
      </c>
      <c r="F652" s="1">
        <v>-127.4439</v>
      </c>
      <c r="G652" s="1">
        <v>-19.7883</v>
      </c>
      <c r="H652" s="1">
        <v>-9.9802999999999997</v>
      </c>
      <c r="I652" s="1">
        <v>15.2514</v>
      </c>
      <c r="J652" s="1">
        <v>-159.49299999999999</v>
      </c>
      <c r="K652" s="1">
        <f t="shared" si="11"/>
        <v>650</v>
      </c>
    </row>
    <row r="653" spans="1:11" hidden="1" x14ac:dyDescent="0.25">
      <c r="A653" s="1">
        <v>-1</v>
      </c>
      <c r="B653" s="5" t="s">
        <v>106</v>
      </c>
      <c r="C653" s="1" t="s">
        <v>68</v>
      </c>
      <c r="D653" s="1" t="s">
        <v>70</v>
      </c>
      <c r="E653" s="1">
        <v>-433.36399999999998</v>
      </c>
      <c r="F653" s="1">
        <v>-127.4439</v>
      </c>
      <c r="G653" s="1">
        <v>-19.7883</v>
      </c>
      <c r="H653" s="1">
        <v>-9.9802999999999997</v>
      </c>
      <c r="I653" s="1">
        <v>-34.219299999999997</v>
      </c>
      <c r="J653" s="1">
        <v>-478.1028</v>
      </c>
      <c r="K653" s="1">
        <f t="shared" si="11"/>
        <v>651</v>
      </c>
    </row>
    <row r="654" spans="1:11" hidden="1" x14ac:dyDescent="0.25">
      <c r="A654" s="1">
        <v>-1</v>
      </c>
      <c r="B654" s="5" t="s">
        <v>106</v>
      </c>
      <c r="C654" s="1" t="s">
        <v>71</v>
      </c>
      <c r="D654" s="1" t="s">
        <v>69</v>
      </c>
      <c r="E654" s="1">
        <v>-102.87569999999999</v>
      </c>
      <c r="F654" s="1">
        <v>6.4123999999999999</v>
      </c>
      <c r="G654" s="1">
        <v>-0.62880000000000003</v>
      </c>
      <c r="H654" s="1">
        <v>-0.11260000000000001</v>
      </c>
      <c r="I654" s="1">
        <v>1.0282</v>
      </c>
      <c r="J654" s="1">
        <v>-63.318800000000003</v>
      </c>
      <c r="K654" s="1">
        <f t="shared" si="11"/>
        <v>652</v>
      </c>
    </row>
    <row r="655" spans="1:11" hidden="1" x14ac:dyDescent="0.25">
      <c r="A655" s="1">
        <v>-1</v>
      </c>
      <c r="B655" s="5" t="s">
        <v>106</v>
      </c>
      <c r="C655" s="1" t="s">
        <v>71</v>
      </c>
      <c r="D655" s="1" t="s">
        <v>70</v>
      </c>
      <c r="E655" s="1">
        <v>-102.87569999999999</v>
      </c>
      <c r="F655" s="1">
        <v>6.4123999999999999</v>
      </c>
      <c r="G655" s="1">
        <v>-0.62880000000000003</v>
      </c>
      <c r="H655" s="1">
        <v>-0.11260000000000001</v>
      </c>
      <c r="I655" s="1">
        <v>-0.54390000000000005</v>
      </c>
      <c r="J655" s="1">
        <v>-47.287799999999997</v>
      </c>
      <c r="K655" s="1">
        <f t="shared" si="11"/>
        <v>653</v>
      </c>
    </row>
    <row r="656" spans="1:11" hidden="1" x14ac:dyDescent="0.25">
      <c r="A656" s="1">
        <v>-1</v>
      </c>
      <c r="B656" s="5" t="s">
        <v>106</v>
      </c>
      <c r="C656" s="1" t="s">
        <v>72</v>
      </c>
      <c r="D656" s="1" t="s">
        <v>69</v>
      </c>
      <c r="E656" s="1">
        <v>124.4538</v>
      </c>
      <c r="F656" s="1">
        <v>97.996099999999998</v>
      </c>
      <c r="G656" s="1">
        <v>0.995</v>
      </c>
      <c r="H656" s="1">
        <v>0.91610000000000003</v>
      </c>
      <c r="I656" s="1">
        <v>2.1232000000000002</v>
      </c>
      <c r="J656" s="1">
        <v>91.863</v>
      </c>
      <c r="K656" s="1">
        <f t="shared" si="11"/>
        <v>654</v>
      </c>
    </row>
    <row r="657" spans="1:11" hidden="1" x14ac:dyDescent="0.25">
      <c r="A657" s="1">
        <v>-1</v>
      </c>
      <c r="B657" s="5" t="s">
        <v>106</v>
      </c>
      <c r="C657" s="1" t="s">
        <v>72</v>
      </c>
      <c r="D657" s="1" t="s">
        <v>70</v>
      </c>
      <c r="E657" s="1">
        <v>124.4538</v>
      </c>
      <c r="F657" s="1">
        <v>97.996099999999998</v>
      </c>
      <c r="G657" s="1">
        <v>0.995</v>
      </c>
      <c r="H657" s="1">
        <v>0.91610000000000003</v>
      </c>
      <c r="I657" s="1">
        <v>0.52500000000000002</v>
      </c>
      <c r="J657" s="1">
        <v>301.93729999999999</v>
      </c>
      <c r="K657" s="1">
        <f t="shared" si="11"/>
        <v>655</v>
      </c>
    </row>
    <row r="658" spans="1:11" hidden="1" x14ac:dyDescent="0.25">
      <c r="A658" s="1">
        <v>-1</v>
      </c>
      <c r="B658" s="5" t="s">
        <v>106</v>
      </c>
      <c r="C658" s="1" t="s">
        <v>73</v>
      </c>
      <c r="D658" s="1" t="s">
        <v>69</v>
      </c>
      <c r="E658" s="1">
        <v>44.505200000000002</v>
      </c>
      <c r="F658" s="1">
        <v>11.3733</v>
      </c>
      <c r="G658" s="1">
        <v>0.61599999999999999</v>
      </c>
      <c r="H658" s="1">
        <v>0.95079999999999998</v>
      </c>
      <c r="I658" s="1">
        <v>3.2073</v>
      </c>
      <c r="J658" s="1">
        <v>90.787700000000001</v>
      </c>
      <c r="K658" s="1">
        <f t="shared" si="11"/>
        <v>656</v>
      </c>
    </row>
    <row r="659" spans="1:11" hidden="1" x14ac:dyDescent="0.25">
      <c r="A659" s="1">
        <v>-1</v>
      </c>
      <c r="B659" s="5" t="s">
        <v>106</v>
      </c>
      <c r="C659" s="1" t="s">
        <v>73</v>
      </c>
      <c r="D659" s="1" t="s">
        <v>70</v>
      </c>
      <c r="E659" s="1">
        <v>44.505200000000002</v>
      </c>
      <c r="F659" s="1">
        <v>11.3733</v>
      </c>
      <c r="G659" s="1">
        <v>0.61599999999999999</v>
      </c>
      <c r="H659" s="1">
        <v>0.95079999999999998</v>
      </c>
      <c r="I659" s="1">
        <v>2.9567000000000001</v>
      </c>
      <c r="J659" s="1">
        <v>99.900800000000004</v>
      </c>
      <c r="K659" s="1">
        <f t="shared" si="11"/>
        <v>657</v>
      </c>
    </row>
    <row r="660" spans="1:11" hidden="1" x14ac:dyDescent="0.25">
      <c r="A660" s="1">
        <v>-1</v>
      </c>
      <c r="B660" s="5" t="s">
        <v>106</v>
      </c>
      <c r="C660" s="1" t="s">
        <v>74</v>
      </c>
      <c r="D660" s="1" t="s">
        <v>69</v>
      </c>
      <c r="E660" s="1">
        <v>-519.30229999999995</v>
      </c>
      <c r="F660" s="1">
        <v>-121.03149999999999</v>
      </c>
      <c r="G660" s="1">
        <v>-20.417100000000001</v>
      </c>
      <c r="H660" s="1">
        <v>-10.0929</v>
      </c>
      <c r="I660" s="1">
        <v>16.279599999999999</v>
      </c>
      <c r="J660" s="1">
        <v>-222.81180000000001</v>
      </c>
      <c r="K660" s="1">
        <f t="shared" si="11"/>
        <v>658</v>
      </c>
    </row>
    <row r="661" spans="1:11" hidden="1" x14ac:dyDescent="0.25">
      <c r="A661" s="1">
        <v>-1</v>
      </c>
      <c r="B661" s="5" t="s">
        <v>106</v>
      </c>
      <c r="C661" s="1" t="s">
        <v>74</v>
      </c>
      <c r="D661" s="1" t="s">
        <v>70</v>
      </c>
      <c r="E661" s="1">
        <v>-536.23979999999995</v>
      </c>
      <c r="F661" s="1">
        <v>-121.03149999999999</v>
      </c>
      <c r="G661" s="1">
        <v>-20.417100000000001</v>
      </c>
      <c r="H661" s="1">
        <v>-10.0929</v>
      </c>
      <c r="I661" s="1">
        <v>-34.763199999999998</v>
      </c>
      <c r="J661" s="1">
        <v>-525.39049999999997</v>
      </c>
      <c r="K661" s="1">
        <f t="shared" si="11"/>
        <v>659</v>
      </c>
    </row>
    <row r="662" spans="1:11" hidden="1" x14ac:dyDescent="0.25">
      <c r="A662" s="1">
        <v>-1</v>
      </c>
      <c r="B662" s="5" t="s">
        <v>106</v>
      </c>
      <c r="C662" s="1" t="s">
        <v>75</v>
      </c>
      <c r="D662" s="1" t="s">
        <v>69</v>
      </c>
      <c r="E662" s="1">
        <v>-582.99720000000002</v>
      </c>
      <c r="F662" s="1">
        <v>-178.42150000000001</v>
      </c>
      <c r="G662" s="1">
        <v>-27.703600000000002</v>
      </c>
      <c r="H662" s="1">
        <v>-13.9724</v>
      </c>
      <c r="I662" s="1">
        <v>21.352</v>
      </c>
      <c r="J662" s="1">
        <v>-223.2902</v>
      </c>
      <c r="K662" s="1">
        <f t="shared" si="11"/>
        <v>660</v>
      </c>
    </row>
    <row r="663" spans="1:11" hidden="1" x14ac:dyDescent="0.25">
      <c r="A663" s="1">
        <v>-1</v>
      </c>
      <c r="B663" s="5" t="s">
        <v>106</v>
      </c>
      <c r="C663" s="1" t="s">
        <v>75</v>
      </c>
      <c r="D663" s="1" t="s">
        <v>70</v>
      </c>
      <c r="E663" s="1">
        <v>-606.7097</v>
      </c>
      <c r="F663" s="1">
        <v>-178.42150000000001</v>
      </c>
      <c r="G663" s="1">
        <v>-27.703600000000002</v>
      </c>
      <c r="H663" s="1">
        <v>-13.9724</v>
      </c>
      <c r="I663" s="1">
        <v>-47.906999999999996</v>
      </c>
      <c r="J663" s="1">
        <v>-669.34389999999996</v>
      </c>
      <c r="K663" s="1">
        <f t="shared" si="11"/>
        <v>661</v>
      </c>
    </row>
    <row r="664" spans="1:11" hidden="1" x14ac:dyDescent="0.25">
      <c r="A664" s="1">
        <v>-1</v>
      </c>
      <c r="B664" s="5" t="s">
        <v>106</v>
      </c>
      <c r="C664" s="1" t="s">
        <v>76</v>
      </c>
      <c r="D664" s="1" t="s">
        <v>69</v>
      </c>
      <c r="E664" s="1">
        <v>-664.31299999999999</v>
      </c>
      <c r="F664" s="1">
        <v>-142.6729</v>
      </c>
      <c r="G664" s="1">
        <v>-24.752099999999999</v>
      </c>
      <c r="H664" s="1">
        <v>-12.156499999999999</v>
      </c>
      <c r="I664" s="1">
        <v>19.9468</v>
      </c>
      <c r="J664" s="1">
        <v>-292.70159999999998</v>
      </c>
      <c r="K664" s="1">
        <f t="shared" si="11"/>
        <v>662</v>
      </c>
    </row>
    <row r="665" spans="1:11" hidden="1" x14ac:dyDescent="0.25">
      <c r="A665" s="1">
        <v>-1</v>
      </c>
      <c r="B665" s="5" t="s">
        <v>106</v>
      </c>
      <c r="C665" s="1" t="s">
        <v>76</v>
      </c>
      <c r="D665" s="1" t="s">
        <v>70</v>
      </c>
      <c r="E665" s="1">
        <v>-684.63800000000003</v>
      </c>
      <c r="F665" s="1">
        <v>-142.6729</v>
      </c>
      <c r="G665" s="1">
        <v>-24.752099999999999</v>
      </c>
      <c r="H665" s="1">
        <v>-12.156499999999999</v>
      </c>
      <c r="I665" s="1">
        <v>-41.933399999999999</v>
      </c>
      <c r="J665" s="1">
        <v>-649.38379999999995</v>
      </c>
      <c r="K665" s="1">
        <f t="shared" si="11"/>
        <v>663</v>
      </c>
    </row>
    <row r="666" spans="1:11" hidden="1" x14ac:dyDescent="0.25">
      <c r="A666" s="1">
        <v>-1</v>
      </c>
      <c r="B666" s="5" t="s">
        <v>106</v>
      </c>
      <c r="C666" s="1" t="s">
        <v>77</v>
      </c>
      <c r="D666" s="1" t="s">
        <v>69</v>
      </c>
      <c r="E666" s="1">
        <v>-200.54849999999999</v>
      </c>
      <c r="F666" s="1">
        <v>22.495000000000001</v>
      </c>
      <c r="G666" s="1">
        <v>-16.416499999999999</v>
      </c>
      <c r="H666" s="1">
        <v>-7.6997</v>
      </c>
      <c r="I666" s="1">
        <v>16.698799999999999</v>
      </c>
      <c r="J666" s="1">
        <v>-14.935499999999999</v>
      </c>
      <c r="K666" s="1">
        <f t="shared" si="11"/>
        <v>664</v>
      </c>
    </row>
    <row r="667" spans="1:11" hidden="1" x14ac:dyDescent="0.25">
      <c r="A667" s="1">
        <v>-1</v>
      </c>
      <c r="B667" s="5" t="s">
        <v>106</v>
      </c>
      <c r="C667" s="1" t="s">
        <v>77</v>
      </c>
      <c r="D667" s="1" t="s">
        <v>70</v>
      </c>
      <c r="E667" s="1">
        <v>-215.79230000000001</v>
      </c>
      <c r="F667" s="1">
        <v>22.495000000000001</v>
      </c>
      <c r="G667" s="1">
        <v>-16.416499999999999</v>
      </c>
      <c r="H667" s="1">
        <v>-7.6997</v>
      </c>
      <c r="I667" s="1">
        <v>-30.0623</v>
      </c>
      <c r="J667" s="1">
        <v>-7.5801999999999996</v>
      </c>
      <c r="K667" s="1">
        <f t="shared" si="11"/>
        <v>665</v>
      </c>
    </row>
    <row r="668" spans="1:11" hidden="1" x14ac:dyDescent="0.25">
      <c r="A668" s="1">
        <v>-1</v>
      </c>
      <c r="B668" s="5" t="s">
        <v>106</v>
      </c>
      <c r="C668" s="1" t="s">
        <v>78</v>
      </c>
      <c r="D668" s="1" t="s">
        <v>69</v>
      </c>
      <c r="E668" s="1">
        <v>-549.01919999999996</v>
      </c>
      <c r="F668" s="1">
        <v>-251.89410000000001</v>
      </c>
      <c r="G668" s="1">
        <v>-19.202500000000001</v>
      </c>
      <c r="H668" s="1">
        <v>-10.264799999999999</v>
      </c>
      <c r="I668" s="1">
        <v>10.7539</v>
      </c>
      <c r="J668" s="1">
        <v>-272.15190000000001</v>
      </c>
      <c r="K668" s="1">
        <f t="shared" si="11"/>
        <v>666</v>
      </c>
    </row>
    <row r="669" spans="1:11" hidden="1" x14ac:dyDescent="0.25">
      <c r="A669" s="1">
        <v>-1</v>
      </c>
      <c r="B669" s="5" t="s">
        <v>106</v>
      </c>
      <c r="C669" s="1" t="s">
        <v>78</v>
      </c>
      <c r="D669" s="1" t="s">
        <v>70</v>
      </c>
      <c r="E669" s="1">
        <v>-564.26300000000003</v>
      </c>
      <c r="F669" s="1">
        <v>-251.89410000000001</v>
      </c>
      <c r="G669" s="1">
        <v>-19.202500000000001</v>
      </c>
      <c r="H669" s="1">
        <v>-10.264799999999999</v>
      </c>
      <c r="I669" s="1">
        <v>-31.532399999999999</v>
      </c>
      <c r="J669" s="1">
        <v>-853.00469999999996</v>
      </c>
      <c r="K669" s="1">
        <f t="shared" si="11"/>
        <v>667</v>
      </c>
    </row>
    <row r="670" spans="1:11" hidden="1" x14ac:dyDescent="0.25">
      <c r="A670" s="1">
        <v>-1</v>
      </c>
      <c r="B670" s="5" t="s">
        <v>106</v>
      </c>
      <c r="C670" s="1" t="s">
        <v>79</v>
      </c>
      <c r="D670" s="1" t="s">
        <v>69</v>
      </c>
      <c r="E670" s="1">
        <v>-200.54849999999999</v>
      </c>
      <c r="F670" s="1">
        <v>22.495000000000001</v>
      </c>
      <c r="G670" s="1">
        <v>-16.416499999999999</v>
      </c>
      <c r="H670" s="1">
        <v>-7.6997</v>
      </c>
      <c r="I670" s="1">
        <v>16.698799999999999</v>
      </c>
      <c r="J670" s="1">
        <v>-14.935499999999999</v>
      </c>
      <c r="K670" s="1">
        <f t="shared" si="11"/>
        <v>668</v>
      </c>
    </row>
    <row r="671" spans="1:11" hidden="1" x14ac:dyDescent="0.25">
      <c r="A671" s="1">
        <v>-1</v>
      </c>
      <c r="B671" s="5" t="s">
        <v>106</v>
      </c>
      <c r="C671" s="1" t="s">
        <v>79</v>
      </c>
      <c r="D671" s="1" t="s">
        <v>70</v>
      </c>
      <c r="E671" s="1">
        <v>-215.79230000000001</v>
      </c>
      <c r="F671" s="1">
        <v>22.495000000000001</v>
      </c>
      <c r="G671" s="1">
        <v>-16.416499999999999</v>
      </c>
      <c r="H671" s="1">
        <v>-7.6997</v>
      </c>
      <c r="I671" s="1">
        <v>-30.0623</v>
      </c>
      <c r="J671" s="1">
        <v>-7.5801999999999996</v>
      </c>
      <c r="K671" s="1">
        <f t="shared" si="11"/>
        <v>669</v>
      </c>
    </row>
    <row r="672" spans="1:11" hidden="1" x14ac:dyDescent="0.25">
      <c r="A672" s="1">
        <v>-1</v>
      </c>
      <c r="B672" s="5" t="s">
        <v>106</v>
      </c>
      <c r="C672" s="1" t="s">
        <v>80</v>
      </c>
      <c r="D672" s="1" t="s">
        <v>69</v>
      </c>
      <c r="E672" s="1">
        <v>-549.01919999999996</v>
      </c>
      <c r="F672" s="1">
        <v>-251.89410000000001</v>
      </c>
      <c r="G672" s="1">
        <v>-19.202500000000001</v>
      </c>
      <c r="H672" s="1">
        <v>-10.264799999999999</v>
      </c>
      <c r="I672" s="1">
        <v>10.7539</v>
      </c>
      <c r="J672" s="1">
        <v>-272.15190000000001</v>
      </c>
      <c r="K672" s="1">
        <f t="shared" si="11"/>
        <v>670</v>
      </c>
    </row>
    <row r="673" spans="1:11" hidden="1" x14ac:dyDescent="0.25">
      <c r="A673" s="1">
        <v>-1</v>
      </c>
      <c r="B673" s="5" t="s">
        <v>106</v>
      </c>
      <c r="C673" s="1" t="s">
        <v>80</v>
      </c>
      <c r="D673" s="1" t="s">
        <v>70</v>
      </c>
      <c r="E673" s="1">
        <v>-564.26300000000003</v>
      </c>
      <c r="F673" s="1">
        <v>-251.89410000000001</v>
      </c>
      <c r="G673" s="1">
        <v>-19.202500000000001</v>
      </c>
      <c r="H673" s="1">
        <v>-10.264799999999999</v>
      </c>
      <c r="I673" s="1">
        <v>-31.532399999999999</v>
      </c>
      <c r="J673" s="1">
        <v>-853.00469999999996</v>
      </c>
      <c r="K673" s="1">
        <f t="shared" si="11"/>
        <v>671</v>
      </c>
    </row>
    <row r="674" spans="1:11" hidden="1" x14ac:dyDescent="0.25">
      <c r="A674" s="1">
        <v>-1</v>
      </c>
      <c r="B674" s="5" t="s">
        <v>106</v>
      </c>
      <c r="C674" s="1" t="s">
        <v>81</v>
      </c>
      <c r="D674" s="1" t="s">
        <v>69</v>
      </c>
      <c r="E674" s="1">
        <v>-312.47660000000002</v>
      </c>
      <c r="F674" s="1">
        <v>-98.776899999999998</v>
      </c>
      <c r="G674" s="1">
        <v>-16.947099999999999</v>
      </c>
      <c r="H674" s="1">
        <v>-7.6510999999999996</v>
      </c>
      <c r="I674" s="1">
        <v>18.2166</v>
      </c>
      <c r="J674" s="1">
        <v>-16.440899999999999</v>
      </c>
      <c r="K674" s="1">
        <f t="shared" si="11"/>
        <v>672</v>
      </c>
    </row>
    <row r="675" spans="1:11" hidden="1" x14ac:dyDescent="0.25">
      <c r="A675" s="1">
        <v>-1</v>
      </c>
      <c r="B675" s="5" t="s">
        <v>106</v>
      </c>
      <c r="C675" s="1" t="s">
        <v>81</v>
      </c>
      <c r="D675" s="1" t="s">
        <v>70</v>
      </c>
      <c r="E675" s="1">
        <v>-327.72039999999998</v>
      </c>
      <c r="F675" s="1">
        <v>-98.776899999999998</v>
      </c>
      <c r="G675" s="1">
        <v>-16.947099999999999</v>
      </c>
      <c r="H675" s="1">
        <v>-7.6510999999999996</v>
      </c>
      <c r="I675" s="1">
        <v>-26.657900000000001</v>
      </c>
      <c r="J675" s="1">
        <v>-290.4314</v>
      </c>
      <c r="K675" s="1">
        <f t="shared" si="11"/>
        <v>673</v>
      </c>
    </row>
    <row r="676" spans="1:11" hidden="1" x14ac:dyDescent="0.25">
      <c r="A676" s="1">
        <v>-1</v>
      </c>
      <c r="B676" s="5" t="s">
        <v>106</v>
      </c>
      <c r="C676" s="1" t="s">
        <v>82</v>
      </c>
      <c r="D676" s="1" t="s">
        <v>69</v>
      </c>
      <c r="E676" s="1">
        <v>-437.09120000000001</v>
      </c>
      <c r="F676" s="1">
        <v>-130.62209999999999</v>
      </c>
      <c r="G676" s="1">
        <v>-18.671900000000001</v>
      </c>
      <c r="H676" s="1">
        <v>-10.3134</v>
      </c>
      <c r="I676" s="1">
        <v>9.2360000000000007</v>
      </c>
      <c r="J676" s="1">
        <v>-270.6465</v>
      </c>
      <c r="K676" s="1">
        <f t="shared" si="11"/>
        <v>674</v>
      </c>
    </row>
    <row r="677" spans="1:11" hidden="1" x14ac:dyDescent="0.25">
      <c r="A677" s="1">
        <v>-1</v>
      </c>
      <c r="B677" s="5" t="s">
        <v>106</v>
      </c>
      <c r="C677" s="1" t="s">
        <v>82</v>
      </c>
      <c r="D677" s="1" t="s">
        <v>70</v>
      </c>
      <c r="E677" s="1">
        <v>-452.3349</v>
      </c>
      <c r="F677" s="1">
        <v>-130.62209999999999</v>
      </c>
      <c r="G677" s="1">
        <v>-18.671900000000001</v>
      </c>
      <c r="H677" s="1">
        <v>-10.3134</v>
      </c>
      <c r="I677" s="1">
        <v>-34.936799999999998</v>
      </c>
      <c r="J677" s="1">
        <v>-570.15359999999998</v>
      </c>
      <c r="K677" s="1">
        <f t="shared" si="11"/>
        <v>675</v>
      </c>
    </row>
    <row r="678" spans="1:11" hidden="1" x14ac:dyDescent="0.25">
      <c r="A678" s="1">
        <v>-1</v>
      </c>
      <c r="B678" s="5" t="s">
        <v>106</v>
      </c>
      <c r="C678" s="1" t="s">
        <v>83</v>
      </c>
      <c r="D678" s="1" t="s">
        <v>69</v>
      </c>
      <c r="E678" s="1">
        <v>-312.47660000000002</v>
      </c>
      <c r="F678" s="1">
        <v>-98.776899999999998</v>
      </c>
      <c r="G678" s="1">
        <v>-16.947099999999999</v>
      </c>
      <c r="H678" s="1">
        <v>-7.6510999999999996</v>
      </c>
      <c r="I678" s="1">
        <v>18.2166</v>
      </c>
      <c r="J678" s="1">
        <v>-16.440899999999999</v>
      </c>
      <c r="K678" s="1">
        <f t="shared" si="11"/>
        <v>676</v>
      </c>
    </row>
    <row r="679" spans="1:11" hidden="1" x14ac:dyDescent="0.25">
      <c r="A679" s="1">
        <v>-1</v>
      </c>
      <c r="B679" s="5" t="s">
        <v>106</v>
      </c>
      <c r="C679" s="1" t="s">
        <v>83</v>
      </c>
      <c r="D679" s="1" t="s">
        <v>70</v>
      </c>
      <c r="E679" s="1">
        <v>-327.72039999999998</v>
      </c>
      <c r="F679" s="1">
        <v>-98.776899999999998</v>
      </c>
      <c r="G679" s="1">
        <v>-16.947099999999999</v>
      </c>
      <c r="H679" s="1">
        <v>-7.6510999999999996</v>
      </c>
      <c r="I679" s="1">
        <v>-26.657900000000001</v>
      </c>
      <c r="J679" s="1">
        <v>-290.4314</v>
      </c>
      <c r="K679" s="1">
        <f t="shared" si="11"/>
        <v>677</v>
      </c>
    </row>
    <row r="680" spans="1:11" hidden="1" x14ac:dyDescent="0.25">
      <c r="A680" s="1">
        <v>-1</v>
      </c>
      <c r="B680" s="5" t="s">
        <v>106</v>
      </c>
      <c r="C680" s="1" t="s">
        <v>84</v>
      </c>
      <c r="D680" s="1" t="s">
        <v>69</v>
      </c>
      <c r="E680" s="1">
        <v>-437.09120000000001</v>
      </c>
      <c r="F680" s="1">
        <v>-130.62209999999999</v>
      </c>
      <c r="G680" s="1">
        <v>-18.671900000000001</v>
      </c>
      <c r="H680" s="1">
        <v>-10.3134</v>
      </c>
      <c r="I680" s="1">
        <v>9.2360000000000007</v>
      </c>
      <c r="J680" s="1">
        <v>-270.6465</v>
      </c>
      <c r="K680" s="1">
        <f t="shared" si="11"/>
        <v>678</v>
      </c>
    </row>
    <row r="681" spans="1:11" hidden="1" x14ac:dyDescent="0.25">
      <c r="A681" s="1">
        <v>-1</v>
      </c>
      <c r="B681" s="5" t="s">
        <v>106</v>
      </c>
      <c r="C681" s="1" t="s">
        <v>84</v>
      </c>
      <c r="D681" s="1" t="s">
        <v>70</v>
      </c>
      <c r="E681" s="1">
        <v>-452.3349</v>
      </c>
      <c r="F681" s="1">
        <v>-130.62209999999999</v>
      </c>
      <c r="G681" s="1">
        <v>-18.671900000000001</v>
      </c>
      <c r="H681" s="1">
        <v>-10.3134</v>
      </c>
      <c r="I681" s="1">
        <v>-34.936799999999998</v>
      </c>
      <c r="J681" s="1">
        <v>-570.15359999999998</v>
      </c>
      <c r="K681" s="1">
        <f t="shared" si="11"/>
        <v>679</v>
      </c>
    </row>
    <row r="682" spans="1:11" hidden="1" x14ac:dyDescent="0.25">
      <c r="A682" s="1">
        <v>-1</v>
      </c>
      <c r="B682" s="5" t="s">
        <v>106</v>
      </c>
      <c r="C682" s="1" t="s">
        <v>85</v>
      </c>
      <c r="D682" s="1" t="s">
        <v>69</v>
      </c>
      <c r="E682" s="1">
        <v>-428.35219999999998</v>
      </c>
      <c r="F682" s="1">
        <v>-9.3256999999999994</v>
      </c>
      <c r="G682" s="1">
        <v>-22.9818</v>
      </c>
      <c r="H682" s="1">
        <v>-10.8064</v>
      </c>
      <c r="I682" s="1">
        <v>22.302399999999999</v>
      </c>
      <c r="J682" s="1">
        <v>-126.1022</v>
      </c>
      <c r="K682" s="1">
        <f t="shared" si="11"/>
        <v>680</v>
      </c>
    </row>
    <row r="683" spans="1:11" hidden="1" x14ac:dyDescent="0.25">
      <c r="A683" s="1">
        <v>-1</v>
      </c>
      <c r="B683" s="5" t="s">
        <v>106</v>
      </c>
      <c r="C683" s="1" t="s">
        <v>85</v>
      </c>
      <c r="D683" s="1" t="s">
        <v>70</v>
      </c>
      <c r="E683" s="1">
        <v>-448.67720000000003</v>
      </c>
      <c r="F683" s="1">
        <v>-9.3256999999999994</v>
      </c>
      <c r="G683" s="1">
        <v>-22.9818</v>
      </c>
      <c r="H683" s="1">
        <v>-10.8064</v>
      </c>
      <c r="I683" s="1">
        <v>-40.872</v>
      </c>
      <c r="J683" s="1">
        <v>-198.2988</v>
      </c>
      <c r="K683" s="1">
        <f t="shared" si="11"/>
        <v>681</v>
      </c>
    </row>
    <row r="684" spans="1:11" hidden="1" x14ac:dyDescent="0.25">
      <c r="A684" s="1">
        <v>-1</v>
      </c>
      <c r="B684" s="5" t="s">
        <v>106</v>
      </c>
      <c r="C684" s="1" t="s">
        <v>86</v>
      </c>
      <c r="D684" s="1" t="s">
        <v>69</v>
      </c>
      <c r="E684" s="1">
        <v>-776.8229</v>
      </c>
      <c r="F684" s="1">
        <v>-283.7149</v>
      </c>
      <c r="G684" s="1">
        <v>-25.767800000000001</v>
      </c>
      <c r="H684" s="1">
        <v>-13.3714</v>
      </c>
      <c r="I684" s="1">
        <v>16.357500000000002</v>
      </c>
      <c r="J684" s="1">
        <v>-383.3186</v>
      </c>
      <c r="K684" s="1">
        <f t="shared" si="11"/>
        <v>682</v>
      </c>
    </row>
    <row r="685" spans="1:11" hidden="1" x14ac:dyDescent="0.25">
      <c r="A685" s="1">
        <v>-1</v>
      </c>
      <c r="B685" s="5" t="s">
        <v>106</v>
      </c>
      <c r="C685" s="1" t="s">
        <v>86</v>
      </c>
      <c r="D685" s="1" t="s">
        <v>70</v>
      </c>
      <c r="E685" s="1">
        <v>-797.14790000000005</v>
      </c>
      <c r="F685" s="1">
        <v>-283.7149</v>
      </c>
      <c r="G685" s="1">
        <v>-25.767800000000001</v>
      </c>
      <c r="H685" s="1">
        <v>-13.3714</v>
      </c>
      <c r="I685" s="1">
        <v>-42.342100000000002</v>
      </c>
      <c r="J685" s="1">
        <v>-1043.7234000000001</v>
      </c>
      <c r="K685" s="1">
        <f t="shared" si="11"/>
        <v>683</v>
      </c>
    </row>
    <row r="686" spans="1:11" hidden="1" x14ac:dyDescent="0.25">
      <c r="A686" s="1">
        <v>-1</v>
      </c>
      <c r="B686" s="5" t="s">
        <v>106</v>
      </c>
      <c r="C686" s="1" t="s">
        <v>87</v>
      </c>
      <c r="D686" s="1" t="s">
        <v>69</v>
      </c>
      <c r="E686" s="1">
        <v>-428.35219999999998</v>
      </c>
      <c r="F686" s="1">
        <v>-9.3256999999999994</v>
      </c>
      <c r="G686" s="1">
        <v>-22.9818</v>
      </c>
      <c r="H686" s="1">
        <v>-10.8064</v>
      </c>
      <c r="I686" s="1">
        <v>22.302399999999999</v>
      </c>
      <c r="J686" s="1">
        <v>-126.1022</v>
      </c>
      <c r="K686" s="1">
        <f t="shared" si="11"/>
        <v>684</v>
      </c>
    </row>
    <row r="687" spans="1:11" hidden="1" x14ac:dyDescent="0.25">
      <c r="A687" s="1">
        <v>-1</v>
      </c>
      <c r="B687" s="5" t="s">
        <v>106</v>
      </c>
      <c r="C687" s="1" t="s">
        <v>87</v>
      </c>
      <c r="D687" s="1" t="s">
        <v>70</v>
      </c>
      <c r="E687" s="1">
        <v>-448.67720000000003</v>
      </c>
      <c r="F687" s="1">
        <v>-9.3256999999999994</v>
      </c>
      <c r="G687" s="1">
        <v>-22.9818</v>
      </c>
      <c r="H687" s="1">
        <v>-10.8064</v>
      </c>
      <c r="I687" s="1">
        <v>-40.872</v>
      </c>
      <c r="J687" s="1">
        <v>-198.2988</v>
      </c>
      <c r="K687" s="1">
        <f t="shared" si="11"/>
        <v>685</v>
      </c>
    </row>
    <row r="688" spans="1:11" hidden="1" x14ac:dyDescent="0.25">
      <c r="A688" s="1">
        <v>-1</v>
      </c>
      <c r="B688" s="5" t="s">
        <v>106</v>
      </c>
      <c r="C688" s="1" t="s">
        <v>88</v>
      </c>
      <c r="D688" s="1" t="s">
        <v>69</v>
      </c>
      <c r="E688" s="1">
        <v>-776.8229</v>
      </c>
      <c r="F688" s="1">
        <v>-283.7149</v>
      </c>
      <c r="G688" s="1">
        <v>-25.767800000000001</v>
      </c>
      <c r="H688" s="1">
        <v>-13.3714</v>
      </c>
      <c r="I688" s="1">
        <v>16.357500000000002</v>
      </c>
      <c r="J688" s="1">
        <v>-383.3186</v>
      </c>
      <c r="K688" s="1">
        <f t="shared" si="11"/>
        <v>686</v>
      </c>
    </row>
    <row r="689" spans="1:11" hidden="1" x14ac:dyDescent="0.25">
      <c r="A689" s="1">
        <v>-1</v>
      </c>
      <c r="B689" s="5" t="s">
        <v>106</v>
      </c>
      <c r="C689" s="1" t="s">
        <v>88</v>
      </c>
      <c r="D689" s="1" t="s">
        <v>70</v>
      </c>
      <c r="E689" s="1">
        <v>-797.14790000000005</v>
      </c>
      <c r="F689" s="1">
        <v>-283.7149</v>
      </c>
      <c r="G689" s="1">
        <v>-25.767800000000001</v>
      </c>
      <c r="H689" s="1">
        <v>-13.3714</v>
      </c>
      <c r="I689" s="1">
        <v>-42.342100000000002</v>
      </c>
      <c r="J689" s="1">
        <v>-1043.7234000000001</v>
      </c>
      <c r="K689" s="1">
        <f t="shared" si="11"/>
        <v>687</v>
      </c>
    </row>
    <row r="690" spans="1:11" hidden="1" x14ac:dyDescent="0.25">
      <c r="A690" s="1">
        <v>-1</v>
      </c>
      <c r="B690" s="5" t="s">
        <v>106</v>
      </c>
      <c r="C690" s="1" t="s">
        <v>89</v>
      </c>
      <c r="D690" s="1" t="s">
        <v>69</v>
      </c>
      <c r="E690" s="1">
        <v>-540.28030000000001</v>
      </c>
      <c r="F690" s="1">
        <v>-130.5977</v>
      </c>
      <c r="G690" s="1">
        <v>-23.5124</v>
      </c>
      <c r="H690" s="1">
        <v>-10.7578</v>
      </c>
      <c r="I690" s="1">
        <v>23.8202</v>
      </c>
      <c r="J690" s="1">
        <v>-127.60760000000001</v>
      </c>
      <c r="K690" s="1">
        <f t="shared" si="11"/>
        <v>688</v>
      </c>
    </row>
    <row r="691" spans="1:11" hidden="1" x14ac:dyDescent="0.25">
      <c r="A691" s="1">
        <v>-1</v>
      </c>
      <c r="B691" s="5" t="s">
        <v>106</v>
      </c>
      <c r="C691" s="1" t="s">
        <v>89</v>
      </c>
      <c r="D691" s="1" t="s">
        <v>70</v>
      </c>
      <c r="E691" s="1">
        <v>-560.60530000000006</v>
      </c>
      <c r="F691" s="1">
        <v>-130.5977</v>
      </c>
      <c r="G691" s="1">
        <v>-23.5124</v>
      </c>
      <c r="H691" s="1">
        <v>-10.7578</v>
      </c>
      <c r="I691" s="1">
        <v>-37.467599999999997</v>
      </c>
      <c r="J691" s="1">
        <v>-481.15</v>
      </c>
      <c r="K691" s="1">
        <f t="shared" si="11"/>
        <v>689</v>
      </c>
    </row>
    <row r="692" spans="1:11" hidden="1" x14ac:dyDescent="0.25">
      <c r="A692" s="1">
        <v>-1</v>
      </c>
      <c r="B692" s="5" t="s">
        <v>106</v>
      </c>
      <c r="C692" s="1" t="s">
        <v>90</v>
      </c>
      <c r="D692" s="1" t="s">
        <v>69</v>
      </c>
      <c r="E692" s="1">
        <v>-664.89480000000003</v>
      </c>
      <c r="F692" s="1">
        <v>-162.44290000000001</v>
      </c>
      <c r="G692" s="1">
        <v>-25.237200000000001</v>
      </c>
      <c r="H692" s="1">
        <v>-13.4201</v>
      </c>
      <c r="I692" s="1">
        <v>14.839700000000001</v>
      </c>
      <c r="J692" s="1">
        <v>-381.81319999999999</v>
      </c>
      <c r="K692" s="1">
        <f t="shared" si="11"/>
        <v>690</v>
      </c>
    </row>
    <row r="693" spans="1:11" hidden="1" x14ac:dyDescent="0.25">
      <c r="A693" s="1">
        <v>-1</v>
      </c>
      <c r="B693" s="5" t="s">
        <v>106</v>
      </c>
      <c r="C693" s="1" t="s">
        <v>90</v>
      </c>
      <c r="D693" s="1" t="s">
        <v>70</v>
      </c>
      <c r="E693" s="1">
        <v>-685.21979999999996</v>
      </c>
      <c r="F693" s="1">
        <v>-162.44290000000001</v>
      </c>
      <c r="G693" s="1">
        <v>-25.237200000000001</v>
      </c>
      <c r="H693" s="1">
        <v>-13.4201</v>
      </c>
      <c r="I693" s="1">
        <v>-45.746499999999997</v>
      </c>
      <c r="J693" s="1">
        <v>-760.87220000000002</v>
      </c>
      <c r="K693" s="1">
        <f t="shared" si="11"/>
        <v>691</v>
      </c>
    </row>
    <row r="694" spans="1:11" hidden="1" x14ac:dyDescent="0.25">
      <c r="A694" s="1">
        <v>-1</v>
      </c>
      <c r="B694" s="5" t="s">
        <v>106</v>
      </c>
      <c r="C694" s="1" t="s">
        <v>91</v>
      </c>
      <c r="D694" s="1" t="s">
        <v>69</v>
      </c>
      <c r="E694" s="1">
        <v>-540.28030000000001</v>
      </c>
      <c r="F694" s="1">
        <v>-130.5977</v>
      </c>
      <c r="G694" s="1">
        <v>-23.5124</v>
      </c>
      <c r="H694" s="1">
        <v>-10.7578</v>
      </c>
      <c r="I694" s="1">
        <v>23.8202</v>
      </c>
      <c r="J694" s="1">
        <v>-127.60760000000001</v>
      </c>
      <c r="K694" s="1">
        <f t="shared" si="11"/>
        <v>692</v>
      </c>
    </row>
    <row r="695" spans="1:11" hidden="1" x14ac:dyDescent="0.25">
      <c r="A695" s="1">
        <v>-1</v>
      </c>
      <c r="B695" s="5" t="s">
        <v>106</v>
      </c>
      <c r="C695" s="1" t="s">
        <v>91</v>
      </c>
      <c r="D695" s="1" t="s">
        <v>70</v>
      </c>
      <c r="E695" s="1">
        <v>-560.60530000000006</v>
      </c>
      <c r="F695" s="1">
        <v>-130.5977</v>
      </c>
      <c r="G695" s="1">
        <v>-23.5124</v>
      </c>
      <c r="H695" s="1">
        <v>-10.7578</v>
      </c>
      <c r="I695" s="1">
        <v>-37.467599999999997</v>
      </c>
      <c r="J695" s="1">
        <v>-481.15</v>
      </c>
      <c r="K695" s="1">
        <f t="shared" si="11"/>
        <v>693</v>
      </c>
    </row>
    <row r="696" spans="1:11" hidden="1" x14ac:dyDescent="0.25">
      <c r="A696" s="1">
        <v>-1</v>
      </c>
      <c r="B696" s="5" t="s">
        <v>106</v>
      </c>
      <c r="C696" s="1" t="s">
        <v>92</v>
      </c>
      <c r="D696" s="1" t="s">
        <v>69</v>
      </c>
      <c r="E696" s="1">
        <v>-664.89480000000003</v>
      </c>
      <c r="F696" s="1">
        <v>-162.44290000000001</v>
      </c>
      <c r="G696" s="1">
        <v>-25.237200000000001</v>
      </c>
      <c r="H696" s="1">
        <v>-13.4201</v>
      </c>
      <c r="I696" s="1">
        <v>14.839700000000001</v>
      </c>
      <c r="J696" s="1">
        <v>-381.81319999999999</v>
      </c>
      <c r="K696" s="1">
        <f t="shared" si="11"/>
        <v>694</v>
      </c>
    </row>
    <row r="697" spans="1:11" hidden="1" x14ac:dyDescent="0.25">
      <c r="A697" s="1">
        <v>-1</v>
      </c>
      <c r="B697" s="5" t="s">
        <v>106</v>
      </c>
      <c r="C697" s="1" t="s">
        <v>92</v>
      </c>
      <c r="D697" s="1" t="s">
        <v>70</v>
      </c>
      <c r="E697" s="1">
        <v>-685.21979999999996</v>
      </c>
      <c r="F697" s="1">
        <v>-162.44290000000001</v>
      </c>
      <c r="G697" s="1">
        <v>-25.237200000000001</v>
      </c>
      <c r="H697" s="1">
        <v>-13.4201</v>
      </c>
      <c r="I697" s="1">
        <v>-45.746499999999997</v>
      </c>
      <c r="J697" s="1">
        <v>-760.87220000000002</v>
      </c>
      <c r="K697" s="1">
        <f t="shared" si="11"/>
        <v>695</v>
      </c>
    </row>
    <row r="698" spans="1:11" hidden="1" x14ac:dyDescent="0.25">
      <c r="A698" s="1">
        <v>-1</v>
      </c>
      <c r="B698" s="5" t="s">
        <v>106</v>
      </c>
      <c r="C698" s="1" t="s">
        <v>93</v>
      </c>
      <c r="D698" s="1" t="s">
        <v>69</v>
      </c>
      <c r="E698" s="1">
        <v>-200.54849999999999</v>
      </c>
      <c r="F698" s="1">
        <v>22.495000000000001</v>
      </c>
      <c r="G698" s="1">
        <v>-16.416499999999999</v>
      </c>
      <c r="H698" s="1">
        <v>-7.6510999999999996</v>
      </c>
      <c r="I698" s="1">
        <v>23.8202</v>
      </c>
      <c r="J698" s="1">
        <v>-14.935499999999999</v>
      </c>
      <c r="K698" s="1">
        <f t="shared" si="11"/>
        <v>696</v>
      </c>
    </row>
    <row r="699" spans="1:11" hidden="1" x14ac:dyDescent="0.25">
      <c r="A699" s="1">
        <v>-1</v>
      </c>
      <c r="B699" s="5" t="s">
        <v>106</v>
      </c>
      <c r="C699" s="1" t="s">
        <v>93</v>
      </c>
      <c r="D699" s="1" t="s">
        <v>70</v>
      </c>
      <c r="E699" s="1">
        <v>-215.79230000000001</v>
      </c>
      <c r="F699" s="1">
        <v>22.495000000000001</v>
      </c>
      <c r="G699" s="1">
        <v>-16.416499999999999</v>
      </c>
      <c r="H699" s="1">
        <v>-7.6510999999999996</v>
      </c>
      <c r="I699" s="1">
        <v>-26.657900000000001</v>
      </c>
      <c r="J699" s="1">
        <v>-7.5801999999999996</v>
      </c>
      <c r="K699" s="1">
        <f t="shared" si="11"/>
        <v>697</v>
      </c>
    </row>
    <row r="700" spans="1:11" hidden="1" x14ac:dyDescent="0.25">
      <c r="A700" s="1">
        <v>-1</v>
      </c>
      <c r="B700" s="5" t="s">
        <v>106</v>
      </c>
      <c r="C700" s="1" t="s">
        <v>94</v>
      </c>
      <c r="D700" s="1" t="s">
        <v>69</v>
      </c>
      <c r="E700" s="1">
        <v>-776.8229</v>
      </c>
      <c r="F700" s="1">
        <v>-283.7149</v>
      </c>
      <c r="G700" s="1">
        <v>-27.703600000000002</v>
      </c>
      <c r="H700" s="1">
        <v>-13.9724</v>
      </c>
      <c r="I700" s="1">
        <v>9.2360000000000007</v>
      </c>
      <c r="J700" s="1">
        <v>-383.3186</v>
      </c>
      <c r="K700" s="1">
        <f t="shared" si="11"/>
        <v>698</v>
      </c>
    </row>
    <row r="701" spans="1:11" hidden="1" x14ac:dyDescent="0.25">
      <c r="A701" s="1">
        <v>-1</v>
      </c>
      <c r="B701" s="5" t="s">
        <v>106</v>
      </c>
      <c r="C701" s="1" t="s">
        <v>94</v>
      </c>
      <c r="D701" s="1" t="s">
        <v>70</v>
      </c>
      <c r="E701" s="1">
        <v>-797.14790000000005</v>
      </c>
      <c r="F701" s="1">
        <v>-283.7149</v>
      </c>
      <c r="G701" s="1">
        <v>-27.703600000000002</v>
      </c>
      <c r="H701" s="1">
        <v>-13.9724</v>
      </c>
      <c r="I701" s="1">
        <v>-47.906999999999996</v>
      </c>
      <c r="J701" s="1">
        <v>-1043.7234000000001</v>
      </c>
      <c r="K701" s="1">
        <f t="shared" si="11"/>
        <v>699</v>
      </c>
    </row>
    <row r="702" spans="1:11" hidden="1" x14ac:dyDescent="0.25">
      <c r="A702" s="1">
        <v>-1</v>
      </c>
      <c r="B702" s="5" t="s">
        <v>107</v>
      </c>
      <c r="C702" s="1" t="s">
        <v>68</v>
      </c>
      <c r="D702" s="1" t="s">
        <v>69</v>
      </c>
      <c r="E702" s="1">
        <v>-164.4349</v>
      </c>
      <c r="F702" s="1">
        <v>-170.06829999999999</v>
      </c>
      <c r="G702" s="1">
        <v>-4.4353999999999996</v>
      </c>
      <c r="H702" s="1">
        <v>-1.4674</v>
      </c>
      <c r="I702" s="1">
        <v>5.1159999999999997</v>
      </c>
      <c r="J702" s="1">
        <v>503.25990000000002</v>
      </c>
      <c r="K702" s="1">
        <f t="shared" si="11"/>
        <v>700</v>
      </c>
    </row>
    <row r="703" spans="1:11" hidden="1" x14ac:dyDescent="0.25">
      <c r="A703" s="1">
        <v>-1</v>
      </c>
      <c r="B703" s="5" t="s">
        <v>107</v>
      </c>
      <c r="C703" s="1" t="s">
        <v>68</v>
      </c>
      <c r="D703" s="1" t="s">
        <v>70</v>
      </c>
      <c r="E703" s="1">
        <v>-173.88800000000001</v>
      </c>
      <c r="F703" s="1">
        <v>-170.06829999999999</v>
      </c>
      <c r="G703" s="1">
        <v>-4.4353999999999996</v>
      </c>
      <c r="H703" s="1">
        <v>-1.4674</v>
      </c>
      <c r="I703" s="1">
        <v>-5.9725999999999999</v>
      </c>
      <c r="J703" s="1">
        <v>78.089100000000002</v>
      </c>
      <c r="K703" s="1">
        <f t="shared" si="11"/>
        <v>701</v>
      </c>
    </row>
    <row r="704" spans="1:11" hidden="1" x14ac:dyDescent="0.25">
      <c r="A704" s="1">
        <v>-1</v>
      </c>
      <c r="B704" s="5" t="s">
        <v>107</v>
      </c>
      <c r="C704" s="1" t="s">
        <v>71</v>
      </c>
      <c r="D704" s="1" t="s">
        <v>69</v>
      </c>
      <c r="E704" s="1">
        <v>-46.2423</v>
      </c>
      <c r="F704" s="1">
        <v>-12.457800000000001</v>
      </c>
      <c r="G704" s="1">
        <v>3.8699999999999998E-2</v>
      </c>
      <c r="H704" s="1">
        <v>-9.8000000000000004E-2</v>
      </c>
      <c r="I704" s="1">
        <v>-6.8400000000000002E-2</v>
      </c>
      <c r="J704" s="1">
        <v>71.590599999999995</v>
      </c>
      <c r="K704" s="1">
        <f t="shared" si="11"/>
        <v>702</v>
      </c>
    </row>
    <row r="705" spans="1:11" hidden="1" x14ac:dyDescent="0.25">
      <c r="A705" s="1">
        <v>-1</v>
      </c>
      <c r="B705" s="5" t="s">
        <v>107</v>
      </c>
      <c r="C705" s="1" t="s">
        <v>71</v>
      </c>
      <c r="D705" s="1" t="s">
        <v>70</v>
      </c>
      <c r="E705" s="1">
        <v>-46.2423</v>
      </c>
      <c r="F705" s="1">
        <v>-12.457800000000001</v>
      </c>
      <c r="G705" s="1">
        <v>3.8699999999999998E-2</v>
      </c>
      <c r="H705" s="1">
        <v>-9.8000000000000004E-2</v>
      </c>
      <c r="I705" s="1">
        <v>2.8299999999999999E-2</v>
      </c>
      <c r="J705" s="1">
        <v>40.446100000000001</v>
      </c>
      <c r="K705" s="1">
        <f t="shared" si="11"/>
        <v>703</v>
      </c>
    </row>
    <row r="706" spans="1:11" hidden="1" x14ac:dyDescent="0.25">
      <c r="A706" s="1">
        <v>-1</v>
      </c>
      <c r="B706" s="5" t="s">
        <v>107</v>
      </c>
      <c r="C706" s="1" t="s">
        <v>72</v>
      </c>
      <c r="D706" s="1" t="s">
        <v>69</v>
      </c>
      <c r="E706" s="1">
        <v>57.862000000000002</v>
      </c>
      <c r="F706" s="1">
        <v>62.169199999999996</v>
      </c>
      <c r="G706" s="1">
        <v>8.1199999999999994E-2</v>
      </c>
      <c r="H706" s="1">
        <v>0.2823</v>
      </c>
      <c r="I706" s="1">
        <v>9.4E-2</v>
      </c>
      <c r="J706" s="1">
        <v>98.048100000000005</v>
      </c>
      <c r="K706" s="1">
        <f t="shared" si="11"/>
        <v>704</v>
      </c>
    </row>
    <row r="707" spans="1:11" hidden="1" x14ac:dyDescent="0.25">
      <c r="A707" s="1">
        <v>-1</v>
      </c>
      <c r="B707" s="5" t="s">
        <v>107</v>
      </c>
      <c r="C707" s="1" t="s">
        <v>72</v>
      </c>
      <c r="D707" s="1" t="s">
        <v>70</v>
      </c>
      <c r="E707" s="1">
        <v>57.862000000000002</v>
      </c>
      <c r="F707" s="1">
        <v>62.169199999999996</v>
      </c>
      <c r="G707" s="1">
        <v>8.1199999999999994E-2</v>
      </c>
      <c r="H707" s="1">
        <v>0.2823</v>
      </c>
      <c r="I707" s="1">
        <v>0.11550000000000001</v>
      </c>
      <c r="J707" s="1">
        <v>66.128799999999998</v>
      </c>
      <c r="K707" s="1">
        <f t="shared" si="11"/>
        <v>705</v>
      </c>
    </row>
    <row r="708" spans="1:11" hidden="1" x14ac:dyDescent="0.25">
      <c r="A708" s="1">
        <v>-1</v>
      </c>
      <c r="B708" s="5" t="s">
        <v>107</v>
      </c>
      <c r="C708" s="1" t="s">
        <v>73</v>
      </c>
      <c r="D708" s="1" t="s">
        <v>69</v>
      </c>
      <c r="E708" s="1">
        <v>65.4435</v>
      </c>
      <c r="F708" s="1">
        <v>25.4207</v>
      </c>
      <c r="G708" s="1">
        <v>0.4819</v>
      </c>
      <c r="H708" s="1">
        <v>0.36209999999999998</v>
      </c>
      <c r="I708" s="1">
        <v>0.39900000000000002</v>
      </c>
      <c r="J708" s="1">
        <v>128.4742</v>
      </c>
      <c r="K708" s="1">
        <f t="shared" si="11"/>
        <v>706</v>
      </c>
    </row>
    <row r="709" spans="1:11" hidden="1" x14ac:dyDescent="0.25">
      <c r="A709" s="1">
        <v>-1</v>
      </c>
      <c r="B709" s="5" t="s">
        <v>107</v>
      </c>
      <c r="C709" s="1" t="s">
        <v>73</v>
      </c>
      <c r="D709" s="1" t="s">
        <v>70</v>
      </c>
      <c r="E709" s="1">
        <v>65.4435</v>
      </c>
      <c r="F709" s="1">
        <v>25.4207</v>
      </c>
      <c r="G709" s="1">
        <v>0.4819</v>
      </c>
      <c r="H709" s="1">
        <v>0.36209999999999998</v>
      </c>
      <c r="I709" s="1">
        <v>0.81320000000000003</v>
      </c>
      <c r="J709" s="1">
        <v>67.4542</v>
      </c>
      <c r="K709" s="1">
        <f t="shared" si="11"/>
        <v>707</v>
      </c>
    </row>
    <row r="710" spans="1:11" hidden="1" x14ac:dyDescent="0.25">
      <c r="A710" s="1">
        <v>-1</v>
      </c>
      <c r="B710" s="5" t="s">
        <v>107</v>
      </c>
      <c r="C710" s="1" t="s">
        <v>74</v>
      </c>
      <c r="D710" s="1" t="s">
        <v>69</v>
      </c>
      <c r="E710" s="1">
        <v>-210.6772</v>
      </c>
      <c r="F710" s="1">
        <v>-182.52610000000001</v>
      </c>
      <c r="G710" s="1">
        <v>-4.3967999999999998</v>
      </c>
      <c r="H710" s="1">
        <v>-1.5653999999999999</v>
      </c>
      <c r="I710" s="1">
        <v>5.0476999999999999</v>
      </c>
      <c r="J710" s="1">
        <v>574.85050000000001</v>
      </c>
      <c r="K710" s="1">
        <f t="shared" ref="K710:K773" si="12">K709+1</f>
        <v>708</v>
      </c>
    </row>
    <row r="711" spans="1:11" hidden="1" x14ac:dyDescent="0.25">
      <c r="A711" s="1">
        <v>-1</v>
      </c>
      <c r="B711" s="5" t="s">
        <v>107</v>
      </c>
      <c r="C711" s="1" t="s">
        <v>74</v>
      </c>
      <c r="D711" s="1" t="s">
        <v>70</v>
      </c>
      <c r="E711" s="1">
        <v>-220.13040000000001</v>
      </c>
      <c r="F711" s="1">
        <v>-182.52610000000001</v>
      </c>
      <c r="G711" s="1">
        <v>-4.3967999999999998</v>
      </c>
      <c r="H711" s="1">
        <v>-1.5653999999999999</v>
      </c>
      <c r="I711" s="1">
        <v>-5.9442000000000004</v>
      </c>
      <c r="J711" s="1">
        <v>118.5352</v>
      </c>
      <c r="K711" s="1">
        <f t="shared" si="12"/>
        <v>709</v>
      </c>
    </row>
    <row r="712" spans="1:11" hidden="1" x14ac:dyDescent="0.25">
      <c r="A712" s="1">
        <v>-1</v>
      </c>
      <c r="B712" s="5" t="s">
        <v>107</v>
      </c>
      <c r="C712" s="1" t="s">
        <v>75</v>
      </c>
      <c r="D712" s="1" t="s">
        <v>69</v>
      </c>
      <c r="E712" s="1">
        <v>-230.2089</v>
      </c>
      <c r="F712" s="1">
        <v>-238.09569999999999</v>
      </c>
      <c r="G712" s="1">
        <v>-6.2096</v>
      </c>
      <c r="H712" s="1">
        <v>-2.0543999999999998</v>
      </c>
      <c r="I712" s="1">
        <v>7.1624999999999996</v>
      </c>
      <c r="J712" s="1">
        <v>704.56389999999999</v>
      </c>
      <c r="K712" s="1">
        <f t="shared" si="12"/>
        <v>710</v>
      </c>
    </row>
    <row r="713" spans="1:11" hidden="1" x14ac:dyDescent="0.25">
      <c r="A713" s="1">
        <v>-1</v>
      </c>
      <c r="B713" s="5" t="s">
        <v>107</v>
      </c>
      <c r="C713" s="1" t="s">
        <v>75</v>
      </c>
      <c r="D713" s="1" t="s">
        <v>70</v>
      </c>
      <c r="E713" s="1">
        <v>-243.44329999999999</v>
      </c>
      <c r="F713" s="1">
        <v>-238.09569999999999</v>
      </c>
      <c r="G713" s="1">
        <v>-6.2096</v>
      </c>
      <c r="H713" s="1">
        <v>-2.0543999999999998</v>
      </c>
      <c r="I713" s="1">
        <v>-8.3615999999999993</v>
      </c>
      <c r="J713" s="1">
        <v>109.32470000000001</v>
      </c>
      <c r="K713" s="1">
        <f t="shared" si="12"/>
        <v>711</v>
      </c>
    </row>
    <row r="714" spans="1:11" hidden="1" x14ac:dyDescent="0.25">
      <c r="A714" s="1">
        <v>-1</v>
      </c>
      <c r="B714" s="5" t="s">
        <v>107</v>
      </c>
      <c r="C714" s="1" t="s">
        <v>76</v>
      </c>
      <c r="D714" s="1" t="s">
        <v>69</v>
      </c>
      <c r="E714" s="1">
        <v>-271.30959999999999</v>
      </c>
      <c r="F714" s="1">
        <v>-224.0145</v>
      </c>
      <c r="G714" s="1">
        <v>-5.2606999999999999</v>
      </c>
      <c r="H714" s="1">
        <v>-1.9177</v>
      </c>
      <c r="I714" s="1">
        <v>6.0298999999999996</v>
      </c>
      <c r="J714" s="1">
        <v>718.45690000000002</v>
      </c>
      <c r="K714" s="1">
        <f t="shared" si="12"/>
        <v>712</v>
      </c>
    </row>
    <row r="715" spans="1:11" hidden="1" x14ac:dyDescent="0.25">
      <c r="A715" s="1">
        <v>-1</v>
      </c>
      <c r="B715" s="5" t="s">
        <v>107</v>
      </c>
      <c r="C715" s="1" t="s">
        <v>76</v>
      </c>
      <c r="D715" s="1" t="s">
        <v>70</v>
      </c>
      <c r="E715" s="1">
        <v>-282.65339999999998</v>
      </c>
      <c r="F715" s="1">
        <v>-224.0145</v>
      </c>
      <c r="G715" s="1">
        <v>-5.2606999999999999</v>
      </c>
      <c r="H715" s="1">
        <v>-1.9177</v>
      </c>
      <c r="I715" s="1">
        <v>-7.1218000000000004</v>
      </c>
      <c r="J715" s="1">
        <v>158.42070000000001</v>
      </c>
      <c r="K715" s="1">
        <f t="shared" si="12"/>
        <v>713</v>
      </c>
    </row>
    <row r="716" spans="1:11" hidden="1" x14ac:dyDescent="0.25">
      <c r="A716" s="1">
        <v>-1</v>
      </c>
      <c r="B716" s="5" t="s">
        <v>107</v>
      </c>
      <c r="C716" s="1" t="s">
        <v>77</v>
      </c>
      <c r="D716" s="1" t="s">
        <v>69</v>
      </c>
      <c r="E716" s="1">
        <v>-66.9846</v>
      </c>
      <c r="F716" s="1">
        <v>-66.024600000000007</v>
      </c>
      <c r="G716" s="1">
        <v>-3.8782000000000001</v>
      </c>
      <c r="H716" s="1">
        <v>-0.9254</v>
      </c>
      <c r="I716" s="1">
        <v>4.7361000000000004</v>
      </c>
      <c r="J716" s="1">
        <v>590.20119999999997</v>
      </c>
      <c r="K716" s="1">
        <f t="shared" si="12"/>
        <v>714</v>
      </c>
    </row>
    <row r="717" spans="1:11" hidden="1" x14ac:dyDescent="0.25">
      <c r="A717" s="1">
        <v>-1</v>
      </c>
      <c r="B717" s="5" t="s">
        <v>107</v>
      </c>
      <c r="C717" s="1" t="s">
        <v>77</v>
      </c>
      <c r="D717" s="1" t="s">
        <v>70</v>
      </c>
      <c r="E717" s="1">
        <v>-75.492400000000004</v>
      </c>
      <c r="F717" s="1">
        <v>-66.024600000000007</v>
      </c>
      <c r="G717" s="1">
        <v>-3.8782000000000001</v>
      </c>
      <c r="H717" s="1">
        <v>-0.9254</v>
      </c>
      <c r="I717" s="1">
        <v>-5.2137000000000002</v>
      </c>
      <c r="J717" s="1">
        <v>162.8605</v>
      </c>
      <c r="K717" s="1">
        <f t="shared" si="12"/>
        <v>715</v>
      </c>
    </row>
    <row r="718" spans="1:11" hidden="1" x14ac:dyDescent="0.25">
      <c r="A718" s="1">
        <v>-1</v>
      </c>
      <c r="B718" s="5" t="s">
        <v>107</v>
      </c>
      <c r="C718" s="1" t="s">
        <v>78</v>
      </c>
      <c r="D718" s="1" t="s">
        <v>69</v>
      </c>
      <c r="E718" s="1">
        <v>-228.9983</v>
      </c>
      <c r="F718" s="1">
        <v>-240.0984</v>
      </c>
      <c r="G718" s="1">
        <v>-4.1055999999999999</v>
      </c>
      <c r="H718" s="1">
        <v>-1.7159</v>
      </c>
      <c r="I718" s="1">
        <v>4.4728000000000003</v>
      </c>
      <c r="J718" s="1">
        <v>315.66660000000002</v>
      </c>
      <c r="K718" s="1">
        <f t="shared" si="12"/>
        <v>716</v>
      </c>
    </row>
    <row r="719" spans="1:11" hidden="1" x14ac:dyDescent="0.25">
      <c r="A719" s="1">
        <v>-1</v>
      </c>
      <c r="B719" s="5" t="s">
        <v>107</v>
      </c>
      <c r="C719" s="1" t="s">
        <v>78</v>
      </c>
      <c r="D719" s="1" t="s">
        <v>70</v>
      </c>
      <c r="E719" s="1">
        <v>-237.5061</v>
      </c>
      <c r="F719" s="1">
        <v>-240.0984</v>
      </c>
      <c r="G719" s="1">
        <v>-4.1055999999999999</v>
      </c>
      <c r="H719" s="1">
        <v>-1.7159</v>
      </c>
      <c r="I719" s="1">
        <v>-5.5369999999999999</v>
      </c>
      <c r="J719" s="1">
        <v>-22.3002</v>
      </c>
      <c r="K719" s="1">
        <f t="shared" si="12"/>
        <v>717</v>
      </c>
    </row>
    <row r="720" spans="1:11" hidden="1" x14ac:dyDescent="0.25">
      <c r="A720" s="1">
        <v>-1</v>
      </c>
      <c r="B720" s="5" t="s">
        <v>107</v>
      </c>
      <c r="C720" s="1" t="s">
        <v>79</v>
      </c>
      <c r="D720" s="1" t="s">
        <v>69</v>
      </c>
      <c r="E720" s="1">
        <v>-66.9846</v>
      </c>
      <c r="F720" s="1">
        <v>-66.024600000000007</v>
      </c>
      <c r="G720" s="1">
        <v>-3.8782000000000001</v>
      </c>
      <c r="H720" s="1">
        <v>-0.9254</v>
      </c>
      <c r="I720" s="1">
        <v>4.7361000000000004</v>
      </c>
      <c r="J720" s="1">
        <v>590.20119999999997</v>
      </c>
      <c r="K720" s="1">
        <f t="shared" si="12"/>
        <v>718</v>
      </c>
    </row>
    <row r="721" spans="1:11" hidden="1" x14ac:dyDescent="0.25">
      <c r="A721" s="1">
        <v>-1</v>
      </c>
      <c r="B721" s="5" t="s">
        <v>107</v>
      </c>
      <c r="C721" s="1" t="s">
        <v>79</v>
      </c>
      <c r="D721" s="1" t="s">
        <v>70</v>
      </c>
      <c r="E721" s="1">
        <v>-75.492400000000004</v>
      </c>
      <c r="F721" s="1">
        <v>-66.024600000000007</v>
      </c>
      <c r="G721" s="1">
        <v>-3.8782000000000001</v>
      </c>
      <c r="H721" s="1">
        <v>-0.9254</v>
      </c>
      <c r="I721" s="1">
        <v>-5.2137000000000002</v>
      </c>
      <c r="J721" s="1">
        <v>162.8605</v>
      </c>
      <c r="K721" s="1">
        <f t="shared" si="12"/>
        <v>719</v>
      </c>
    </row>
    <row r="722" spans="1:11" hidden="1" x14ac:dyDescent="0.25">
      <c r="A722" s="1">
        <v>-1</v>
      </c>
      <c r="B722" s="5" t="s">
        <v>107</v>
      </c>
      <c r="C722" s="1" t="s">
        <v>80</v>
      </c>
      <c r="D722" s="1" t="s">
        <v>69</v>
      </c>
      <c r="E722" s="1">
        <v>-228.9983</v>
      </c>
      <c r="F722" s="1">
        <v>-240.0984</v>
      </c>
      <c r="G722" s="1">
        <v>-4.1055999999999999</v>
      </c>
      <c r="H722" s="1">
        <v>-1.7159</v>
      </c>
      <c r="I722" s="1">
        <v>4.4728000000000003</v>
      </c>
      <c r="J722" s="1">
        <v>315.66660000000002</v>
      </c>
      <c r="K722" s="1">
        <f t="shared" si="12"/>
        <v>720</v>
      </c>
    </row>
    <row r="723" spans="1:11" hidden="1" x14ac:dyDescent="0.25">
      <c r="A723" s="1">
        <v>-1</v>
      </c>
      <c r="B723" s="5" t="s">
        <v>107</v>
      </c>
      <c r="C723" s="1" t="s">
        <v>80</v>
      </c>
      <c r="D723" s="1" t="s">
        <v>70</v>
      </c>
      <c r="E723" s="1">
        <v>-237.5061</v>
      </c>
      <c r="F723" s="1">
        <v>-240.0984</v>
      </c>
      <c r="G723" s="1">
        <v>-4.1055999999999999</v>
      </c>
      <c r="H723" s="1">
        <v>-1.7159</v>
      </c>
      <c r="I723" s="1">
        <v>-5.5369999999999999</v>
      </c>
      <c r="J723" s="1">
        <v>-22.3002</v>
      </c>
      <c r="K723" s="1">
        <f t="shared" si="12"/>
        <v>721</v>
      </c>
    </row>
    <row r="724" spans="1:11" hidden="1" x14ac:dyDescent="0.25">
      <c r="A724" s="1">
        <v>-1</v>
      </c>
      <c r="B724" s="5" t="s">
        <v>107</v>
      </c>
      <c r="C724" s="1" t="s">
        <v>81</v>
      </c>
      <c r="D724" s="1" t="s">
        <v>69</v>
      </c>
      <c r="E724" s="1">
        <v>-56.3705</v>
      </c>
      <c r="F724" s="1">
        <v>-117.4725</v>
      </c>
      <c r="G724" s="1">
        <v>-3.3172999999999999</v>
      </c>
      <c r="H724" s="1">
        <v>-0.81379999999999997</v>
      </c>
      <c r="I724" s="1">
        <v>5.1630000000000003</v>
      </c>
      <c r="J724" s="1">
        <v>632.79780000000005</v>
      </c>
      <c r="K724" s="1">
        <f t="shared" si="12"/>
        <v>722</v>
      </c>
    </row>
    <row r="725" spans="1:11" hidden="1" x14ac:dyDescent="0.25">
      <c r="A725" s="1">
        <v>-1</v>
      </c>
      <c r="B725" s="5" t="s">
        <v>107</v>
      </c>
      <c r="C725" s="1" t="s">
        <v>81</v>
      </c>
      <c r="D725" s="1" t="s">
        <v>70</v>
      </c>
      <c r="E725" s="1">
        <v>-64.878299999999996</v>
      </c>
      <c r="F725" s="1">
        <v>-117.4725</v>
      </c>
      <c r="G725" s="1">
        <v>-3.3172999999999999</v>
      </c>
      <c r="H725" s="1">
        <v>-0.81379999999999997</v>
      </c>
      <c r="I725" s="1">
        <v>-4.2369000000000003</v>
      </c>
      <c r="J725" s="1">
        <v>164.71600000000001</v>
      </c>
      <c r="K725" s="1">
        <f t="shared" si="12"/>
        <v>723</v>
      </c>
    </row>
    <row r="726" spans="1:11" hidden="1" x14ac:dyDescent="0.25">
      <c r="A726" s="1">
        <v>-1</v>
      </c>
      <c r="B726" s="5" t="s">
        <v>107</v>
      </c>
      <c r="C726" s="1" t="s">
        <v>82</v>
      </c>
      <c r="D726" s="1" t="s">
        <v>69</v>
      </c>
      <c r="E726" s="1">
        <v>-239.6123</v>
      </c>
      <c r="F726" s="1">
        <v>-188.65039999999999</v>
      </c>
      <c r="G726" s="1">
        <v>-4.6665000000000001</v>
      </c>
      <c r="H726" s="1">
        <v>-1.8275999999999999</v>
      </c>
      <c r="I726" s="1">
        <v>4.0457999999999998</v>
      </c>
      <c r="J726" s="1">
        <v>273.07</v>
      </c>
      <c r="K726" s="1">
        <f t="shared" si="12"/>
        <v>724</v>
      </c>
    </row>
    <row r="727" spans="1:11" hidden="1" x14ac:dyDescent="0.25">
      <c r="A727" s="1">
        <v>-1</v>
      </c>
      <c r="B727" s="5" t="s">
        <v>107</v>
      </c>
      <c r="C727" s="1" t="s">
        <v>82</v>
      </c>
      <c r="D727" s="1" t="s">
        <v>70</v>
      </c>
      <c r="E727" s="1">
        <v>-248.12010000000001</v>
      </c>
      <c r="F727" s="1">
        <v>-188.65039999999999</v>
      </c>
      <c r="G727" s="1">
        <v>-4.6665000000000001</v>
      </c>
      <c r="H727" s="1">
        <v>-1.8275999999999999</v>
      </c>
      <c r="I727" s="1">
        <v>-6.5137999999999998</v>
      </c>
      <c r="J727" s="1">
        <v>-24.1557</v>
      </c>
      <c r="K727" s="1">
        <f t="shared" si="12"/>
        <v>725</v>
      </c>
    </row>
    <row r="728" spans="1:11" hidden="1" x14ac:dyDescent="0.25">
      <c r="A728" s="1">
        <v>-1</v>
      </c>
      <c r="B728" s="5" t="s">
        <v>107</v>
      </c>
      <c r="C728" s="1" t="s">
        <v>83</v>
      </c>
      <c r="D728" s="1" t="s">
        <v>69</v>
      </c>
      <c r="E728" s="1">
        <v>-56.3705</v>
      </c>
      <c r="F728" s="1">
        <v>-117.4725</v>
      </c>
      <c r="G728" s="1">
        <v>-3.3172999999999999</v>
      </c>
      <c r="H728" s="1">
        <v>-0.81379999999999997</v>
      </c>
      <c r="I728" s="1">
        <v>5.1630000000000003</v>
      </c>
      <c r="J728" s="1">
        <v>632.79780000000005</v>
      </c>
      <c r="K728" s="1">
        <f t="shared" si="12"/>
        <v>726</v>
      </c>
    </row>
    <row r="729" spans="1:11" hidden="1" x14ac:dyDescent="0.25">
      <c r="A729" s="1">
        <v>-1</v>
      </c>
      <c r="B729" s="5" t="s">
        <v>107</v>
      </c>
      <c r="C729" s="1" t="s">
        <v>83</v>
      </c>
      <c r="D729" s="1" t="s">
        <v>70</v>
      </c>
      <c r="E729" s="1">
        <v>-64.878299999999996</v>
      </c>
      <c r="F729" s="1">
        <v>-117.4725</v>
      </c>
      <c r="G729" s="1">
        <v>-3.3172999999999999</v>
      </c>
      <c r="H729" s="1">
        <v>-0.81379999999999997</v>
      </c>
      <c r="I729" s="1">
        <v>-4.2369000000000003</v>
      </c>
      <c r="J729" s="1">
        <v>164.71600000000001</v>
      </c>
      <c r="K729" s="1">
        <f t="shared" si="12"/>
        <v>727</v>
      </c>
    </row>
    <row r="730" spans="1:11" hidden="1" x14ac:dyDescent="0.25">
      <c r="A730" s="1">
        <v>-1</v>
      </c>
      <c r="B730" s="5" t="s">
        <v>107</v>
      </c>
      <c r="C730" s="1" t="s">
        <v>84</v>
      </c>
      <c r="D730" s="1" t="s">
        <v>69</v>
      </c>
      <c r="E730" s="1">
        <v>-239.6123</v>
      </c>
      <c r="F730" s="1">
        <v>-188.65039999999999</v>
      </c>
      <c r="G730" s="1">
        <v>-4.6665000000000001</v>
      </c>
      <c r="H730" s="1">
        <v>-1.8275999999999999</v>
      </c>
      <c r="I730" s="1">
        <v>4.0457999999999998</v>
      </c>
      <c r="J730" s="1">
        <v>273.07</v>
      </c>
      <c r="K730" s="1">
        <f t="shared" si="12"/>
        <v>728</v>
      </c>
    </row>
    <row r="731" spans="1:11" hidden="1" x14ac:dyDescent="0.25">
      <c r="A731" s="1">
        <v>-1</v>
      </c>
      <c r="B731" s="5" t="s">
        <v>107</v>
      </c>
      <c r="C731" s="1" t="s">
        <v>84</v>
      </c>
      <c r="D731" s="1" t="s">
        <v>70</v>
      </c>
      <c r="E731" s="1">
        <v>-248.12010000000001</v>
      </c>
      <c r="F731" s="1">
        <v>-188.65039999999999</v>
      </c>
      <c r="G731" s="1">
        <v>-4.6665000000000001</v>
      </c>
      <c r="H731" s="1">
        <v>-1.8275999999999999</v>
      </c>
      <c r="I731" s="1">
        <v>-6.5137999999999998</v>
      </c>
      <c r="J731" s="1">
        <v>-24.1557</v>
      </c>
      <c r="K731" s="1">
        <f t="shared" si="12"/>
        <v>729</v>
      </c>
    </row>
    <row r="732" spans="1:11" hidden="1" x14ac:dyDescent="0.25">
      <c r="A732" s="1">
        <v>-1</v>
      </c>
      <c r="B732" s="5" t="s">
        <v>107</v>
      </c>
      <c r="C732" s="1" t="s">
        <v>85</v>
      </c>
      <c r="D732" s="1" t="s">
        <v>69</v>
      </c>
      <c r="E732" s="1">
        <v>-162.5574</v>
      </c>
      <c r="F732" s="1">
        <v>-129.50290000000001</v>
      </c>
      <c r="G732" s="1">
        <v>-5.1702000000000004</v>
      </c>
      <c r="H732" s="1">
        <v>-1.4637</v>
      </c>
      <c r="I732" s="1">
        <v>6.2026000000000003</v>
      </c>
      <c r="J732" s="1">
        <v>812.76980000000003</v>
      </c>
      <c r="K732" s="1">
        <f t="shared" si="12"/>
        <v>730</v>
      </c>
    </row>
    <row r="733" spans="1:11" hidden="1" x14ac:dyDescent="0.25">
      <c r="A733" s="1">
        <v>-1</v>
      </c>
      <c r="B733" s="5" t="s">
        <v>107</v>
      </c>
      <c r="C733" s="1" t="s">
        <v>85</v>
      </c>
      <c r="D733" s="1" t="s">
        <v>70</v>
      </c>
      <c r="E733" s="1">
        <v>-173.90110000000001</v>
      </c>
      <c r="F733" s="1">
        <v>-129.50290000000001</v>
      </c>
      <c r="G733" s="1">
        <v>-5.1702000000000004</v>
      </c>
      <c r="H733" s="1">
        <v>-1.4637</v>
      </c>
      <c r="I733" s="1">
        <v>-6.9771000000000001</v>
      </c>
      <c r="J733" s="1">
        <v>226.73339999999999</v>
      </c>
      <c r="K733" s="1">
        <f t="shared" si="12"/>
        <v>731</v>
      </c>
    </row>
    <row r="734" spans="1:11" hidden="1" x14ac:dyDescent="0.25">
      <c r="A734" s="1">
        <v>-1</v>
      </c>
      <c r="B734" s="5" t="s">
        <v>107</v>
      </c>
      <c r="C734" s="1" t="s">
        <v>86</v>
      </c>
      <c r="D734" s="1" t="s">
        <v>69</v>
      </c>
      <c r="E734" s="1">
        <v>-324.5711</v>
      </c>
      <c r="F734" s="1">
        <v>-303.57670000000002</v>
      </c>
      <c r="G734" s="1">
        <v>-5.3975</v>
      </c>
      <c r="H734" s="1">
        <v>-2.2541000000000002</v>
      </c>
      <c r="I734" s="1">
        <v>5.9391999999999996</v>
      </c>
      <c r="J734" s="1">
        <v>538.23519999999996</v>
      </c>
      <c r="K734" s="1">
        <f t="shared" si="12"/>
        <v>732</v>
      </c>
    </row>
    <row r="735" spans="1:11" hidden="1" x14ac:dyDescent="0.25">
      <c r="A735" s="1">
        <v>-1</v>
      </c>
      <c r="B735" s="5" t="s">
        <v>107</v>
      </c>
      <c r="C735" s="1" t="s">
        <v>86</v>
      </c>
      <c r="D735" s="1" t="s">
        <v>70</v>
      </c>
      <c r="E735" s="1">
        <v>-335.91480000000001</v>
      </c>
      <c r="F735" s="1">
        <v>-303.57670000000002</v>
      </c>
      <c r="G735" s="1">
        <v>-5.3975</v>
      </c>
      <c r="H735" s="1">
        <v>-2.2541000000000002</v>
      </c>
      <c r="I735" s="1">
        <v>-7.3003999999999998</v>
      </c>
      <c r="J735" s="1">
        <v>41.572699999999998</v>
      </c>
      <c r="K735" s="1">
        <f t="shared" si="12"/>
        <v>733</v>
      </c>
    </row>
    <row r="736" spans="1:11" hidden="1" x14ac:dyDescent="0.25">
      <c r="A736" s="1">
        <v>-1</v>
      </c>
      <c r="B736" s="5" t="s">
        <v>107</v>
      </c>
      <c r="C736" s="1" t="s">
        <v>87</v>
      </c>
      <c r="D736" s="1" t="s">
        <v>69</v>
      </c>
      <c r="E736" s="1">
        <v>-162.5574</v>
      </c>
      <c r="F736" s="1">
        <v>-129.50290000000001</v>
      </c>
      <c r="G736" s="1">
        <v>-5.1702000000000004</v>
      </c>
      <c r="H736" s="1">
        <v>-1.4637</v>
      </c>
      <c r="I736" s="1">
        <v>6.2026000000000003</v>
      </c>
      <c r="J736" s="1">
        <v>812.76980000000003</v>
      </c>
      <c r="K736" s="1">
        <f t="shared" si="12"/>
        <v>734</v>
      </c>
    </row>
    <row r="737" spans="1:11" hidden="1" x14ac:dyDescent="0.25">
      <c r="A737" s="1">
        <v>-1</v>
      </c>
      <c r="B737" s="5" t="s">
        <v>107</v>
      </c>
      <c r="C737" s="1" t="s">
        <v>87</v>
      </c>
      <c r="D737" s="1" t="s">
        <v>70</v>
      </c>
      <c r="E737" s="1">
        <v>-173.90110000000001</v>
      </c>
      <c r="F737" s="1">
        <v>-129.50290000000001</v>
      </c>
      <c r="G737" s="1">
        <v>-5.1702000000000004</v>
      </c>
      <c r="H737" s="1">
        <v>-1.4637</v>
      </c>
      <c r="I737" s="1">
        <v>-6.9771000000000001</v>
      </c>
      <c r="J737" s="1">
        <v>226.73339999999999</v>
      </c>
      <c r="K737" s="1">
        <f t="shared" si="12"/>
        <v>735</v>
      </c>
    </row>
    <row r="738" spans="1:11" hidden="1" x14ac:dyDescent="0.25">
      <c r="A738" s="1">
        <v>-1</v>
      </c>
      <c r="B738" s="5" t="s">
        <v>107</v>
      </c>
      <c r="C738" s="1" t="s">
        <v>88</v>
      </c>
      <c r="D738" s="1" t="s">
        <v>69</v>
      </c>
      <c r="E738" s="1">
        <v>-324.5711</v>
      </c>
      <c r="F738" s="1">
        <v>-303.57670000000002</v>
      </c>
      <c r="G738" s="1">
        <v>-5.3975</v>
      </c>
      <c r="H738" s="1">
        <v>-2.2541000000000002</v>
      </c>
      <c r="I738" s="1">
        <v>5.9391999999999996</v>
      </c>
      <c r="J738" s="1">
        <v>538.23519999999996</v>
      </c>
      <c r="K738" s="1">
        <f t="shared" si="12"/>
        <v>736</v>
      </c>
    </row>
    <row r="739" spans="1:11" hidden="1" x14ac:dyDescent="0.25">
      <c r="A739" s="1">
        <v>-1</v>
      </c>
      <c r="B739" s="5" t="s">
        <v>107</v>
      </c>
      <c r="C739" s="1" t="s">
        <v>88</v>
      </c>
      <c r="D739" s="1" t="s">
        <v>70</v>
      </c>
      <c r="E739" s="1">
        <v>-335.91480000000001</v>
      </c>
      <c r="F739" s="1">
        <v>-303.57670000000002</v>
      </c>
      <c r="G739" s="1">
        <v>-5.3975</v>
      </c>
      <c r="H739" s="1">
        <v>-2.2541000000000002</v>
      </c>
      <c r="I739" s="1">
        <v>-7.3003999999999998</v>
      </c>
      <c r="J739" s="1">
        <v>41.572699999999998</v>
      </c>
      <c r="K739" s="1">
        <f t="shared" si="12"/>
        <v>737</v>
      </c>
    </row>
    <row r="740" spans="1:11" hidden="1" x14ac:dyDescent="0.25">
      <c r="A740" s="1">
        <v>-1</v>
      </c>
      <c r="B740" s="5" t="s">
        <v>107</v>
      </c>
      <c r="C740" s="1" t="s">
        <v>89</v>
      </c>
      <c r="D740" s="1" t="s">
        <v>69</v>
      </c>
      <c r="E740" s="1">
        <v>-151.94329999999999</v>
      </c>
      <c r="F740" s="1">
        <v>-180.95079999999999</v>
      </c>
      <c r="G740" s="1">
        <v>-4.6093000000000002</v>
      </c>
      <c r="H740" s="1">
        <v>-1.3520000000000001</v>
      </c>
      <c r="I740" s="1">
        <v>6.6295000000000002</v>
      </c>
      <c r="J740" s="1">
        <v>855.3664</v>
      </c>
      <c r="K740" s="1">
        <f t="shared" si="12"/>
        <v>738</v>
      </c>
    </row>
    <row r="741" spans="1:11" hidden="1" x14ac:dyDescent="0.25">
      <c r="A741" s="1">
        <v>-1</v>
      </c>
      <c r="B741" s="5" t="s">
        <v>107</v>
      </c>
      <c r="C741" s="1" t="s">
        <v>89</v>
      </c>
      <c r="D741" s="1" t="s">
        <v>70</v>
      </c>
      <c r="E741" s="1">
        <v>-163.28710000000001</v>
      </c>
      <c r="F741" s="1">
        <v>-180.95079999999999</v>
      </c>
      <c r="G741" s="1">
        <v>-4.6093000000000002</v>
      </c>
      <c r="H741" s="1">
        <v>-1.3520000000000001</v>
      </c>
      <c r="I741" s="1">
        <v>-6.0003000000000002</v>
      </c>
      <c r="J741" s="1">
        <v>228.5889</v>
      </c>
      <c r="K741" s="1">
        <f t="shared" si="12"/>
        <v>739</v>
      </c>
    </row>
    <row r="742" spans="1:11" hidden="1" x14ac:dyDescent="0.25">
      <c r="A742" s="1">
        <v>-1</v>
      </c>
      <c r="B742" s="5" t="s">
        <v>107</v>
      </c>
      <c r="C742" s="1" t="s">
        <v>90</v>
      </c>
      <c r="D742" s="1" t="s">
        <v>69</v>
      </c>
      <c r="E742" s="1">
        <v>-335.18509999999998</v>
      </c>
      <c r="F742" s="1">
        <v>-252.12870000000001</v>
      </c>
      <c r="G742" s="1">
        <v>-5.9584000000000001</v>
      </c>
      <c r="H742" s="1">
        <v>-2.3658000000000001</v>
      </c>
      <c r="I742" s="1">
        <v>5.5122999999999998</v>
      </c>
      <c r="J742" s="1">
        <v>495.6386</v>
      </c>
      <c r="K742" s="1">
        <f t="shared" si="12"/>
        <v>740</v>
      </c>
    </row>
    <row r="743" spans="1:11" hidden="1" x14ac:dyDescent="0.25">
      <c r="A743" s="1">
        <v>-1</v>
      </c>
      <c r="B743" s="5" t="s">
        <v>107</v>
      </c>
      <c r="C743" s="1" t="s">
        <v>90</v>
      </c>
      <c r="D743" s="1" t="s">
        <v>70</v>
      </c>
      <c r="E743" s="1">
        <v>-346.52890000000002</v>
      </c>
      <c r="F743" s="1">
        <v>-252.12870000000001</v>
      </c>
      <c r="G743" s="1">
        <v>-5.9584000000000001</v>
      </c>
      <c r="H743" s="1">
        <v>-2.3658000000000001</v>
      </c>
      <c r="I743" s="1">
        <v>-8.2772000000000006</v>
      </c>
      <c r="J743" s="1">
        <v>39.717199999999998</v>
      </c>
      <c r="K743" s="1">
        <f t="shared" si="12"/>
        <v>741</v>
      </c>
    </row>
    <row r="744" spans="1:11" hidden="1" x14ac:dyDescent="0.25">
      <c r="A744" s="1">
        <v>-1</v>
      </c>
      <c r="B744" s="5" t="s">
        <v>107</v>
      </c>
      <c r="C744" s="1" t="s">
        <v>91</v>
      </c>
      <c r="D744" s="1" t="s">
        <v>69</v>
      </c>
      <c r="E744" s="1">
        <v>-151.94329999999999</v>
      </c>
      <c r="F744" s="1">
        <v>-180.95079999999999</v>
      </c>
      <c r="G744" s="1">
        <v>-4.6093000000000002</v>
      </c>
      <c r="H744" s="1">
        <v>-1.3520000000000001</v>
      </c>
      <c r="I744" s="1">
        <v>6.6295000000000002</v>
      </c>
      <c r="J744" s="1">
        <v>855.3664</v>
      </c>
      <c r="K744" s="1">
        <f t="shared" si="12"/>
        <v>742</v>
      </c>
    </row>
    <row r="745" spans="1:11" hidden="1" x14ac:dyDescent="0.25">
      <c r="A745" s="1">
        <v>-1</v>
      </c>
      <c r="B745" s="5" t="s">
        <v>107</v>
      </c>
      <c r="C745" s="1" t="s">
        <v>91</v>
      </c>
      <c r="D745" s="1" t="s">
        <v>70</v>
      </c>
      <c r="E745" s="1">
        <v>-163.28710000000001</v>
      </c>
      <c r="F745" s="1">
        <v>-180.95079999999999</v>
      </c>
      <c r="G745" s="1">
        <v>-4.6093000000000002</v>
      </c>
      <c r="H745" s="1">
        <v>-1.3520000000000001</v>
      </c>
      <c r="I745" s="1">
        <v>-6.0003000000000002</v>
      </c>
      <c r="J745" s="1">
        <v>228.5889</v>
      </c>
      <c r="K745" s="1">
        <f t="shared" si="12"/>
        <v>743</v>
      </c>
    </row>
    <row r="746" spans="1:11" hidden="1" x14ac:dyDescent="0.25">
      <c r="A746" s="1">
        <v>-1</v>
      </c>
      <c r="B746" s="5" t="s">
        <v>107</v>
      </c>
      <c r="C746" s="1" t="s">
        <v>92</v>
      </c>
      <c r="D746" s="1" t="s">
        <v>69</v>
      </c>
      <c r="E746" s="1">
        <v>-335.18509999999998</v>
      </c>
      <c r="F746" s="1">
        <v>-252.12870000000001</v>
      </c>
      <c r="G746" s="1">
        <v>-5.9584000000000001</v>
      </c>
      <c r="H746" s="1">
        <v>-2.3658000000000001</v>
      </c>
      <c r="I746" s="1">
        <v>5.5122999999999998</v>
      </c>
      <c r="J746" s="1">
        <v>495.6386</v>
      </c>
      <c r="K746" s="1">
        <f t="shared" si="12"/>
        <v>744</v>
      </c>
    </row>
    <row r="747" spans="1:11" hidden="1" x14ac:dyDescent="0.25">
      <c r="A747" s="1">
        <v>-1</v>
      </c>
      <c r="B747" s="5" t="s">
        <v>107</v>
      </c>
      <c r="C747" s="1" t="s">
        <v>92</v>
      </c>
      <c r="D747" s="1" t="s">
        <v>70</v>
      </c>
      <c r="E747" s="1">
        <v>-346.52890000000002</v>
      </c>
      <c r="F747" s="1">
        <v>-252.12870000000001</v>
      </c>
      <c r="G747" s="1">
        <v>-5.9584000000000001</v>
      </c>
      <c r="H747" s="1">
        <v>-2.3658000000000001</v>
      </c>
      <c r="I747" s="1">
        <v>-8.2772000000000006</v>
      </c>
      <c r="J747" s="1">
        <v>39.717199999999998</v>
      </c>
      <c r="K747" s="1">
        <f t="shared" si="12"/>
        <v>745</v>
      </c>
    </row>
    <row r="748" spans="1:11" hidden="1" x14ac:dyDescent="0.25">
      <c r="A748" s="1">
        <v>-1</v>
      </c>
      <c r="B748" s="5" t="s">
        <v>107</v>
      </c>
      <c r="C748" s="1" t="s">
        <v>93</v>
      </c>
      <c r="D748" s="1" t="s">
        <v>69</v>
      </c>
      <c r="E748" s="1">
        <v>-56.3705</v>
      </c>
      <c r="F748" s="1">
        <v>-66.024600000000007</v>
      </c>
      <c r="G748" s="1">
        <v>-3.3172999999999999</v>
      </c>
      <c r="H748" s="1">
        <v>-0.81379999999999997</v>
      </c>
      <c r="I748" s="1">
        <v>7.1624999999999996</v>
      </c>
      <c r="J748" s="1">
        <v>855.3664</v>
      </c>
      <c r="K748" s="1">
        <f t="shared" si="12"/>
        <v>746</v>
      </c>
    </row>
    <row r="749" spans="1:11" hidden="1" x14ac:dyDescent="0.25">
      <c r="A749" s="1">
        <v>-1</v>
      </c>
      <c r="B749" s="5" t="s">
        <v>107</v>
      </c>
      <c r="C749" s="1" t="s">
        <v>93</v>
      </c>
      <c r="D749" s="1" t="s">
        <v>70</v>
      </c>
      <c r="E749" s="1">
        <v>-64.878299999999996</v>
      </c>
      <c r="F749" s="1">
        <v>-66.024600000000007</v>
      </c>
      <c r="G749" s="1">
        <v>-3.3172999999999999</v>
      </c>
      <c r="H749" s="1">
        <v>-0.81379999999999997</v>
      </c>
      <c r="I749" s="1">
        <v>-4.2369000000000003</v>
      </c>
      <c r="J749" s="1">
        <v>228.5889</v>
      </c>
      <c r="K749" s="1">
        <f t="shared" si="12"/>
        <v>747</v>
      </c>
    </row>
    <row r="750" spans="1:11" hidden="1" x14ac:dyDescent="0.25">
      <c r="A750" s="1">
        <v>-1</v>
      </c>
      <c r="B750" s="5" t="s">
        <v>107</v>
      </c>
      <c r="C750" s="1" t="s">
        <v>94</v>
      </c>
      <c r="D750" s="1" t="s">
        <v>69</v>
      </c>
      <c r="E750" s="1">
        <v>-335.18509999999998</v>
      </c>
      <c r="F750" s="1">
        <v>-303.57670000000002</v>
      </c>
      <c r="G750" s="1">
        <v>-6.2096</v>
      </c>
      <c r="H750" s="1">
        <v>-2.3658000000000001</v>
      </c>
      <c r="I750" s="1">
        <v>4.0457999999999998</v>
      </c>
      <c r="J750" s="1">
        <v>273.07</v>
      </c>
      <c r="K750" s="1">
        <f t="shared" si="12"/>
        <v>748</v>
      </c>
    </row>
    <row r="751" spans="1:11" hidden="1" x14ac:dyDescent="0.25">
      <c r="A751" s="1">
        <v>-1</v>
      </c>
      <c r="B751" s="5" t="s">
        <v>107</v>
      </c>
      <c r="C751" s="1" t="s">
        <v>94</v>
      </c>
      <c r="D751" s="1" t="s">
        <v>70</v>
      </c>
      <c r="E751" s="1">
        <v>-346.52890000000002</v>
      </c>
      <c r="F751" s="1">
        <v>-303.57670000000002</v>
      </c>
      <c r="G751" s="1">
        <v>-6.2096</v>
      </c>
      <c r="H751" s="1">
        <v>-2.3658000000000001</v>
      </c>
      <c r="I751" s="1">
        <v>-8.3615999999999993</v>
      </c>
      <c r="J751" s="1">
        <v>-24.1557</v>
      </c>
      <c r="K751" s="1">
        <f t="shared" si="12"/>
        <v>749</v>
      </c>
    </row>
    <row r="752" spans="1:11" hidden="1" x14ac:dyDescent="0.25">
      <c r="A752" s="1">
        <v>-1</v>
      </c>
      <c r="B752" s="5" t="s">
        <v>108</v>
      </c>
      <c r="C752" s="1" t="s">
        <v>68</v>
      </c>
      <c r="D752" s="1" t="s">
        <v>69</v>
      </c>
      <c r="E752" s="1">
        <v>-575.84379999999999</v>
      </c>
      <c r="F752" s="1">
        <v>-1096.0675000000001</v>
      </c>
      <c r="G752" s="1">
        <v>-1.7774000000000001</v>
      </c>
      <c r="H752" s="1">
        <v>21.072600000000001</v>
      </c>
      <c r="I752" s="1">
        <v>2.3647</v>
      </c>
      <c r="J752" s="1">
        <v>781.44749999999999</v>
      </c>
      <c r="K752" s="1">
        <f t="shared" si="12"/>
        <v>750</v>
      </c>
    </row>
    <row r="753" spans="1:11" hidden="1" x14ac:dyDescent="0.25">
      <c r="A753" s="1">
        <v>-1</v>
      </c>
      <c r="B753" s="5" t="s">
        <v>108</v>
      </c>
      <c r="C753" s="1" t="s">
        <v>68</v>
      </c>
      <c r="D753" s="1" t="s">
        <v>70</v>
      </c>
      <c r="E753" s="1">
        <v>-594.62509999999997</v>
      </c>
      <c r="F753" s="1">
        <v>-1096.0675000000001</v>
      </c>
      <c r="G753" s="1">
        <v>-1.7774000000000001</v>
      </c>
      <c r="H753" s="1">
        <v>21.072600000000001</v>
      </c>
      <c r="I753" s="1">
        <v>-2.0788000000000002</v>
      </c>
      <c r="J753" s="1">
        <v>-1958.7212</v>
      </c>
      <c r="K753" s="1">
        <f t="shared" si="12"/>
        <v>751</v>
      </c>
    </row>
    <row r="754" spans="1:11" hidden="1" x14ac:dyDescent="0.25">
      <c r="A754" s="1">
        <v>-1</v>
      </c>
      <c r="B754" s="5" t="s">
        <v>108</v>
      </c>
      <c r="C754" s="1" t="s">
        <v>71</v>
      </c>
      <c r="D754" s="1" t="s">
        <v>69</v>
      </c>
      <c r="E754" s="1">
        <v>-53.0229</v>
      </c>
      <c r="F754" s="1">
        <v>0.83109999999999995</v>
      </c>
      <c r="G754" s="1">
        <v>-5.6500000000000002E-2</v>
      </c>
      <c r="H754" s="1">
        <v>-0.28139999999999998</v>
      </c>
      <c r="I754" s="1">
        <v>9.3700000000000006E-2</v>
      </c>
      <c r="J754" s="1">
        <v>-192.94319999999999</v>
      </c>
      <c r="K754" s="1">
        <f t="shared" si="12"/>
        <v>752</v>
      </c>
    </row>
    <row r="755" spans="1:11" hidden="1" x14ac:dyDescent="0.25">
      <c r="A755" s="1">
        <v>-1</v>
      </c>
      <c r="B755" s="5" t="s">
        <v>108</v>
      </c>
      <c r="C755" s="1" t="s">
        <v>71</v>
      </c>
      <c r="D755" s="1" t="s">
        <v>70</v>
      </c>
      <c r="E755" s="1">
        <v>-53.0229</v>
      </c>
      <c r="F755" s="1">
        <v>0.83109999999999995</v>
      </c>
      <c r="G755" s="1">
        <v>-5.6500000000000002E-2</v>
      </c>
      <c r="H755" s="1">
        <v>-0.28139999999999998</v>
      </c>
      <c r="I755" s="1">
        <v>-4.7600000000000003E-2</v>
      </c>
      <c r="J755" s="1">
        <v>-190.8655</v>
      </c>
      <c r="K755" s="1">
        <f t="shared" si="12"/>
        <v>753</v>
      </c>
    </row>
    <row r="756" spans="1:11" hidden="1" x14ac:dyDescent="0.25">
      <c r="A756" s="1">
        <v>-1</v>
      </c>
      <c r="B756" s="5" t="s">
        <v>108</v>
      </c>
      <c r="C756" s="1" t="s">
        <v>72</v>
      </c>
      <c r="D756" s="1" t="s">
        <v>69</v>
      </c>
      <c r="E756" s="1">
        <v>42.8416</v>
      </c>
      <c r="F756" s="1">
        <v>100.29389999999999</v>
      </c>
      <c r="G756" s="1">
        <v>0.29870000000000002</v>
      </c>
      <c r="H756" s="1">
        <v>0.38740000000000002</v>
      </c>
      <c r="I756" s="1">
        <v>0.51070000000000004</v>
      </c>
      <c r="J756" s="1">
        <v>150.46129999999999</v>
      </c>
      <c r="K756" s="1">
        <f t="shared" si="12"/>
        <v>754</v>
      </c>
    </row>
    <row r="757" spans="1:11" hidden="1" x14ac:dyDescent="0.25">
      <c r="A757" s="1">
        <v>-1</v>
      </c>
      <c r="B757" s="5" t="s">
        <v>108</v>
      </c>
      <c r="C757" s="1" t="s">
        <v>72</v>
      </c>
      <c r="D757" s="1" t="s">
        <v>70</v>
      </c>
      <c r="E757" s="1">
        <v>42.8416</v>
      </c>
      <c r="F757" s="1">
        <v>100.29389999999999</v>
      </c>
      <c r="G757" s="1">
        <v>0.29870000000000002</v>
      </c>
      <c r="H757" s="1">
        <v>0.38740000000000002</v>
      </c>
      <c r="I757" s="1">
        <v>0.26860000000000001</v>
      </c>
      <c r="J757" s="1">
        <v>383.1728</v>
      </c>
      <c r="K757" s="1">
        <f t="shared" si="12"/>
        <v>755</v>
      </c>
    </row>
    <row r="758" spans="1:11" hidden="1" x14ac:dyDescent="0.25">
      <c r="A758" s="1">
        <v>-1</v>
      </c>
      <c r="B758" s="5" t="s">
        <v>108</v>
      </c>
      <c r="C758" s="1" t="s">
        <v>73</v>
      </c>
      <c r="D758" s="1" t="s">
        <v>69</v>
      </c>
      <c r="E758" s="1">
        <v>114.0005</v>
      </c>
      <c r="F758" s="1">
        <v>13.5063</v>
      </c>
      <c r="G758" s="1">
        <v>1.0454000000000001</v>
      </c>
      <c r="H758" s="1">
        <v>0.90769999999999995</v>
      </c>
      <c r="I758" s="1">
        <v>1.0851</v>
      </c>
      <c r="J758" s="1">
        <v>524.50419999999997</v>
      </c>
      <c r="K758" s="1">
        <f t="shared" si="12"/>
        <v>756</v>
      </c>
    </row>
    <row r="759" spans="1:11" hidden="1" x14ac:dyDescent="0.25">
      <c r="A759" s="1">
        <v>-1</v>
      </c>
      <c r="B759" s="5" t="s">
        <v>108</v>
      </c>
      <c r="C759" s="1" t="s">
        <v>73</v>
      </c>
      <c r="D759" s="1" t="s">
        <v>70</v>
      </c>
      <c r="E759" s="1">
        <v>114.0005</v>
      </c>
      <c r="F759" s="1">
        <v>13.5063</v>
      </c>
      <c r="G759" s="1">
        <v>1.0454000000000001</v>
      </c>
      <c r="H759" s="1">
        <v>0.90769999999999995</v>
      </c>
      <c r="I759" s="1">
        <v>1.5344</v>
      </c>
      <c r="J759" s="1">
        <v>515.08190000000002</v>
      </c>
      <c r="K759" s="1">
        <f t="shared" si="12"/>
        <v>757</v>
      </c>
    </row>
    <row r="760" spans="1:11" hidden="1" x14ac:dyDescent="0.25">
      <c r="A760" s="1">
        <v>-1</v>
      </c>
      <c r="B760" s="5" t="s">
        <v>108</v>
      </c>
      <c r="C760" s="1" t="s">
        <v>74</v>
      </c>
      <c r="D760" s="1" t="s">
        <v>69</v>
      </c>
      <c r="E760" s="1">
        <v>-628.86670000000004</v>
      </c>
      <c r="F760" s="1">
        <v>-1095.2364</v>
      </c>
      <c r="G760" s="1">
        <v>-1.8339000000000001</v>
      </c>
      <c r="H760" s="1">
        <v>20.7912</v>
      </c>
      <c r="I760" s="1">
        <v>2.4584000000000001</v>
      </c>
      <c r="J760" s="1">
        <v>588.50429999999994</v>
      </c>
      <c r="K760" s="1">
        <f t="shared" si="12"/>
        <v>758</v>
      </c>
    </row>
    <row r="761" spans="1:11" hidden="1" x14ac:dyDescent="0.25">
      <c r="A761" s="1">
        <v>-1</v>
      </c>
      <c r="B761" s="5" t="s">
        <v>108</v>
      </c>
      <c r="C761" s="1" t="s">
        <v>74</v>
      </c>
      <c r="D761" s="1" t="s">
        <v>70</v>
      </c>
      <c r="E761" s="1">
        <v>-647.64790000000005</v>
      </c>
      <c r="F761" s="1">
        <v>-1095.2364</v>
      </c>
      <c r="G761" s="1">
        <v>-1.8339000000000001</v>
      </c>
      <c r="H761" s="1">
        <v>20.7912</v>
      </c>
      <c r="I761" s="1">
        <v>-2.1263999999999998</v>
      </c>
      <c r="J761" s="1">
        <v>-2149.5866999999998</v>
      </c>
      <c r="K761" s="1">
        <f t="shared" si="12"/>
        <v>759</v>
      </c>
    </row>
    <row r="762" spans="1:11" hidden="1" x14ac:dyDescent="0.25">
      <c r="A762" s="1">
        <v>-1</v>
      </c>
      <c r="B762" s="5" t="s">
        <v>108</v>
      </c>
      <c r="C762" s="1" t="s">
        <v>75</v>
      </c>
      <c r="D762" s="1" t="s">
        <v>69</v>
      </c>
      <c r="E762" s="1">
        <v>-806.18140000000005</v>
      </c>
      <c r="F762" s="1">
        <v>-1534.4945</v>
      </c>
      <c r="G762" s="1">
        <v>-2.4883999999999999</v>
      </c>
      <c r="H762" s="1">
        <v>29.5017</v>
      </c>
      <c r="I762" s="1">
        <v>3.3106</v>
      </c>
      <c r="J762" s="1">
        <v>1094.0264999999999</v>
      </c>
      <c r="K762" s="1">
        <f t="shared" si="12"/>
        <v>760</v>
      </c>
    </row>
    <row r="763" spans="1:11" hidden="1" x14ac:dyDescent="0.25">
      <c r="A763" s="1">
        <v>-1</v>
      </c>
      <c r="B763" s="5" t="s">
        <v>108</v>
      </c>
      <c r="C763" s="1" t="s">
        <v>75</v>
      </c>
      <c r="D763" s="1" t="s">
        <v>70</v>
      </c>
      <c r="E763" s="1">
        <v>-832.4751</v>
      </c>
      <c r="F763" s="1">
        <v>-1534.4945</v>
      </c>
      <c r="G763" s="1">
        <v>-2.4883999999999999</v>
      </c>
      <c r="H763" s="1">
        <v>29.5017</v>
      </c>
      <c r="I763" s="1">
        <v>-2.9104000000000001</v>
      </c>
      <c r="J763" s="1">
        <v>-2742.2096999999999</v>
      </c>
      <c r="K763" s="1">
        <f t="shared" si="12"/>
        <v>761</v>
      </c>
    </row>
    <row r="764" spans="1:11" hidden="1" x14ac:dyDescent="0.25">
      <c r="A764" s="1">
        <v>-1</v>
      </c>
      <c r="B764" s="5" t="s">
        <v>108</v>
      </c>
      <c r="C764" s="1" t="s">
        <v>76</v>
      </c>
      <c r="D764" s="1" t="s">
        <v>69</v>
      </c>
      <c r="E764" s="1">
        <v>-775.8492</v>
      </c>
      <c r="F764" s="1">
        <v>-1313.9512</v>
      </c>
      <c r="G764" s="1">
        <v>-2.2233000000000001</v>
      </c>
      <c r="H764" s="1">
        <v>24.8369</v>
      </c>
      <c r="I764" s="1">
        <v>2.9874999999999998</v>
      </c>
      <c r="J764" s="1">
        <v>629.02779999999996</v>
      </c>
      <c r="K764" s="1">
        <f t="shared" si="12"/>
        <v>762</v>
      </c>
    </row>
    <row r="765" spans="1:11" hidden="1" x14ac:dyDescent="0.25">
      <c r="A765" s="1">
        <v>-1</v>
      </c>
      <c r="B765" s="5" t="s">
        <v>108</v>
      </c>
      <c r="C765" s="1" t="s">
        <v>76</v>
      </c>
      <c r="D765" s="1" t="s">
        <v>70</v>
      </c>
      <c r="E765" s="1">
        <v>-798.38670000000002</v>
      </c>
      <c r="F765" s="1">
        <v>-1313.9512</v>
      </c>
      <c r="G765" s="1">
        <v>-2.2233000000000001</v>
      </c>
      <c r="H765" s="1">
        <v>24.8369</v>
      </c>
      <c r="I765" s="1">
        <v>-2.5708000000000002</v>
      </c>
      <c r="J765" s="1">
        <v>-2655.8501999999999</v>
      </c>
      <c r="K765" s="1">
        <f t="shared" si="12"/>
        <v>763</v>
      </c>
    </row>
    <row r="766" spans="1:11" hidden="1" x14ac:dyDescent="0.25">
      <c r="A766" s="1">
        <v>-1</v>
      </c>
      <c r="B766" s="5" t="s">
        <v>108</v>
      </c>
      <c r="C766" s="1" t="s">
        <v>77</v>
      </c>
      <c r="D766" s="1" t="s">
        <v>69</v>
      </c>
      <c r="E766" s="1">
        <v>-458.28129999999999</v>
      </c>
      <c r="F766" s="1">
        <v>-846.04920000000004</v>
      </c>
      <c r="G766" s="1">
        <v>-1.1815</v>
      </c>
      <c r="H766" s="1">
        <v>19.5077</v>
      </c>
      <c r="I766" s="1">
        <v>2.8431000000000002</v>
      </c>
      <c r="J766" s="1">
        <v>913.94849999999997</v>
      </c>
      <c r="K766" s="1">
        <f t="shared" si="12"/>
        <v>764</v>
      </c>
    </row>
    <row r="767" spans="1:11" hidden="1" x14ac:dyDescent="0.25">
      <c r="A767" s="1">
        <v>-1</v>
      </c>
      <c r="B767" s="5" t="s">
        <v>108</v>
      </c>
      <c r="C767" s="1" t="s">
        <v>77</v>
      </c>
      <c r="D767" s="1" t="s">
        <v>70</v>
      </c>
      <c r="E767" s="1">
        <v>-475.18439999999998</v>
      </c>
      <c r="F767" s="1">
        <v>-846.04920000000004</v>
      </c>
      <c r="G767" s="1">
        <v>-1.1815</v>
      </c>
      <c r="H767" s="1">
        <v>19.5077</v>
      </c>
      <c r="I767" s="1">
        <v>-1.4948999999999999</v>
      </c>
      <c r="J767" s="1">
        <v>-1226.4072000000001</v>
      </c>
      <c r="K767" s="1">
        <f t="shared" si="12"/>
        <v>765</v>
      </c>
    </row>
    <row r="768" spans="1:11" hidden="1" x14ac:dyDescent="0.25">
      <c r="A768" s="1">
        <v>-1</v>
      </c>
      <c r="B768" s="5" t="s">
        <v>108</v>
      </c>
      <c r="C768" s="1" t="s">
        <v>78</v>
      </c>
      <c r="D768" s="1" t="s">
        <v>69</v>
      </c>
      <c r="E768" s="1">
        <v>-578.23760000000004</v>
      </c>
      <c r="F768" s="1">
        <v>-1126.8722</v>
      </c>
      <c r="G768" s="1">
        <v>-2.0177999999999998</v>
      </c>
      <c r="H768" s="1">
        <v>18.422999999999998</v>
      </c>
      <c r="I768" s="1">
        <v>1.4133</v>
      </c>
      <c r="J768" s="1">
        <v>492.65699999999998</v>
      </c>
      <c r="K768" s="1">
        <f t="shared" si="12"/>
        <v>766</v>
      </c>
    </row>
    <row r="769" spans="1:11" hidden="1" x14ac:dyDescent="0.25">
      <c r="A769" s="1">
        <v>-1</v>
      </c>
      <c r="B769" s="5" t="s">
        <v>108</v>
      </c>
      <c r="C769" s="1" t="s">
        <v>78</v>
      </c>
      <c r="D769" s="1" t="s">
        <v>70</v>
      </c>
      <c r="E769" s="1">
        <v>-595.14080000000001</v>
      </c>
      <c r="F769" s="1">
        <v>-1126.8722</v>
      </c>
      <c r="G769" s="1">
        <v>-2.0177999999999998</v>
      </c>
      <c r="H769" s="1">
        <v>18.422999999999998</v>
      </c>
      <c r="I769" s="1">
        <v>-2.2469999999999999</v>
      </c>
      <c r="J769" s="1">
        <v>-2299.2909</v>
      </c>
      <c r="K769" s="1">
        <f t="shared" si="12"/>
        <v>767</v>
      </c>
    </row>
    <row r="770" spans="1:11" hidden="1" x14ac:dyDescent="0.25">
      <c r="A770" s="1">
        <v>-1</v>
      </c>
      <c r="B770" s="5" t="s">
        <v>108</v>
      </c>
      <c r="C770" s="1" t="s">
        <v>79</v>
      </c>
      <c r="D770" s="1" t="s">
        <v>69</v>
      </c>
      <c r="E770" s="1">
        <v>-458.28129999999999</v>
      </c>
      <c r="F770" s="1">
        <v>-846.04920000000004</v>
      </c>
      <c r="G770" s="1">
        <v>-1.1815</v>
      </c>
      <c r="H770" s="1">
        <v>19.5077</v>
      </c>
      <c r="I770" s="1">
        <v>2.8431000000000002</v>
      </c>
      <c r="J770" s="1">
        <v>913.94849999999997</v>
      </c>
      <c r="K770" s="1">
        <f t="shared" si="12"/>
        <v>768</v>
      </c>
    </row>
    <row r="771" spans="1:11" hidden="1" x14ac:dyDescent="0.25">
      <c r="A771" s="1">
        <v>-1</v>
      </c>
      <c r="B771" s="5" t="s">
        <v>108</v>
      </c>
      <c r="C771" s="1" t="s">
        <v>79</v>
      </c>
      <c r="D771" s="1" t="s">
        <v>70</v>
      </c>
      <c r="E771" s="1">
        <v>-475.18439999999998</v>
      </c>
      <c r="F771" s="1">
        <v>-846.04920000000004</v>
      </c>
      <c r="G771" s="1">
        <v>-1.1815</v>
      </c>
      <c r="H771" s="1">
        <v>19.5077</v>
      </c>
      <c r="I771" s="1">
        <v>-1.4948999999999999</v>
      </c>
      <c r="J771" s="1">
        <v>-1226.4072000000001</v>
      </c>
      <c r="K771" s="1">
        <f t="shared" si="12"/>
        <v>769</v>
      </c>
    </row>
    <row r="772" spans="1:11" hidden="1" x14ac:dyDescent="0.25">
      <c r="A772" s="1">
        <v>-1</v>
      </c>
      <c r="B772" s="5" t="s">
        <v>108</v>
      </c>
      <c r="C772" s="1" t="s">
        <v>80</v>
      </c>
      <c r="D772" s="1" t="s">
        <v>69</v>
      </c>
      <c r="E772" s="1">
        <v>-578.23760000000004</v>
      </c>
      <c r="F772" s="1">
        <v>-1126.8722</v>
      </c>
      <c r="G772" s="1">
        <v>-2.0177999999999998</v>
      </c>
      <c r="H772" s="1">
        <v>18.422999999999998</v>
      </c>
      <c r="I772" s="1">
        <v>1.4133</v>
      </c>
      <c r="J772" s="1">
        <v>492.65699999999998</v>
      </c>
      <c r="K772" s="1">
        <f t="shared" si="12"/>
        <v>770</v>
      </c>
    </row>
    <row r="773" spans="1:11" hidden="1" x14ac:dyDescent="0.25">
      <c r="A773" s="1">
        <v>-1</v>
      </c>
      <c r="B773" s="5" t="s">
        <v>108</v>
      </c>
      <c r="C773" s="1" t="s">
        <v>80</v>
      </c>
      <c r="D773" s="1" t="s">
        <v>70</v>
      </c>
      <c r="E773" s="1">
        <v>-595.14080000000001</v>
      </c>
      <c r="F773" s="1">
        <v>-1126.8722</v>
      </c>
      <c r="G773" s="1">
        <v>-2.0177999999999998</v>
      </c>
      <c r="H773" s="1">
        <v>18.422999999999998</v>
      </c>
      <c r="I773" s="1">
        <v>-2.2469999999999999</v>
      </c>
      <c r="J773" s="1">
        <v>-2299.2909</v>
      </c>
      <c r="K773" s="1">
        <f t="shared" si="12"/>
        <v>771</v>
      </c>
    </row>
    <row r="774" spans="1:11" hidden="1" x14ac:dyDescent="0.25">
      <c r="A774" s="1">
        <v>-1</v>
      </c>
      <c r="B774" s="5" t="s">
        <v>108</v>
      </c>
      <c r="C774" s="1" t="s">
        <v>81</v>
      </c>
      <c r="D774" s="1" t="s">
        <v>69</v>
      </c>
      <c r="E774" s="1">
        <v>-358.65879999999999</v>
      </c>
      <c r="F774" s="1">
        <v>-967.55179999999996</v>
      </c>
      <c r="G774" s="1">
        <v>-0.1361</v>
      </c>
      <c r="H774" s="1">
        <v>20.2361</v>
      </c>
      <c r="I774" s="1">
        <v>3.6474000000000002</v>
      </c>
      <c r="J774" s="1">
        <v>1437.6087</v>
      </c>
      <c r="K774" s="1">
        <f t="shared" ref="K774:K837" si="13">K773+1</f>
        <v>772</v>
      </c>
    </row>
    <row r="775" spans="1:11" hidden="1" x14ac:dyDescent="0.25">
      <c r="A775" s="1">
        <v>-1</v>
      </c>
      <c r="B775" s="5" t="s">
        <v>108</v>
      </c>
      <c r="C775" s="1" t="s">
        <v>81</v>
      </c>
      <c r="D775" s="1" t="s">
        <v>70</v>
      </c>
      <c r="E775" s="1">
        <v>-375.56189999999998</v>
      </c>
      <c r="F775" s="1">
        <v>-967.55179999999996</v>
      </c>
      <c r="G775" s="1">
        <v>-0.1361</v>
      </c>
      <c r="H775" s="1">
        <v>20.2361</v>
      </c>
      <c r="I775" s="1">
        <v>0.2772</v>
      </c>
      <c r="J775" s="1">
        <v>-1041.7345</v>
      </c>
      <c r="K775" s="1">
        <f t="shared" si="13"/>
        <v>773</v>
      </c>
    </row>
    <row r="776" spans="1:11" hidden="1" x14ac:dyDescent="0.25">
      <c r="A776" s="1">
        <v>-1</v>
      </c>
      <c r="B776" s="5" t="s">
        <v>108</v>
      </c>
      <c r="C776" s="1" t="s">
        <v>82</v>
      </c>
      <c r="D776" s="1" t="s">
        <v>69</v>
      </c>
      <c r="E776" s="1">
        <v>-677.86009999999999</v>
      </c>
      <c r="F776" s="1">
        <v>-1005.3696</v>
      </c>
      <c r="G776" s="1">
        <v>-3.0632000000000001</v>
      </c>
      <c r="H776" s="1">
        <v>17.694600000000001</v>
      </c>
      <c r="I776" s="1">
        <v>0.60909999999999997</v>
      </c>
      <c r="J776" s="1">
        <v>-31.0032</v>
      </c>
      <c r="K776" s="1">
        <f t="shared" si="13"/>
        <v>774</v>
      </c>
    </row>
    <row r="777" spans="1:11" hidden="1" x14ac:dyDescent="0.25">
      <c r="A777" s="1">
        <v>-1</v>
      </c>
      <c r="B777" s="5" t="s">
        <v>108</v>
      </c>
      <c r="C777" s="1" t="s">
        <v>82</v>
      </c>
      <c r="D777" s="1" t="s">
        <v>70</v>
      </c>
      <c r="E777" s="1">
        <v>-694.76329999999996</v>
      </c>
      <c r="F777" s="1">
        <v>-1005.3696</v>
      </c>
      <c r="G777" s="1">
        <v>-3.0632000000000001</v>
      </c>
      <c r="H777" s="1">
        <v>17.694600000000001</v>
      </c>
      <c r="I777" s="1">
        <v>-4.0190999999999999</v>
      </c>
      <c r="J777" s="1">
        <v>-2483.9636999999998</v>
      </c>
      <c r="K777" s="1">
        <f t="shared" si="13"/>
        <v>775</v>
      </c>
    </row>
    <row r="778" spans="1:11" hidden="1" x14ac:dyDescent="0.25">
      <c r="A778" s="1">
        <v>-1</v>
      </c>
      <c r="B778" s="5" t="s">
        <v>108</v>
      </c>
      <c r="C778" s="1" t="s">
        <v>83</v>
      </c>
      <c r="D778" s="1" t="s">
        <v>69</v>
      </c>
      <c r="E778" s="1">
        <v>-358.65879999999999</v>
      </c>
      <c r="F778" s="1">
        <v>-967.55179999999996</v>
      </c>
      <c r="G778" s="1">
        <v>-0.1361</v>
      </c>
      <c r="H778" s="1">
        <v>20.2361</v>
      </c>
      <c r="I778" s="1">
        <v>3.6474000000000002</v>
      </c>
      <c r="J778" s="1">
        <v>1437.6087</v>
      </c>
      <c r="K778" s="1">
        <f t="shared" si="13"/>
        <v>776</v>
      </c>
    </row>
    <row r="779" spans="1:11" hidden="1" x14ac:dyDescent="0.25">
      <c r="A779" s="1">
        <v>-1</v>
      </c>
      <c r="B779" s="5" t="s">
        <v>108</v>
      </c>
      <c r="C779" s="1" t="s">
        <v>83</v>
      </c>
      <c r="D779" s="1" t="s">
        <v>70</v>
      </c>
      <c r="E779" s="1">
        <v>-375.56189999999998</v>
      </c>
      <c r="F779" s="1">
        <v>-967.55179999999996</v>
      </c>
      <c r="G779" s="1">
        <v>-0.1361</v>
      </c>
      <c r="H779" s="1">
        <v>20.2361</v>
      </c>
      <c r="I779" s="1">
        <v>0.2772</v>
      </c>
      <c r="J779" s="1">
        <v>-1041.7345</v>
      </c>
      <c r="K779" s="1">
        <f t="shared" si="13"/>
        <v>777</v>
      </c>
    </row>
    <row r="780" spans="1:11" hidden="1" x14ac:dyDescent="0.25">
      <c r="A780" s="1">
        <v>-1</v>
      </c>
      <c r="B780" s="5" t="s">
        <v>108</v>
      </c>
      <c r="C780" s="1" t="s">
        <v>84</v>
      </c>
      <c r="D780" s="1" t="s">
        <v>69</v>
      </c>
      <c r="E780" s="1">
        <v>-677.86009999999999</v>
      </c>
      <c r="F780" s="1">
        <v>-1005.3696</v>
      </c>
      <c r="G780" s="1">
        <v>-3.0632000000000001</v>
      </c>
      <c r="H780" s="1">
        <v>17.694600000000001</v>
      </c>
      <c r="I780" s="1">
        <v>0.60909999999999997</v>
      </c>
      <c r="J780" s="1">
        <v>-31.0032</v>
      </c>
      <c r="K780" s="1">
        <f t="shared" si="13"/>
        <v>778</v>
      </c>
    </row>
    <row r="781" spans="1:11" hidden="1" x14ac:dyDescent="0.25">
      <c r="A781" s="1">
        <v>-1</v>
      </c>
      <c r="B781" s="5" t="s">
        <v>108</v>
      </c>
      <c r="C781" s="1" t="s">
        <v>84</v>
      </c>
      <c r="D781" s="1" t="s">
        <v>70</v>
      </c>
      <c r="E781" s="1">
        <v>-694.76329999999996</v>
      </c>
      <c r="F781" s="1">
        <v>-1005.3696</v>
      </c>
      <c r="G781" s="1">
        <v>-3.0632000000000001</v>
      </c>
      <c r="H781" s="1">
        <v>17.694600000000001</v>
      </c>
      <c r="I781" s="1">
        <v>-4.0190999999999999</v>
      </c>
      <c r="J781" s="1">
        <v>-2483.9636999999998</v>
      </c>
      <c r="K781" s="1">
        <f t="shared" si="13"/>
        <v>779</v>
      </c>
    </row>
    <row r="782" spans="1:11" hidden="1" x14ac:dyDescent="0.25">
      <c r="A782" s="1">
        <v>-1</v>
      </c>
      <c r="B782" s="5" t="s">
        <v>108</v>
      </c>
      <c r="C782" s="1" t="s">
        <v>85</v>
      </c>
      <c r="D782" s="1" t="s">
        <v>69</v>
      </c>
      <c r="E782" s="1">
        <v>-684.05730000000005</v>
      </c>
      <c r="F782" s="1">
        <v>-1174.0383999999999</v>
      </c>
      <c r="G782" s="1">
        <v>-1.7712000000000001</v>
      </c>
      <c r="H782" s="1">
        <v>25.548200000000001</v>
      </c>
      <c r="I782" s="1">
        <v>3.6461999999999999</v>
      </c>
      <c r="J782" s="1">
        <v>955.43960000000004</v>
      </c>
      <c r="K782" s="1">
        <f t="shared" si="13"/>
        <v>780</v>
      </c>
    </row>
    <row r="783" spans="1:11" hidden="1" x14ac:dyDescent="0.25">
      <c r="A783" s="1">
        <v>-1</v>
      </c>
      <c r="B783" s="5" t="s">
        <v>108</v>
      </c>
      <c r="C783" s="1" t="s">
        <v>85</v>
      </c>
      <c r="D783" s="1" t="s">
        <v>70</v>
      </c>
      <c r="E783" s="1">
        <v>-706.59479999999996</v>
      </c>
      <c r="F783" s="1">
        <v>-1174.0383999999999</v>
      </c>
      <c r="G783" s="1">
        <v>-1.7712000000000001</v>
      </c>
      <c r="H783" s="1">
        <v>25.548200000000001</v>
      </c>
      <c r="I783" s="1">
        <v>-2.1661999999999999</v>
      </c>
      <c r="J783" s="1">
        <v>-2004.8891000000001</v>
      </c>
      <c r="K783" s="1">
        <f t="shared" si="13"/>
        <v>781</v>
      </c>
    </row>
    <row r="784" spans="1:11" hidden="1" x14ac:dyDescent="0.25">
      <c r="A784" s="1">
        <v>-1</v>
      </c>
      <c r="B784" s="5" t="s">
        <v>108</v>
      </c>
      <c r="C784" s="1" t="s">
        <v>86</v>
      </c>
      <c r="D784" s="1" t="s">
        <v>69</v>
      </c>
      <c r="E784" s="1">
        <v>-804.0136</v>
      </c>
      <c r="F784" s="1">
        <v>-1454.8614</v>
      </c>
      <c r="G784" s="1">
        <v>-2.6076000000000001</v>
      </c>
      <c r="H784" s="1">
        <v>24.4634</v>
      </c>
      <c r="I784" s="1">
        <v>2.2164000000000001</v>
      </c>
      <c r="J784" s="1">
        <v>534.14800000000002</v>
      </c>
      <c r="K784" s="1">
        <f t="shared" si="13"/>
        <v>782</v>
      </c>
    </row>
    <row r="785" spans="1:11" hidden="1" x14ac:dyDescent="0.25">
      <c r="A785" s="1">
        <v>-1</v>
      </c>
      <c r="B785" s="5" t="s">
        <v>108</v>
      </c>
      <c r="C785" s="1" t="s">
        <v>86</v>
      </c>
      <c r="D785" s="1" t="s">
        <v>70</v>
      </c>
      <c r="E785" s="1">
        <v>-826.55110000000002</v>
      </c>
      <c r="F785" s="1">
        <v>-1454.8614</v>
      </c>
      <c r="G785" s="1">
        <v>-2.6076000000000001</v>
      </c>
      <c r="H785" s="1">
        <v>24.4634</v>
      </c>
      <c r="I785" s="1">
        <v>-2.9182000000000001</v>
      </c>
      <c r="J785" s="1">
        <v>-3077.7728000000002</v>
      </c>
      <c r="K785" s="1">
        <f t="shared" si="13"/>
        <v>783</v>
      </c>
    </row>
    <row r="786" spans="1:11" hidden="1" x14ac:dyDescent="0.25">
      <c r="A786" s="1">
        <v>-1</v>
      </c>
      <c r="B786" s="5" t="s">
        <v>108</v>
      </c>
      <c r="C786" s="1" t="s">
        <v>87</v>
      </c>
      <c r="D786" s="1" t="s">
        <v>69</v>
      </c>
      <c r="E786" s="1">
        <v>-684.05730000000005</v>
      </c>
      <c r="F786" s="1">
        <v>-1174.0383999999999</v>
      </c>
      <c r="G786" s="1">
        <v>-1.7712000000000001</v>
      </c>
      <c r="H786" s="1">
        <v>25.548200000000001</v>
      </c>
      <c r="I786" s="1">
        <v>3.6461999999999999</v>
      </c>
      <c r="J786" s="1">
        <v>955.43960000000004</v>
      </c>
      <c r="K786" s="1">
        <f t="shared" si="13"/>
        <v>784</v>
      </c>
    </row>
    <row r="787" spans="1:11" hidden="1" x14ac:dyDescent="0.25">
      <c r="A787" s="1">
        <v>-1</v>
      </c>
      <c r="B787" s="5" t="s">
        <v>108</v>
      </c>
      <c r="C787" s="1" t="s">
        <v>87</v>
      </c>
      <c r="D787" s="1" t="s">
        <v>70</v>
      </c>
      <c r="E787" s="1">
        <v>-706.59479999999996</v>
      </c>
      <c r="F787" s="1">
        <v>-1174.0383999999999</v>
      </c>
      <c r="G787" s="1">
        <v>-1.7712000000000001</v>
      </c>
      <c r="H787" s="1">
        <v>25.548200000000001</v>
      </c>
      <c r="I787" s="1">
        <v>-2.1661999999999999</v>
      </c>
      <c r="J787" s="1">
        <v>-2004.8891000000001</v>
      </c>
      <c r="K787" s="1">
        <f t="shared" si="13"/>
        <v>785</v>
      </c>
    </row>
    <row r="788" spans="1:11" hidden="1" x14ac:dyDescent="0.25">
      <c r="A788" s="1">
        <v>-1</v>
      </c>
      <c r="B788" s="5" t="s">
        <v>108</v>
      </c>
      <c r="C788" s="1" t="s">
        <v>88</v>
      </c>
      <c r="D788" s="1" t="s">
        <v>69</v>
      </c>
      <c r="E788" s="1">
        <v>-804.0136</v>
      </c>
      <c r="F788" s="1">
        <v>-1454.8614</v>
      </c>
      <c r="G788" s="1">
        <v>-2.6076000000000001</v>
      </c>
      <c r="H788" s="1">
        <v>24.4634</v>
      </c>
      <c r="I788" s="1">
        <v>2.2164000000000001</v>
      </c>
      <c r="J788" s="1">
        <v>534.14800000000002</v>
      </c>
      <c r="K788" s="1">
        <f t="shared" si="13"/>
        <v>786</v>
      </c>
    </row>
    <row r="789" spans="1:11" hidden="1" x14ac:dyDescent="0.25">
      <c r="A789" s="1">
        <v>-1</v>
      </c>
      <c r="B789" s="5" t="s">
        <v>108</v>
      </c>
      <c r="C789" s="1" t="s">
        <v>88</v>
      </c>
      <c r="D789" s="1" t="s">
        <v>70</v>
      </c>
      <c r="E789" s="1">
        <v>-826.55110000000002</v>
      </c>
      <c r="F789" s="1">
        <v>-1454.8614</v>
      </c>
      <c r="G789" s="1">
        <v>-2.6076000000000001</v>
      </c>
      <c r="H789" s="1">
        <v>24.4634</v>
      </c>
      <c r="I789" s="1">
        <v>-2.9182000000000001</v>
      </c>
      <c r="J789" s="1">
        <v>-3077.7728000000002</v>
      </c>
      <c r="K789" s="1">
        <f t="shared" si="13"/>
        <v>787</v>
      </c>
    </row>
    <row r="790" spans="1:11" hidden="1" x14ac:dyDescent="0.25">
      <c r="A790" s="1">
        <v>-1</v>
      </c>
      <c r="B790" s="5" t="s">
        <v>108</v>
      </c>
      <c r="C790" s="1" t="s">
        <v>89</v>
      </c>
      <c r="D790" s="1" t="s">
        <v>69</v>
      </c>
      <c r="E790" s="1">
        <v>-584.4348</v>
      </c>
      <c r="F790" s="1">
        <v>-1295.5409999999999</v>
      </c>
      <c r="G790" s="1">
        <v>-0.7258</v>
      </c>
      <c r="H790" s="1">
        <v>26.276499999999999</v>
      </c>
      <c r="I790" s="1">
        <v>4.4504000000000001</v>
      </c>
      <c r="J790" s="1">
        <v>1479.0997</v>
      </c>
      <c r="K790" s="1">
        <f t="shared" si="13"/>
        <v>788</v>
      </c>
    </row>
    <row r="791" spans="1:11" hidden="1" x14ac:dyDescent="0.25">
      <c r="A791" s="1">
        <v>-1</v>
      </c>
      <c r="B791" s="5" t="s">
        <v>108</v>
      </c>
      <c r="C791" s="1" t="s">
        <v>89</v>
      </c>
      <c r="D791" s="1" t="s">
        <v>70</v>
      </c>
      <c r="E791" s="1">
        <v>-606.97230000000002</v>
      </c>
      <c r="F791" s="1">
        <v>-1295.5409999999999</v>
      </c>
      <c r="G791" s="1">
        <v>-0.7258</v>
      </c>
      <c r="H791" s="1">
        <v>26.276499999999999</v>
      </c>
      <c r="I791" s="1">
        <v>-0.39410000000000001</v>
      </c>
      <c r="J791" s="1">
        <v>-1820.2163</v>
      </c>
      <c r="K791" s="1">
        <f t="shared" si="13"/>
        <v>789</v>
      </c>
    </row>
    <row r="792" spans="1:11" hidden="1" x14ac:dyDescent="0.25">
      <c r="A792" s="1">
        <v>-1</v>
      </c>
      <c r="B792" s="5" t="s">
        <v>108</v>
      </c>
      <c r="C792" s="1" t="s">
        <v>90</v>
      </c>
      <c r="D792" s="1" t="s">
        <v>69</v>
      </c>
      <c r="E792" s="1">
        <v>-903.63610000000006</v>
      </c>
      <c r="F792" s="1">
        <v>-1333.3588</v>
      </c>
      <c r="G792" s="1">
        <v>-3.653</v>
      </c>
      <c r="H792" s="1">
        <v>23.734999999999999</v>
      </c>
      <c r="I792" s="1">
        <v>1.4121999999999999</v>
      </c>
      <c r="J792" s="1">
        <v>10.4878</v>
      </c>
      <c r="K792" s="1">
        <f t="shared" si="13"/>
        <v>790</v>
      </c>
    </row>
    <row r="793" spans="1:11" hidden="1" x14ac:dyDescent="0.25">
      <c r="A793" s="1">
        <v>-1</v>
      </c>
      <c r="B793" s="5" t="s">
        <v>108</v>
      </c>
      <c r="C793" s="1" t="s">
        <v>90</v>
      </c>
      <c r="D793" s="1" t="s">
        <v>70</v>
      </c>
      <c r="E793" s="1">
        <v>-926.17359999999996</v>
      </c>
      <c r="F793" s="1">
        <v>-1333.3588</v>
      </c>
      <c r="G793" s="1">
        <v>-3.653</v>
      </c>
      <c r="H793" s="1">
        <v>23.734999999999999</v>
      </c>
      <c r="I793" s="1">
        <v>-4.6904000000000003</v>
      </c>
      <c r="J793" s="1">
        <v>-3262.4456</v>
      </c>
      <c r="K793" s="1">
        <f t="shared" si="13"/>
        <v>791</v>
      </c>
    </row>
    <row r="794" spans="1:11" hidden="1" x14ac:dyDescent="0.25">
      <c r="A794" s="1">
        <v>-1</v>
      </c>
      <c r="B794" s="5" t="s">
        <v>108</v>
      </c>
      <c r="C794" s="1" t="s">
        <v>91</v>
      </c>
      <c r="D794" s="1" t="s">
        <v>69</v>
      </c>
      <c r="E794" s="1">
        <v>-584.4348</v>
      </c>
      <c r="F794" s="1">
        <v>-1295.5409999999999</v>
      </c>
      <c r="G794" s="1">
        <v>-0.7258</v>
      </c>
      <c r="H794" s="1">
        <v>26.276499999999999</v>
      </c>
      <c r="I794" s="1">
        <v>4.4504000000000001</v>
      </c>
      <c r="J794" s="1">
        <v>1479.0997</v>
      </c>
      <c r="K794" s="1">
        <f t="shared" si="13"/>
        <v>792</v>
      </c>
    </row>
    <row r="795" spans="1:11" hidden="1" x14ac:dyDescent="0.25">
      <c r="A795" s="1">
        <v>-1</v>
      </c>
      <c r="B795" s="5" t="s">
        <v>108</v>
      </c>
      <c r="C795" s="1" t="s">
        <v>91</v>
      </c>
      <c r="D795" s="1" t="s">
        <v>70</v>
      </c>
      <c r="E795" s="1">
        <v>-606.97230000000002</v>
      </c>
      <c r="F795" s="1">
        <v>-1295.5409999999999</v>
      </c>
      <c r="G795" s="1">
        <v>-0.7258</v>
      </c>
      <c r="H795" s="1">
        <v>26.276499999999999</v>
      </c>
      <c r="I795" s="1">
        <v>-0.39410000000000001</v>
      </c>
      <c r="J795" s="1">
        <v>-1820.2163</v>
      </c>
      <c r="K795" s="1">
        <f t="shared" si="13"/>
        <v>793</v>
      </c>
    </row>
    <row r="796" spans="1:11" hidden="1" x14ac:dyDescent="0.25">
      <c r="A796" s="1">
        <v>-1</v>
      </c>
      <c r="B796" s="5" t="s">
        <v>108</v>
      </c>
      <c r="C796" s="1" t="s">
        <v>92</v>
      </c>
      <c r="D796" s="1" t="s">
        <v>69</v>
      </c>
      <c r="E796" s="1">
        <v>-903.63610000000006</v>
      </c>
      <c r="F796" s="1">
        <v>-1333.3588</v>
      </c>
      <c r="G796" s="1">
        <v>-3.653</v>
      </c>
      <c r="H796" s="1">
        <v>23.734999999999999</v>
      </c>
      <c r="I796" s="1">
        <v>1.4121999999999999</v>
      </c>
      <c r="J796" s="1">
        <v>10.4878</v>
      </c>
      <c r="K796" s="1">
        <f t="shared" si="13"/>
        <v>794</v>
      </c>
    </row>
    <row r="797" spans="1:11" hidden="1" x14ac:dyDescent="0.25">
      <c r="A797" s="1">
        <v>-1</v>
      </c>
      <c r="B797" s="5" t="s">
        <v>108</v>
      </c>
      <c r="C797" s="1" t="s">
        <v>92</v>
      </c>
      <c r="D797" s="1" t="s">
        <v>70</v>
      </c>
      <c r="E797" s="1">
        <v>-926.17359999999996</v>
      </c>
      <c r="F797" s="1">
        <v>-1333.3588</v>
      </c>
      <c r="G797" s="1">
        <v>-3.653</v>
      </c>
      <c r="H797" s="1">
        <v>23.734999999999999</v>
      </c>
      <c r="I797" s="1">
        <v>-4.6904000000000003</v>
      </c>
      <c r="J797" s="1">
        <v>-3262.4456</v>
      </c>
      <c r="K797" s="1">
        <f t="shared" si="13"/>
        <v>795</v>
      </c>
    </row>
    <row r="798" spans="1:11" hidden="1" x14ac:dyDescent="0.25">
      <c r="A798" s="1">
        <v>-1</v>
      </c>
      <c r="B798" s="5" t="s">
        <v>108</v>
      </c>
      <c r="C798" s="1" t="s">
        <v>93</v>
      </c>
      <c r="D798" s="1" t="s">
        <v>69</v>
      </c>
      <c r="E798" s="1">
        <v>-358.65879999999999</v>
      </c>
      <c r="F798" s="1">
        <v>-846.04920000000004</v>
      </c>
      <c r="G798" s="1">
        <v>-0.1361</v>
      </c>
      <c r="H798" s="1">
        <v>29.5017</v>
      </c>
      <c r="I798" s="1">
        <v>4.4504000000000001</v>
      </c>
      <c r="J798" s="1">
        <v>1479.0997</v>
      </c>
      <c r="K798" s="1">
        <f t="shared" si="13"/>
        <v>796</v>
      </c>
    </row>
    <row r="799" spans="1:11" hidden="1" x14ac:dyDescent="0.25">
      <c r="A799" s="1">
        <v>-1</v>
      </c>
      <c r="B799" s="5" t="s">
        <v>108</v>
      </c>
      <c r="C799" s="1" t="s">
        <v>93</v>
      </c>
      <c r="D799" s="1" t="s">
        <v>70</v>
      </c>
      <c r="E799" s="1">
        <v>-375.56189999999998</v>
      </c>
      <c r="F799" s="1">
        <v>-846.04920000000004</v>
      </c>
      <c r="G799" s="1">
        <v>-0.1361</v>
      </c>
      <c r="H799" s="1">
        <v>29.5017</v>
      </c>
      <c r="I799" s="1">
        <v>0.2772</v>
      </c>
      <c r="J799" s="1">
        <v>-1041.7345</v>
      </c>
      <c r="K799" s="1">
        <f t="shared" si="13"/>
        <v>797</v>
      </c>
    </row>
    <row r="800" spans="1:11" hidden="1" x14ac:dyDescent="0.25">
      <c r="A800" s="1">
        <v>-1</v>
      </c>
      <c r="B800" s="5" t="s">
        <v>108</v>
      </c>
      <c r="C800" s="1" t="s">
        <v>94</v>
      </c>
      <c r="D800" s="1" t="s">
        <v>69</v>
      </c>
      <c r="E800" s="1">
        <v>-903.63610000000006</v>
      </c>
      <c r="F800" s="1">
        <v>-1534.4945</v>
      </c>
      <c r="G800" s="1">
        <v>-3.653</v>
      </c>
      <c r="H800" s="1">
        <v>17.694600000000001</v>
      </c>
      <c r="I800" s="1">
        <v>0.60909999999999997</v>
      </c>
      <c r="J800" s="1">
        <v>-31.0032</v>
      </c>
      <c r="K800" s="1">
        <f t="shared" si="13"/>
        <v>798</v>
      </c>
    </row>
    <row r="801" spans="1:11" hidden="1" x14ac:dyDescent="0.25">
      <c r="A801" s="1">
        <v>-1</v>
      </c>
      <c r="B801" s="5" t="s">
        <v>108</v>
      </c>
      <c r="C801" s="1" t="s">
        <v>94</v>
      </c>
      <c r="D801" s="1" t="s">
        <v>70</v>
      </c>
      <c r="E801" s="1">
        <v>-926.17359999999996</v>
      </c>
      <c r="F801" s="1">
        <v>-1534.4945</v>
      </c>
      <c r="G801" s="1">
        <v>-3.653</v>
      </c>
      <c r="H801" s="1">
        <v>17.694600000000001</v>
      </c>
      <c r="I801" s="1">
        <v>-4.6904000000000003</v>
      </c>
      <c r="J801" s="1">
        <v>-3262.4456</v>
      </c>
      <c r="K801" s="1">
        <f t="shared" si="13"/>
        <v>799</v>
      </c>
    </row>
    <row r="802" spans="1:11" hidden="1" x14ac:dyDescent="0.25">
      <c r="A802" s="1">
        <v>-1</v>
      </c>
      <c r="B802" s="5" t="s">
        <v>109</v>
      </c>
      <c r="C802" s="1" t="s">
        <v>68</v>
      </c>
      <c r="D802" s="1" t="s">
        <v>69</v>
      </c>
      <c r="E802" s="1">
        <v>-242.80590000000001</v>
      </c>
      <c r="F802" s="1">
        <v>-303.32850000000002</v>
      </c>
      <c r="G802" s="1">
        <v>-6.0929000000000002</v>
      </c>
      <c r="H802" s="1">
        <v>-2.7126000000000001</v>
      </c>
      <c r="I802" s="1">
        <v>6.8045</v>
      </c>
      <c r="J802" s="1">
        <v>1061.3040000000001</v>
      </c>
      <c r="K802" s="1">
        <f t="shared" si="13"/>
        <v>800</v>
      </c>
    </row>
    <row r="803" spans="1:11" hidden="1" x14ac:dyDescent="0.25">
      <c r="A803" s="1">
        <v>-1</v>
      </c>
      <c r="B803" s="5" t="s">
        <v>109</v>
      </c>
      <c r="C803" s="1" t="s">
        <v>68</v>
      </c>
      <c r="D803" s="1" t="s">
        <v>70</v>
      </c>
      <c r="E803" s="1">
        <v>-261.7903</v>
      </c>
      <c r="F803" s="1">
        <v>-303.32850000000002</v>
      </c>
      <c r="G803" s="1">
        <v>-6.0929000000000002</v>
      </c>
      <c r="H803" s="1">
        <v>-2.7126000000000001</v>
      </c>
      <c r="I803" s="1">
        <v>-8.4276999999999997</v>
      </c>
      <c r="J803" s="1">
        <v>302.98270000000002</v>
      </c>
      <c r="K803" s="1">
        <f t="shared" si="13"/>
        <v>801</v>
      </c>
    </row>
    <row r="804" spans="1:11" hidden="1" x14ac:dyDescent="0.25">
      <c r="A804" s="1">
        <v>-1</v>
      </c>
      <c r="B804" s="5" t="s">
        <v>109</v>
      </c>
      <c r="C804" s="1" t="s">
        <v>71</v>
      </c>
      <c r="D804" s="1" t="s">
        <v>69</v>
      </c>
      <c r="E804" s="1">
        <v>-62.158099999999997</v>
      </c>
      <c r="F804" s="1">
        <v>-15.3825</v>
      </c>
      <c r="G804" s="1">
        <v>-1.7087000000000001</v>
      </c>
      <c r="H804" s="1">
        <v>0.8085</v>
      </c>
      <c r="I804" s="1">
        <v>2.8384999999999998</v>
      </c>
      <c r="J804" s="1">
        <v>204.32169999999999</v>
      </c>
      <c r="K804" s="1">
        <f t="shared" si="13"/>
        <v>802</v>
      </c>
    </row>
    <row r="805" spans="1:11" hidden="1" x14ac:dyDescent="0.25">
      <c r="A805" s="1">
        <v>-1</v>
      </c>
      <c r="B805" s="5" t="s">
        <v>109</v>
      </c>
      <c r="C805" s="1" t="s">
        <v>71</v>
      </c>
      <c r="D805" s="1" t="s">
        <v>70</v>
      </c>
      <c r="E805" s="1">
        <v>-62.158099999999997</v>
      </c>
      <c r="F805" s="1">
        <v>-15.3825</v>
      </c>
      <c r="G805" s="1">
        <v>-1.7087000000000001</v>
      </c>
      <c r="H805" s="1">
        <v>0.8085</v>
      </c>
      <c r="I805" s="1">
        <v>-1.4333</v>
      </c>
      <c r="J805" s="1">
        <v>165.86539999999999</v>
      </c>
      <c r="K805" s="1">
        <f t="shared" si="13"/>
        <v>803</v>
      </c>
    </row>
    <row r="806" spans="1:11" hidden="1" x14ac:dyDescent="0.25">
      <c r="A806" s="1">
        <v>-1</v>
      </c>
      <c r="B806" s="5" t="s">
        <v>109</v>
      </c>
      <c r="C806" s="1" t="s">
        <v>72</v>
      </c>
      <c r="D806" s="1" t="s">
        <v>69</v>
      </c>
      <c r="E806" s="1">
        <v>38.5383</v>
      </c>
      <c r="F806" s="1">
        <v>117.1066</v>
      </c>
      <c r="G806" s="1">
        <v>0.13300000000000001</v>
      </c>
      <c r="H806" s="1">
        <v>0.70450000000000002</v>
      </c>
      <c r="I806" s="1">
        <v>0.16450000000000001</v>
      </c>
      <c r="J806" s="1">
        <v>236.07849999999999</v>
      </c>
      <c r="K806" s="1">
        <f t="shared" si="13"/>
        <v>804</v>
      </c>
    </row>
    <row r="807" spans="1:11" hidden="1" x14ac:dyDescent="0.25">
      <c r="A807" s="1">
        <v>-1</v>
      </c>
      <c r="B807" s="5" t="s">
        <v>109</v>
      </c>
      <c r="C807" s="1" t="s">
        <v>72</v>
      </c>
      <c r="D807" s="1" t="s">
        <v>70</v>
      </c>
      <c r="E807" s="1">
        <v>38.5383</v>
      </c>
      <c r="F807" s="1">
        <v>117.1066</v>
      </c>
      <c r="G807" s="1">
        <v>0.13300000000000001</v>
      </c>
      <c r="H807" s="1">
        <v>0.70450000000000002</v>
      </c>
      <c r="I807" s="1">
        <v>0.22220000000000001</v>
      </c>
      <c r="J807" s="1">
        <v>257.15499999999997</v>
      </c>
      <c r="K807" s="1">
        <f t="shared" si="13"/>
        <v>805</v>
      </c>
    </row>
    <row r="808" spans="1:11" hidden="1" x14ac:dyDescent="0.25">
      <c r="A808" s="1">
        <v>-1</v>
      </c>
      <c r="B808" s="5" t="s">
        <v>109</v>
      </c>
      <c r="C808" s="1" t="s">
        <v>73</v>
      </c>
      <c r="D808" s="1" t="s">
        <v>69</v>
      </c>
      <c r="E808" s="1">
        <v>26.565200000000001</v>
      </c>
      <c r="F808" s="1">
        <v>22.433700000000002</v>
      </c>
      <c r="G808" s="1">
        <v>0.72940000000000005</v>
      </c>
      <c r="H808" s="1">
        <v>0.45019999999999999</v>
      </c>
      <c r="I808" s="1">
        <v>0.48770000000000002</v>
      </c>
      <c r="J808" s="1">
        <v>161.70079999999999</v>
      </c>
      <c r="K808" s="1">
        <f t="shared" si="13"/>
        <v>806</v>
      </c>
    </row>
    <row r="809" spans="1:11" hidden="1" x14ac:dyDescent="0.25">
      <c r="A809" s="1">
        <v>-1</v>
      </c>
      <c r="B809" s="5" t="s">
        <v>109</v>
      </c>
      <c r="C809" s="1" t="s">
        <v>73</v>
      </c>
      <c r="D809" s="1" t="s">
        <v>70</v>
      </c>
      <c r="E809" s="1">
        <v>26.565200000000001</v>
      </c>
      <c r="F809" s="1">
        <v>22.433700000000002</v>
      </c>
      <c r="G809" s="1">
        <v>0.72940000000000005</v>
      </c>
      <c r="H809" s="1">
        <v>0.45019999999999999</v>
      </c>
      <c r="I809" s="1">
        <v>1.3482000000000001</v>
      </c>
      <c r="J809" s="1">
        <v>136.1353</v>
      </c>
      <c r="K809" s="1">
        <f t="shared" si="13"/>
        <v>807</v>
      </c>
    </row>
    <row r="810" spans="1:11" hidden="1" x14ac:dyDescent="0.25">
      <c r="A810" s="1">
        <v>-1</v>
      </c>
      <c r="B810" s="5" t="s">
        <v>109</v>
      </c>
      <c r="C810" s="1" t="s">
        <v>74</v>
      </c>
      <c r="D810" s="1" t="s">
        <v>69</v>
      </c>
      <c r="E810" s="1">
        <v>-304.964</v>
      </c>
      <c r="F810" s="1">
        <v>-318.71100000000001</v>
      </c>
      <c r="G810" s="1">
        <v>-7.8015999999999996</v>
      </c>
      <c r="H810" s="1">
        <v>-1.9039999999999999</v>
      </c>
      <c r="I810" s="1">
        <v>9.6430000000000007</v>
      </c>
      <c r="J810" s="1">
        <v>1265.6257000000001</v>
      </c>
      <c r="K810" s="1">
        <f t="shared" si="13"/>
        <v>808</v>
      </c>
    </row>
    <row r="811" spans="1:11" hidden="1" x14ac:dyDescent="0.25">
      <c r="A811" s="1">
        <v>-1</v>
      </c>
      <c r="B811" s="5" t="s">
        <v>109</v>
      </c>
      <c r="C811" s="1" t="s">
        <v>74</v>
      </c>
      <c r="D811" s="1" t="s">
        <v>70</v>
      </c>
      <c r="E811" s="1">
        <v>-323.94839999999999</v>
      </c>
      <c r="F811" s="1">
        <v>-318.71100000000001</v>
      </c>
      <c r="G811" s="1">
        <v>-7.8015999999999996</v>
      </c>
      <c r="H811" s="1">
        <v>-1.9039999999999999</v>
      </c>
      <c r="I811" s="1">
        <v>-9.8610000000000007</v>
      </c>
      <c r="J811" s="1">
        <v>468.84809999999999</v>
      </c>
      <c r="K811" s="1">
        <f t="shared" si="13"/>
        <v>809</v>
      </c>
    </row>
    <row r="812" spans="1:11" hidden="1" x14ac:dyDescent="0.25">
      <c r="A812" s="1">
        <v>-1</v>
      </c>
      <c r="B812" s="5" t="s">
        <v>109</v>
      </c>
      <c r="C812" s="1" t="s">
        <v>75</v>
      </c>
      <c r="D812" s="1" t="s">
        <v>69</v>
      </c>
      <c r="E812" s="1">
        <v>-339.92829999999998</v>
      </c>
      <c r="F812" s="1">
        <v>-424.65989999999999</v>
      </c>
      <c r="G812" s="1">
        <v>-8.5300999999999991</v>
      </c>
      <c r="H812" s="1">
        <v>-3.7976000000000001</v>
      </c>
      <c r="I812" s="1">
        <v>9.5264000000000006</v>
      </c>
      <c r="J812" s="1">
        <v>1485.8255999999999</v>
      </c>
      <c r="K812" s="1">
        <f t="shared" si="13"/>
        <v>810</v>
      </c>
    </row>
    <row r="813" spans="1:11" hidden="1" x14ac:dyDescent="0.25">
      <c r="A813" s="1">
        <v>-1</v>
      </c>
      <c r="B813" s="5" t="s">
        <v>109</v>
      </c>
      <c r="C813" s="1" t="s">
        <v>75</v>
      </c>
      <c r="D813" s="1" t="s">
        <v>70</v>
      </c>
      <c r="E813" s="1">
        <v>-366.50639999999999</v>
      </c>
      <c r="F813" s="1">
        <v>-424.65989999999999</v>
      </c>
      <c r="G813" s="1">
        <v>-8.5300999999999991</v>
      </c>
      <c r="H813" s="1">
        <v>-3.7976000000000001</v>
      </c>
      <c r="I813" s="1">
        <v>-11.7988</v>
      </c>
      <c r="J813" s="1">
        <v>424.17579999999998</v>
      </c>
      <c r="K813" s="1">
        <f t="shared" si="13"/>
        <v>811</v>
      </c>
    </row>
    <row r="814" spans="1:11" hidden="1" x14ac:dyDescent="0.25">
      <c r="A814" s="1">
        <v>-1</v>
      </c>
      <c r="B814" s="5" t="s">
        <v>109</v>
      </c>
      <c r="C814" s="1" t="s">
        <v>76</v>
      </c>
      <c r="D814" s="1" t="s">
        <v>69</v>
      </c>
      <c r="E814" s="1">
        <v>-390.82</v>
      </c>
      <c r="F814" s="1">
        <v>-388.6062</v>
      </c>
      <c r="G814" s="1">
        <v>-10.045400000000001</v>
      </c>
      <c r="H814" s="1">
        <v>-1.9614</v>
      </c>
      <c r="I814" s="1">
        <v>12.707000000000001</v>
      </c>
      <c r="J814" s="1">
        <v>1600.4794999999999</v>
      </c>
      <c r="K814" s="1">
        <f t="shared" si="13"/>
        <v>812</v>
      </c>
    </row>
    <row r="815" spans="1:11" hidden="1" x14ac:dyDescent="0.25">
      <c r="A815" s="1">
        <v>-1</v>
      </c>
      <c r="B815" s="5" t="s">
        <v>109</v>
      </c>
      <c r="C815" s="1" t="s">
        <v>76</v>
      </c>
      <c r="D815" s="1" t="s">
        <v>70</v>
      </c>
      <c r="E815" s="1">
        <v>-413.60129999999998</v>
      </c>
      <c r="F815" s="1">
        <v>-388.6062</v>
      </c>
      <c r="G815" s="1">
        <v>-10.045400000000001</v>
      </c>
      <c r="H815" s="1">
        <v>-1.9614</v>
      </c>
      <c r="I815" s="1">
        <v>-12.406499999999999</v>
      </c>
      <c r="J815" s="1">
        <v>628.96389999999997</v>
      </c>
      <c r="K815" s="1">
        <f t="shared" si="13"/>
        <v>813</v>
      </c>
    </row>
    <row r="816" spans="1:11" hidden="1" x14ac:dyDescent="0.25">
      <c r="A816" s="1">
        <v>-1</v>
      </c>
      <c r="B816" s="5" t="s">
        <v>109</v>
      </c>
      <c r="C816" s="1" t="s">
        <v>77</v>
      </c>
      <c r="D816" s="1" t="s">
        <v>69</v>
      </c>
      <c r="E816" s="1">
        <v>-164.57169999999999</v>
      </c>
      <c r="F816" s="1">
        <v>-109.04640000000001</v>
      </c>
      <c r="G816" s="1">
        <v>-5.2975000000000003</v>
      </c>
      <c r="H816" s="1">
        <v>-1.4549000000000001</v>
      </c>
      <c r="I816" s="1">
        <v>6.3544</v>
      </c>
      <c r="J816" s="1">
        <v>1285.6835000000001</v>
      </c>
      <c r="K816" s="1">
        <f t="shared" si="13"/>
        <v>814</v>
      </c>
    </row>
    <row r="817" spans="1:11" hidden="1" x14ac:dyDescent="0.25">
      <c r="A817" s="1">
        <v>-1</v>
      </c>
      <c r="B817" s="5" t="s">
        <v>109</v>
      </c>
      <c r="C817" s="1" t="s">
        <v>77</v>
      </c>
      <c r="D817" s="1" t="s">
        <v>70</v>
      </c>
      <c r="E817" s="1">
        <v>-181.65770000000001</v>
      </c>
      <c r="F817" s="1">
        <v>-109.04640000000001</v>
      </c>
      <c r="G817" s="1">
        <v>-5.2975000000000003</v>
      </c>
      <c r="H817" s="1">
        <v>-1.4549000000000001</v>
      </c>
      <c r="I817" s="1">
        <v>-7.2737999999999996</v>
      </c>
      <c r="J817" s="1">
        <v>632.70140000000004</v>
      </c>
      <c r="K817" s="1">
        <f t="shared" si="13"/>
        <v>815</v>
      </c>
    </row>
    <row r="818" spans="1:11" hidden="1" x14ac:dyDescent="0.25">
      <c r="A818" s="1">
        <v>-1</v>
      </c>
      <c r="B818" s="5" t="s">
        <v>109</v>
      </c>
      <c r="C818" s="1" t="s">
        <v>78</v>
      </c>
      <c r="D818" s="1" t="s">
        <v>69</v>
      </c>
      <c r="E818" s="1">
        <v>-272.47890000000001</v>
      </c>
      <c r="F818" s="1">
        <v>-436.94490000000002</v>
      </c>
      <c r="G818" s="1">
        <v>-5.6698000000000004</v>
      </c>
      <c r="H818" s="1">
        <v>-3.4277000000000002</v>
      </c>
      <c r="I818" s="1">
        <v>5.8936999999999999</v>
      </c>
      <c r="J818" s="1">
        <v>624.66369999999995</v>
      </c>
      <c r="K818" s="1">
        <f t="shared" si="13"/>
        <v>816</v>
      </c>
    </row>
    <row r="819" spans="1:11" hidden="1" x14ac:dyDescent="0.25">
      <c r="A819" s="1">
        <v>-1</v>
      </c>
      <c r="B819" s="5" t="s">
        <v>109</v>
      </c>
      <c r="C819" s="1" t="s">
        <v>78</v>
      </c>
      <c r="D819" s="1" t="s">
        <v>70</v>
      </c>
      <c r="E819" s="1">
        <v>-289.56479999999999</v>
      </c>
      <c r="F819" s="1">
        <v>-436.94490000000002</v>
      </c>
      <c r="G819" s="1">
        <v>-5.6698000000000004</v>
      </c>
      <c r="H819" s="1">
        <v>-3.4277000000000002</v>
      </c>
      <c r="I819" s="1">
        <v>-7.8960999999999997</v>
      </c>
      <c r="J819" s="1">
        <v>-87.332499999999996</v>
      </c>
      <c r="K819" s="1">
        <f t="shared" si="13"/>
        <v>817</v>
      </c>
    </row>
    <row r="820" spans="1:11" hidden="1" x14ac:dyDescent="0.25">
      <c r="A820" s="1">
        <v>-1</v>
      </c>
      <c r="B820" s="5" t="s">
        <v>109</v>
      </c>
      <c r="C820" s="1" t="s">
        <v>79</v>
      </c>
      <c r="D820" s="1" t="s">
        <v>69</v>
      </c>
      <c r="E820" s="1">
        <v>-164.57169999999999</v>
      </c>
      <c r="F820" s="1">
        <v>-109.04640000000001</v>
      </c>
      <c r="G820" s="1">
        <v>-5.2975000000000003</v>
      </c>
      <c r="H820" s="1">
        <v>-1.4549000000000001</v>
      </c>
      <c r="I820" s="1">
        <v>6.3544</v>
      </c>
      <c r="J820" s="1">
        <v>1285.6835000000001</v>
      </c>
      <c r="K820" s="1">
        <f t="shared" si="13"/>
        <v>818</v>
      </c>
    </row>
    <row r="821" spans="1:11" hidden="1" x14ac:dyDescent="0.25">
      <c r="A821" s="1">
        <v>-1</v>
      </c>
      <c r="B821" s="5" t="s">
        <v>109</v>
      </c>
      <c r="C821" s="1" t="s">
        <v>79</v>
      </c>
      <c r="D821" s="1" t="s">
        <v>70</v>
      </c>
      <c r="E821" s="1">
        <v>-181.65770000000001</v>
      </c>
      <c r="F821" s="1">
        <v>-109.04640000000001</v>
      </c>
      <c r="G821" s="1">
        <v>-5.2975000000000003</v>
      </c>
      <c r="H821" s="1">
        <v>-1.4549000000000001</v>
      </c>
      <c r="I821" s="1">
        <v>-7.2737999999999996</v>
      </c>
      <c r="J821" s="1">
        <v>632.70140000000004</v>
      </c>
      <c r="K821" s="1">
        <f t="shared" si="13"/>
        <v>819</v>
      </c>
    </row>
    <row r="822" spans="1:11" hidden="1" x14ac:dyDescent="0.25">
      <c r="A822" s="1">
        <v>-1</v>
      </c>
      <c r="B822" s="5" t="s">
        <v>109</v>
      </c>
      <c r="C822" s="1" t="s">
        <v>80</v>
      </c>
      <c r="D822" s="1" t="s">
        <v>69</v>
      </c>
      <c r="E822" s="1">
        <v>-272.47890000000001</v>
      </c>
      <c r="F822" s="1">
        <v>-436.94490000000002</v>
      </c>
      <c r="G822" s="1">
        <v>-5.6698000000000004</v>
      </c>
      <c r="H822" s="1">
        <v>-3.4277000000000002</v>
      </c>
      <c r="I822" s="1">
        <v>5.8936999999999999</v>
      </c>
      <c r="J822" s="1">
        <v>624.66369999999995</v>
      </c>
      <c r="K822" s="1">
        <f t="shared" si="13"/>
        <v>820</v>
      </c>
    </row>
    <row r="823" spans="1:11" hidden="1" x14ac:dyDescent="0.25">
      <c r="A823" s="1">
        <v>-1</v>
      </c>
      <c r="B823" s="5" t="s">
        <v>109</v>
      </c>
      <c r="C823" s="1" t="s">
        <v>80</v>
      </c>
      <c r="D823" s="1" t="s">
        <v>70</v>
      </c>
      <c r="E823" s="1">
        <v>-289.56479999999999</v>
      </c>
      <c r="F823" s="1">
        <v>-436.94490000000002</v>
      </c>
      <c r="G823" s="1">
        <v>-5.6698000000000004</v>
      </c>
      <c r="H823" s="1">
        <v>-3.4277000000000002</v>
      </c>
      <c r="I823" s="1">
        <v>-7.8960999999999997</v>
      </c>
      <c r="J823" s="1">
        <v>-87.332499999999996</v>
      </c>
      <c r="K823" s="1">
        <f t="shared" si="13"/>
        <v>821</v>
      </c>
    </row>
    <row r="824" spans="1:11" hidden="1" x14ac:dyDescent="0.25">
      <c r="A824" s="1">
        <v>-1</v>
      </c>
      <c r="B824" s="5" t="s">
        <v>109</v>
      </c>
      <c r="C824" s="1" t="s">
        <v>81</v>
      </c>
      <c r="D824" s="1" t="s">
        <v>69</v>
      </c>
      <c r="E824" s="1">
        <v>-181.33410000000001</v>
      </c>
      <c r="F824" s="1">
        <v>-241.58850000000001</v>
      </c>
      <c r="G824" s="1">
        <v>-4.4625000000000004</v>
      </c>
      <c r="H824" s="1">
        <v>-1.8109999999999999</v>
      </c>
      <c r="I824" s="1">
        <v>6.8068</v>
      </c>
      <c r="J824" s="1">
        <v>1181.5547999999999</v>
      </c>
      <c r="K824" s="1">
        <f t="shared" si="13"/>
        <v>822</v>
      </c>
    </row>
    <row r="825" spans="1:11" hidden="1" x14ac:dyDescent="0.25">
      <c r="A825" s="1">
        <v>-1</v>
      </c>
      <c r="B825" s="5" t="s">
        <v>109</v>
      </c>
      <c r="C825" s="1" t="s">
        <v>81</v>
      </c>
      <c r="D825" s="1" t="s">
        <v>70</v>
      </c>
      <c r="E825" s="1">
        <v>-198.42</v>
      </c>
      <c r="F825" s="1">
        <v>-241.58850000000001</v>
      </c>
      <c r="G825" s="1">
        <v>-4.4625000000000004</v>
      </c>
      <c r="H825" s="1">
        <v>-1.8109999999999999</v>
      </c>
      <c r="I825" s="1">
        <v>-5.6974999999999998</v>
      </c>
      <c r="J825" s="1">
        <v>463.27379999999999</v>
      </c>
      <c r="K825" s="1">
        <f t="shared" si="13"/>
        <v>823</v>
      </c>
    </row>
    <row r="826" spans="1:11" hidden="1" x14ac:dyDescent="0.25">
      <c r="A826" s="1">
        <v>-1</v>
      </c>
      <c r="B826" s="5" t="s">
        <v>109</v>
      </c>
      <c r="C826" s="1" t="s">
        <v>82</v>
      </c>
      <c r="D826" s="1" t="s">
        <v>69</v>
      </c>
      <c r="E826" s="1">
        <v>-255.7165</v>
      </c>
      <c r="F826" s="1">
        <v>-304.40280000000001</v>
      </c>
      <c r="G826" s="1">
        <v>-6.5048000000000004</v>
      </c>
      <c r="H826" s="1">
        <v>-3.0716000000000001</v>
      </c>
      <c r="I826" s="1">
        <v>5.4413999999999998</v>
      </c>
      <c r="J826" s="1">
        <v>728.79240000000004</v>
      </c>
      <c r="K826" s="1">
        <f t="shared" si="13"/>
        <v>824</v>
      </c>
    </row>
    <row r="827" spans="1:11" hidden="1" x14ac:dyDescent="0.25">
      <c r="A827" s="1">
        <v>-1</v>
      </c>
      <c r="B827" s="5" t="s">
        <v>109</v>
      </c>
      <c r="C827" s="1" t="s">
        <v>82</v>
      </c>
      <c r="D827" s="1" t="s">
        <v>70</v>
      </c>
      <c r="E827" s="1">
        <v>-272.80250000000001</v>
      </c>
      <c r="F827" s="1">
        <v>-304.40280000000001</v>
      </c>
      <c r="G827" s="1">
        <v>-6.5048000000000004</v>
      </c>
      <c r="H827" s="1">
        <v>-3.0716000000000001</v>
      </c>
      <c r="I827" s="1">
        <v>-9.4724000000000004</v>
      </c>
      <c r="J827" s="1">
        <v>82.094999999999999</v>
      </c>
      <c r="K827" s="1">
        <f t="shared" si="13"/>
        <v>825</v>
      </c>
    </row>
    <row r="828" spans="1:11" hidden="1" x14ac:dyDescent="0.25">
      <c r="A828" s="1">
        <v>-1</v>
      </c>
      <c r="B828" s="5" t="s">
        <v>109</v>
      </c>
      <c r="C828" s="1" t="s">
        <v>83</v>
      </c>
      <c r="D828" s="1" t="s">
        <v>69</v>
      </c>
      <c r="E828" s="1">
        <v>-181.33410000000001</v>
      </c>
      <c r="F828" s="1">
        <v>-241.58850000000001</v>
      </c>
      <c r="G828" s="1">
        <v>-4.4625000000000004</v>
      </c>
      <c r="H828" s="1">
        <v>-1.8109999999999999</v>
      </c>
      <c r="I828" s="1">
        <v>6.8068</v>
      </c>
      <c r="J828" s="1">
        <v>1181.5547999999999</v>
      </c>
      <c r="K828" s="1">
        <f t="shared" si="13"/>
        <v>826</v>
      </c>
    </row>
    <row r="829" spans="1:11" hidden="1" x14ac:dyDescent="0.25">
      <c r="A829" s="1">
        <v>-1</v>
      </c>
      <c r="B829" s="5" t="s">
        <v>109</v>
      </c>
      <c r="C829" s="1" t="s">
        <v>83</v>
      </c>
      <c r="D829" s="1" t="s">
        <v>70</v>
      </c>
      <c r="E829" s="1">
        <v>-198.42</v>
      </c>
      <c r="F829" s="1">
        <v>-241.58850000000001</v>
      </c>
      <c r="G829" s="1">
        <v>-4.4625000000000004</v>
      </c>
      <c r="H829" s="1">
        <v>-1.8109999999999999</v>
      </c>
      <c r="I829" s="1">
        <v>-5.6974999999999998</v>
      </c>
      <c r="J829" s="1">
        <v>463.27379999999999</v>
      </c>
      <c r="K829" s="1">
        <f t="shared" si="13"/>
        <v>827</v>
      </c>
    </row>
    <row r="830" spans="1:11" hidden="1" x14ac:dyDescent="0.25">
      <c r="A830" s="1">
        <v>-1</v>
      </c>
      <c r="B830" s="5" t="s">
        <v>109</v>
      </c>
      <c r="C830" s="1" t="s">
        <v>84</v>
      </c>
      <c r="D830" s="1" t="s">
        <v>69</v>
      </c>
      <c r="E830" s="1">
        <v>-255.7165</v>
      </c>
      <c r="F830" s="1">
        <v>-304.40280000000001</v>
      </c>
      <c r="G830" s="1">
        <v>-6.5048000000000004</v>
      </c>
      <c r="H830" s="1">
        <v>-3.0716000000000001</v>
      </c>
      <c r="I830" s="1">
        <v>5.4413999999999998</v>
      </c>
      <c r="J830" s="1">
        <v>728.79240000000004</v>
      </c>
      <c r="K830" s="1">
        <f t="shared" si="13"/>
        <v>828</v>
      </c>
    </row>
    <row r="831" spans="1:11" hidden="1" x14ac:dyDescent="0.25">
      <c r="A831" s="1">
        <v>-1</v>
      </c>
      <c r="B831" s="5" t="s">
        <v>109</v>
      </c>
      <c r="C831" s="1" t="s">
        <v>84</v>
      </c>
      <c r="D831" s="1" t="s">
        <v>70</v>
      </c>
      <c r="E831" s="1">
        <v>-272.80250000000001</v>
      </c>
      <c r="F831" s="1">
        <v>-304.40280000000001</v>
      </c>
      <c r="G831" s="1">
        <v>-6.5048000000000004</v>
      </c>
      <c r="H831" s="1">
        <v>-3.0716000000000001</v>
      </c>
      <c r="I831" s="1">
        <v>-9.4724000000000004</v>
      </c>
      <c r="J831" s="1">
        <v>82.094999999999999</v>
      </c>
      <c r="K831" s="1">
        <f t="shared" si="13"/>
        <v>829</v>
      </c>
    </row>
    <row r="832" spans="1:11" hidden="1" x14ac:dyDescent="0.25">
      <c r="A832" s="1">
        <v>-1</v>
      </c>
      <c r="B832" s="5" t="s">
        <v>109</v>
      </c>
      <c r="C832" s="1" t="s">
        <v>85</v>
      </c>
      <c r="D832" s="1" t="s">
        <v>69</v>
      </c>
      <c r="E832" s="1">
        <v>-299.57159999999999</v>
      </c>
      <c r="F832" s="1">
        <v>-215.42750000000001</v>
      </c>
      <c r="G832" s="1">
        <v>-8.8340999999999994</v>
      </c>
      <c r="H832" s="1">
        <v>-1.4601999999999999</v>
      </c>
      <c r="I832" s="1">
        <v>11.234299999999999</v>
      </c>
      <c r="J832" s="1">
        <v>1808.3964000000001</v>
      </c>
      <c r="K832" s="1">
        <f t="shared" si="13"/>
        <v>830</v>
      </c>
    </row>
    <row r="833" spans="1:11" hidden="1" x14ac:dyDescent="0.25">
      <c r="A833" s="1">
        <v>-1</v>
      </c>
      <c r="B833" s="5" t="s">
        <v>109</v>
      </c>
      <c r="C833" s="1" t="s">
        <v>85</v>
      </c>
      <c r="D833" s="1" t="s">
        <v>70</v>
      </c>
      <c r="E833" s="1">
        <v>-322.35289999999998</v>
      </c>
      <c r="F833" s="1">
        <v>-215.42750000000001</v>
      </c>
      <c r="G833" s="1">
        <v>-8.8340999999999994</v>
      </c>
      <c r="H833" s="1">
        <v>-1.4601999999999999</v>
      </c>
      <c r="I833" s="1">
        <v>-11.2354</v>
      </c>
      <c r="J833" s="1">
        <v>889.46159999999998</v>
      </c>
      <c r="K833" s="1">
        <f t="shared" si="13"/>
        <v>831</v>
      </c>
    </row>
    <row r="834" spans="1:11" hidden="1" x14ac:dyDescent="0.25">
      <c r="A834" s="1">
        <v>-1</v>
      </c>
      <c r="B834" s="5" t="s">
        <v>109</v>
      </c>
      <c r="C834" s="1" t="s">
        <v>86</v>
      </c>
      <c r="D834" s="1" t="s">
        <v>69</v>
      </c>
      <c r="E834" s="1">
        <v>-407.4787</v>
      </c>
      <c r="F834" s="1">
        <v>-543.32590000000005</v>
      </c>
      <c r="G834" s="1">
        <v>-9.2063000000000006</v>
      </c>
      <c r="H834" s="1">
        <v>-3.4329000000000001</v>
      </c>
      <c r="I834" s="1">
        <v>10.7736</v>
      </c>
      <c r="J834" s="1">
        <v>1147.3766000000001</v>
      </c>
      <c r="K834" s="1">
        <f t="shared" si="13"/>
        <v>832</v>
      </c>
    </row>
    <row r="835" spans="1:11" hidden="1" x14ac:dyDescent="0.25">
      <c r="A835" s="1">
        <v>-1</v>
      </c>
      <c r="B835" s="5" t="s">
        <v>109</v>
      </c>
      <c r="C835" s="1" t="s">
        <v>86</v>
      </c>
      <c r="D835" s="1" t="s">
        <v>70</v>
      </c>
      <c r="E835" s="1">
        <v>-430.26</v>
      </c>
      <c r="F835" s="1">
        <v>-543.32590000000005</v>
      </c>
      <c r="G835" s="1">
        <v>-9.2063000000000006</v>
      </c>
      <c r="H835" s="1">
        <v>-3.4329000000000001</v>
      </c>
      <c r="I835" s="1">
        <v>-11.857699999999999</v>
      </c>
      <c r="J835" s="1">
        <v>169.42769999999999</v>
      </c>
      <c r="K835" s="1">
        <f t="shared" si="13"/>
        <v>833</v>
      </c>
    </row>
    <row r="836" spans="1:11" hidden="1" x14ac:dyDescent="0.25">
      <c r="A836" s="1">
        <v>-1</v>
      </c>
      <c r="B836" s="5" t="s">
        <v>109</v>
      </c>
      <c r="C836" s="1" t="s">
        <v>87</v>
      </c>
      <c r="D836" s="1" t="s">
        <v>69</v>
      </c>
      <c r="E836" s="1">
        <v>-299.57159999999999</v>
      </c>
      <c r="F836" s="1">
        <v>-215.42750000000001</v>
      </c>
      <c r="G836" s="1">
        <v>-8.8340999999999994</v>
      </c>
      <c r="H836" s="1">
        <v>-1.4601999999999999</v>
      </c>
      <c r="I836" s="1">
        <v>11.234299999999999</v>
      </c>
      <c r="J836" s="1">
        <v>1808.3964000000001</v>
      </c>
      <c r="K836" s="1">
        <f t="shared" si="13"/>
        <v>834</v>
      </c>
    </row>
    <row r="837" spans="1:11" hidden="1" x14ac:dyDescent="0.25">
      <c r="A837" s="1">
        <v>-1</v>
      </c>
      <c r="B837" s="5" t="s">
        <v>109</v>
      </c>
      <c r="C837" s="1" t="s">
        <v>87</v>
      </c>
      <c r="D837" s="1" t="s">
        <v>70</v>
      </c>
      <c r="E837" s="1">
        <v>-322.35289999999998</v>
      </c>
      <c r="F837" s="1">
        <v>-215.42750000000001</v>
      </c>
      <c r="G837" s="1">
        <v>-8.8340999999999994</v>
      </c>
      <c r="H837" s="1">
        <v>-1.4601999999999999</v>
      </c>
      <c r="I837" s="1">
        <v>-11.2354</v>
      </c>
      <c r="J837" s="1">
        <v>889.46159999999998</v>
      </c>
      <c r="K837" s="1">
        <f t="shared" si="13"/>
        <v>835</v>
      </c>
    </row>
    <row r="838" spans="1:11" hidden="1" x14ac:dyDescent="0.25">
      <c r="A838" s="1">
        <v>-1</v>
      </c>
      <c r="B838" s="5" t="s">
        <v>109</v>
      </c>
      <c r="C838" s="1" t="s">
        <v>88</v>
      </c>
      <c r="D838" s="1" t="s">
        <v>69</v>
      </c>
      <c r="E838" s="1">
        <v>-407.4787</v>
      </c>
      <c r="F838" s="1">
        <v>-543.32590000000005</v>
      </c>
      <c r="G838" s="1">
        <v>-9.2063000000000006</v>
      </c>
      <c r="H838" s="1">
        <v>-3.4329000000000001</v>
      </c>
      <c r="I838" s="1">
        <v>10.7736</v>
      </c>
      <c r="J838" s="1">
        <v>1147.3766000000001</v>
      </c>
      <c r="K838" s="1">
        <f t="shared" ref="K838:K901" si="14">K837+1</f>
        <v>836</v>
      </c>
    </row>
    <row r="839" spans="1:11" hidden="1" x14ac:dyDescent="0.25">
      <c r="A839" s="1">
        <v>-1</v>
      </c>
      <c r="B839" s="5" t="s">
        <v>109</v>
      </c>
      <c r="C839" s="1" t="s">
        <v>88</v>
      </c>
      <c r="D839" s="1" t="s">
        <v>70</v>
      </c>
      <c r="E839" s="1">
        <v>-430.26</v>
      </c>
      <c r="F839" s="1">
        <v>-543.32590000000005</v>
      </c>
      <c r="G839" s="1">
        <v>-9.2063000000000006</v>
      </c>
      <c r="H839" s="1">
        <v>-3.4329000000000001</v>
      </c>
      <c r="I839" s="1">
        <v>-11.857699999999999</v>
      </c>
      <c r="J839" s="1">
        <v>169.42769999999999</v>
      </c>
      <c r="K839" s="1">
        <f t="shared" si="14"/>
        <v>837</v>
      </c>
    </row>
    <row r="840" spans="1:11" hidden="1" x14ac:dyDescent="0.25">
      <c r="A840" s="1">
        <v>-1</v>
      </c>
      <c r="B840" s="5" t="s">
        <v>109</v>
      </c>
      <c r="C840" s="1" t="s">
        <v>89</v>
      </c>
      <c r="D840" s="1" t="s">
        <v>69</v>
      </c>
      <c r="E840" s="1">
        <v>-316.334</v>
      </c>
      <c r="F840" s="1">
        <v>-347.96960000000001</v>
      </c>
      <c r="G840" s="1">
        <v>-7.9991000000000003</v>
      </c>
      <c r="H840" s="1">
        <v>-1.8162</v>
      </c>
      <c r="I840" s="1">
        <v>11.6867</v>
      </c>
      <c r="J840" s="1">
        <v>1704.2675999999999</v>
      </c>
      <c r="K840" s="1">
        <f t="shared" si="14"/>
        <v>838</v>
      </c>
    </row>
    <row r="841" spans="1:11" hidden="1" x14ac:dyDescent="0.25">
      <c r="A841" s="1">
        <v>-1</v>
      </c>
      <c r="B841" s="5" t="s">
        <v>109</v>
      </c>
      <c r="C841" s="1" t="s">
        <v>89</v>
      </c>
      <c r="D841" s="1" t="s">
        <v>70</v>
      </c>
      <c r="E841" s="1">
        <v>-339.11520000000002</v>
      </c>
      <c r="F841" s="1">
        <v>-347.96960000000001</v>
      </c>
      <c r="G841" s="1">
        <v>-7.9991000000000003</v>
      </c>
      <c r="H841" s="1">
        <v>-1.8162</v>
      </c>
      <c r="I841" s="1">
        <v>-9.6591000000000005</v>
      </c>
      <c r="J841" s="1">
        <v>720.03409999999997</v>
      </c>
      <c r="K841" s="1">
        <f t="shared" si="14"/>
        <v>839</v>
      </c>
    </row>
    <row r="842" spans="1:11" hidden="1" x14ac:dyDescent="0.25">
      <c r="A842" s="1">
        <v>-1</v>
      </c>
      <c r="B842" s="5" t="s">
        <v>109</v>
      </c>
      <c r="C842" s="1" t="s">
        <v>90</v>
      </c>
      <c r="D842" s="1" t="s">
        <v>69</v>
      </c>
      <c r="E842" s="1">
        <v>-390.71640000000002</v>
      </c>
      <c r="F842" s="1">
        <v>-410.78390000000002</v>
      </c>
      <c r="G842" s="1">
        <v>-10.0413</v>
      </c>
      <c r="H842" s="1">
        <v>-3.0768</v>
      </c>
      <c r="I842" s="1">
        <v>10.321199999999999</v>
      </c>
      <c r="J842" s="1">
        <v>1251.5053</v>
      </c>
      <c r="K842" s="1">
        <f t="shared" si="14"/>
        <v>840</v>
      </c>
    </row>
    <row r="843" spans="1:11" hidden="1" x14ac:dyDescent="0.25">
      <c r="A843" s="1">
        <v>-1</v>
      </c>
      <c r="B843" s="5" t="s">
        <v>109</v>
      </c>
      <c r="C843" s="1" t="s">
        <v>90</v>
      </c>
      <c r="D843" s="1" t="s">
        <v>70</v>
      </c>
      <c r="E843" s="1">
        <v>-413.49759999999998</v>
      </c>
      <c r="F843" s="1">
        <v>-410.78390000000002</v>
      </c>
      <c r="G843" s="1">
        <v>-10.0413</v>
      </c>
      <c r="H843" s="1">
        <v>-3.0768</v>
      </c>
      <c r="I843" s="1">
        <v>-13.433999999999999</v>
      </c>
      <c r="J843" s="1">
        <v>338.8553</v>
      </c>
      <c r="K843" s="1">
        <f t="shared" si="14"/>
        <v>841</v>
      </c>
    </row>
    <row r="844" spans="1:11" hidden="1" x14ac:dyDescent="0.25">
      <c r="A844" s="1">
        <v>-1</v>
      </c>
      <c r="B844" s="5" t="s">
        <v>109</v>
      </c>
      <c r="C844" s="1" t="s">
        <v>91</v>
      </c>
      <c r="D844" s="1" t="s">
        <v>69</v>
      </c>
      <c r="E844" s="1">
        <v>-316.334</v>
      </c>
      <c r="F844" s="1">
        <v>-347.96960000000001</v>
      </c>
      <c r="G844" s="1">
        <v>-7.9991000000000003</v>
      </c>
      <c r="H844" s="1">
        <v>-1.8162</v>
      </c>
      <c r="I844" s="1">
        <v>11.6867</v>
      </c>
      <c r="J844" s="1">
        <v>1704.2675999999999</v>
      </c>
      <c r="K844" s="1">
        <f t="shared" si="14"/>
        <v>842</v>
      </c>
    </row>
    <row r="845" spans="1:11" hidden="1" x14ac:dyDescent="0.25">
      <c r="A845" s="1">
        <v>-1</v>
      </c>
      <c r="B845" s="5" t="s">
        <v>109</v>
      </c>
      <c r="C845" s="1" t="s">
        <v>91</v>
      </c>
      <c r="D845" s="1" t="s">
        <v>70</v>
      </c>
      <c r="E845" s="1">
        <v>-339.11520000000002</v>
      </c>
      <c r="F845" s="1">
        <v>-347.96960000000001</v>
      </c>
      <c r="G845" s="1">
        <v>-7.9991000000000003</v>
      </c>
      <c r="H845" s="1">
        <v>-1.8162</v>
      </c>
      <c r="I845" s="1">
        <v>-9.6591000000000005</v>
      </c>
      <c r="J845" s="1">
        <v>720.03409999999997</v>
      </c>
      <c r="K845" s="1">
        <f t="shared" si="14"/>
        <v>843</v>
      </c>
    </row>
    <row r="846" spans="1:11" hidden="1" x14ac:dyDescent="0.25">
      <c r="A846" s="1">
        <v>-1</v>
      </c>
      <c r="B846" s="5" t="s">
        <v>109</v>
      </c>
      <c r="C846" s="1" t="s">
        <v>92</v>
      </c>
      <c r="D846" s="1" t="s">
        <v>69</v>
      </c>
      <c r="E846" s="1">
        <v>-390.71640000000002</v>
      </c>
      <c r="F846" s="1">
        <v>-410.78390000000002</v>
      </c>
      <c r="G846" s="1">
        <v>-10.0413</v>
      </c>
      <c r="H846" s="1">
        <v>-3.0768</v>
      </c>
      <c r="I846" s="1">
        <v>10.321199999999999</v>
      </c>
      <c r="J846" s="1">
        <v>1251.5053</v>
      </c>
      <c r="K846" s="1">
        <f t="shared" si="14"/>
        <v>844</v>
      </c>
    </row>
    <row r="847" spans="1:11" hidden="1" x14ac:dyDescent="0.25">
      <c r="A847" s="1">
        <v>-1</v>
      </c>
      <c r="B847" s="5" t="s">
        <v>109</v>
      </c>
      <c r="C847" s="1" t="s">
        <v>92</v>
      </c>
      <c r="D847" s="1" t="s">
        <v>70</v>
      </c>
      <c r="E847" s="1">
        <v>-413.49759999999998</v>
      </c>
      <c r="F847" s="1">
        <v>-410.78390000000002</v>
      </c>
      <c r="G847" s="1">
        <v>-10.0413</v>
      </c>
      <c r="H847" s="1">
        <v>-3.0768</v>
      </c>
      <c r="I847" s="1">
        <v>-13.433999999999999</v>
      </c>
      <c r="J847" s="1">
        <v>338.8553</v>
      </c>
      <c r="K847" s="1">
        <f t="shared" si="14"/>
        <v>845</v>
      </c>
    </row>
    <row r="848" spans="1:11" hidden="1" x14ac:dyDescent="0.25">
      <c r="A848" s="1">
        <v>-1</v>
      </c>
      <c r="B848" s="5" t="s">
        <v>109</v>
      </c>
      <c r="C848" s="1" t="s">
        <v>93</v>
      </c>
      <c r="D848" s="1" t="s">
        <v>69</v>
      </c>
      <c r="E848" s="1">
        <v>-164.57169999999999</v>
      </c>
      <c r="F848" s="1">
        <v>-109.04640000000001</v>
      </c>
      <c r="G848" s="1">
        <v>-4.4625000000000004</v>
      </c>
      <c r="H848" s="1">
        <v>-1.4549000000000001</v>
      </c>
      <c r="I848" s="1">
        <v>12.707000000000001</v>
      </c>
      <c r="J848" s="1">
        <v>1808.3964000000001</v>
      </c>
      <c r="K848" s="1">
        <f t="shared" si="14"/>
        <v>846</v>
      </c>
    </row>
    <row r="849" spans="1:11" hidden="1" x14ac:dyDescent="0.25">
      <c r="A849" s="1">
        <v>-1</v>
      </c>
      <c r="B849" s="5" t="s">
        <v>109</v>
      </c>
      <c r="C849" s="1" t="s">
        <v>93</v>
      </c>
      <c r="D849" s="1" t="s">
        <v>70</v>
      </c>
      <c r="E849" s="1">
        <v>-181.65770000000001</v>
      </c>
      <c r="F849" s="1">
        <v>-109.04640000000001</v>
      </c>
      <c r="G849" s="1">
        <v>-4.4625000000000004</v>
      </c>
      <c r="H849" s="1">
        <v>-1.4549000000000001</v>
      </c>
      <c r="I849" s="1">
        <v>-5.6974999999999998</v>
      </c>
      <c r="J849" s="1">
        <v>889.46159999999998</v>
      </c>
      <c r="K849" s="1">
        <f t="shared" si="14"/>
        <v>847</v>
      </c>
    </row>
    <row r="850" spans="1:11" hidden="1" x14ac:dyDescent="0.25">
      <c r="A850" s="1">
        <v>-1</v>
      </c>
      <c r="B850" s="5" t="s">
        <v>109</v>
      </c>
      <c r="C850" s="1" t="s">
        <v>94</v>
      </c>
      <c r="D850" s="1" t="s">
        <v>69</v>
      </c>
      <c r="E850" s="1">
        <v>-407.4787</v>
      </c>
      <c r="F850" s="1">
        <v>-543.32590000000005</v>
      </c>
      <c r="G850" s="1">
        <v>-10.045400000000001</v>
      </c>
      <c r="H850" s="1">
        <v>-3.7976000000000001</v>
      </c>
      <c r="I850" s="1">
        <v>5.4413999999999998</v>
      </c>
      <c r="J850" s="1">
        <v>624.66369999999995</v>
      </c>
      <c r="K850" s="1">
        <f t="shared" si="14"/>
        <v>848</v>
      </c>
    </row>
    <row r="851" spans="1:11" hidden="1" x14ac:dyDescent="0.25">
      <c r="A851" s="1">
        <v>-1</v>
      </c>
      <c r="B851" s="5" t="s">
        <v>109</v>
      </c>
      <c r="C851" s="1" t="s">
        <v>94</v>
      </c>
      <c r="D851" s="1" t="s">
        <v>70</v>
      </c>
      <c r="E851" s="1">
        <v>-430.26</v>
      </c>
      <c r="F851" s="1">
        <v>-543.32590000000005</v>
      </c>
      <c r="G851" s="1">
        <v>-10.045400000000001</v>
      </c>
      <c r="H851" s="1">
        <v>-3.7976000000000001</v>
      </c>
      <c r="I851" s="1">
        <v>-13.433999999999999</v>
      </c>
      <c r="J851" s="1">
        <v>-87.332499999999996</v>
      </c>
      <c r="K851" s="1">
        <f t="shared" si="14"/>
        <v>849</v>
      </c>
    </row>
    <row r="852" spans="1:11" hidden="1" x14ac:dyDescent="0.25">
      <c r="A852" s="1">
        <v>-1</v>
      </c>
      <c r="B852" s="5" t="s">
        <v>110</v>
      </c>
      <c r="C852" s="1" t="s">
        <v>68</v>
      </c>
      <c r="D852" s="1" t="s">
        <v>69</v>
      </c>
      <c r="E852" s="1">
        <v>-33.269100000000002</v>
      </c>
      <c r="F852" s="1">
        <v>-6.1711999999999998</v>
      </c>
      <c r="G852" s="1">
        <v>-0.64219999999999999</v>
      </c>
      <c r="H852" s="1">
        <v>-1.5599999999999999E-2</v>
      </c>
      <c r="I852" s="1">
        <v>0.79649999999999999</v>
      </c>
      <c r="J852" s="1">
        <v>7.3681999999999999</v>
      </c>
      <c r="K852" s="1">
        <f t="shared" si="14"/>
        <v>850</v>
      </c>
    </row>
    <row r="853" spans="1:11" hidden="1" x14ac:dyDescent="0.25">
      <c r="A853" s="1">
        <v>-1</v>
      </c>
      <c r="B853" s="5" t="s">
        <v>110</v>
      </c>
      <c r="C853" s="1" t="s">
        <v>68</v>
      </c>
      <c r="D853" s="1" t="s">
        <v>70</v>
      </c>
      <c r="E853" s="1">
        <v>-34.159700000000001</v>
      </c>
      <c r="F853" s="1">
        <v>-6.1711999999999998</v>
      </c>
      <c r="G853" s="1">
        <v>-0.64219999999999999</v>
      </c>
      <c r="H853" s="1">
        <v>-1.5599999999999999E-2</v>
      </c>
      <c r="I853" s="1">
        <v>-0.80900000000000005</v>
      </c>
      <c r="J853" s="1">
        <v>-8.0596999999999994</v>
      </c>
      <c r="K853" s="1">
        <f t="shared" si="14"/>
        <v>851</v>
      </c>
    </row>
    <row r="854" spans="1:11" hidden="1" x14ac:dyDescent="0.25">
      <c r="A854" s="1">
        <v>-1</v>
      </c>
      <c r="B854" s="5" t="s">
        <v>110</v>
      </c>
      <c r="C854" s="1" t="s">
        <v>71</v>
      </c>
      <c r="D854" s="1" t="s">
        <v>69</v>
      </c>
      <c r="E854" s="1">
        <v>-11.4396</v>
      </c>
      <c r="F854" s="1">
        <v>0.4627</v>
      </c>
      <c r="G854" s="1">
        <v>-1.04E-2</v>
      </c>
      <c r="H854" s="1">
        <v>2.3E-3</v>
      </c>
      <c r="I854" s="1">
        <v>1.7100000000000001E-2</v>
      </c>
      <c r="J854" s="1">
        <v>-0.61270000000000002</v>
      </c>
      <c r="K854" s="1">
        <f t="shared" si="14"/>
        <v>852</v>
      </c>
    </row>
    <row r="855" spans="1:11" hidden="1" x14ac:dyDescent="0.25">
      <c r="A855" s="1">
        <v>-1</v>
      </c>
      <c r="B855" s="5" t="s">
        <v>110</v>
      </c>
      <c r="C855" s="1" t="s">
        <v>71</v>
      </c>
      <c r="D855" s="1" t="s">
        <v>70</v>
      </c>
      <c r="E855" s="1">
        <v>-11.4396</v>
      </c>
      <c r="F855" s="1">
        <v>0.4627</v>
      </c>
      <c r="G855" s="1">
        <v>-1.04E-2</v>
      </c>
      <c r="H855" s="1">
        <v>2.3E-3</v>
      </c>
      <c r="I855" s="1">
        <v>-8.9999999999999993E-3</v>
      </c>
      <c r="J855" s="1">
        <v>0.54420000000000002</v>
      </c>
      <c r="K855" s="1">
        <f t="shared" si="14"/>
        <v>853</v>
      </c>
    </row>
    <row r="856" spans="1:11" hidden="1" x14ac:dyDescent="0.25">
      <c r="A856" s="1">
        <v>-1</v>
      </c>
      <c r="B856" s="5" t="s">
        <v>110</v>
      </c>
      <c r="C856" s="1" t="s">
        <v>72</v>
      </c>
      <c r="D856" s="1" t="s">
        <v>69</v>
      </c>
      <c r="E856" s="1">
        <v>16.454499999999999</v>
      </c>
      <c r="F856" s="1">
        <v>2.2231000000000001</v>
      </c>
      <c r="G856" s="1">
        <v>9.7999999999999997E-3</v>
      </c>
      <c r="H856" s="1">
        <v>4.4000000000000003E-3</v>
      </c>
      <c r="I856" s="1">
        <v>1.5299999999999999E-2</v>
      </c>
      <c r="J856" s="1">
        <v>3.1920999999999999</v>
      </c>
      <c r="K856" s="1">
        <f t="shared" si="14"/>
        <v>854</v>
      </c>
    </row>
    <row r="857" spans="1:11" hidden="1" x14ac:dyDescent="0.25">
      <c r="A857" s="1">
        <v>-1</v>
      </c>
      <c r="B857" s="5" t="s">
        <v>110</v>
      </c>
      <c r="C857" s="1" t="s">
        <v>72</v>
      </c>
      <c r="D857" s="1" t="s">
        <v>70</v>
      </c>
      <c r="E857" s="1">
        <v>16.454499999999999</v>
      </c>
      <c r="F857" s="1">
        <v>2.2231000000000001</v>
      </c>
      <c r="G857" s="1">
        <v>9.7999999999999997E-3</v>
      </c>
      <c r="H857" s="1">
        <v>4.4000000000000003E-3</v>
      </c>
      <c r="I857" s="1">
        <v>1.4200000000000001E-2</v>
      </c>
      <c r="J857" s="1">
        <v>2.3660999999999999</v>
      </c>
      <c r="K857" s="1">
        <f t="shared" si="14"/>
        <v>855</v>
      </c>
    </row>
    <row r="858" spans="1:11" hidden="1" x14ac:dyDescent="0.25">
      <c r="A858" s="1">
        <v>-1</v>
      </c>
      <c r="B858" s="5" t="s">
        <v>110</v>
      </c>
      <c r="C858" s="1" t="s">
        <v>73</v>
      </c>
      <c r="D858" s="1" t="s">
        <v>69</v>
      </c>
      <c r="E858" s="1">
        <v>12.7799</v>
      </c>
      <c r="F858" s="1">
        <v>2.1017000000000001</v>
      </c>
      <c r="G858" s="1">
        <v>7.4099999999999999E-2</v>
      </c>
      <c r="H858" s="1">
        <v>5.8999999999999999E-3</v>
      </c>
      <c r="I858" s="1">
        <v>8.0500000000000002E-2</v>
      </c>
      <c r="J858" s="1">
        <v>2.7835000000000001</v>
      </c>
      <c r="K858" s="1">
        <f t="shared" si="14"/>
        <v>856</v>
      </c>
    </row>
    <row r="859" spans="1:11" hidden="1" x14ac:dyDescent="0.25">
      <c r="A859" s="1">
        <v>-1</v>
      </c>
      <c r="B859" s="5" t="s">
        <v>110</v>
      </c>
      <c r="C859" s="1" t="s">
        <v>73</v>
      </c>
      <c r="D859" s="1" t="s">
        <v>70</v>
      </c>
      <c r="E859" s="1">
        <v>12.7799</v>
      </c>
      <c r="F859" s="1">
        <v>2.1017000000000001</v>
      </c>
      <c r="G859" s="1">
        <v>7.4099999999999999E-2</v>
      </c>
      <c r="H859" s="1">
        <v>5.8999999999999999E-3</v>
      </c>
      <c r="I859" s="1">
        <v>0.10639999999999999</v>
      </c>
      <c r="J859" s="1">
        <v>2.4710000000000001</v>
      </c>
      <c r="K859" s="1">
        <f t="shared" si="14"/>
        <v>857</v>
      </c>
    </row>
    <row r="860" spans="1:11" hidden="1" x14ac:dyDescent="0.25">
      <c r="A860" s="1">
        <v>-1</v>
      </c>
      <c r="B860" s="5" t="s">
        <v>110</v>
      </c>
      <c r="C860" s="1" t="s">
        <v>74</v>
      </c>
      <c r="D860" s="1" t="s">
        <v>69</v>
      </c>
      <c r="E860" s="1">
        <v>-44.7087</v>
      </c>
      <c r="F860" s="1">
        <v>-5.7084000000000001</v>
      </c>
      <c r="G860" s="1">
        <v>-0.65259999999999996</v>
      </c>
      <c r="H860" s="1">
        <v>-1.3299999999999999E-2</v>
      </c>
      <c r="I860" s="1">
        <v>0.81359999999999999</v>
      </c>
      <c r="J860" s="1">
        <v>6.7554999999999996</v>
      </c>
      <c r="K860" s="1">
        <f t="shared" si="14"/>
        <v>858</v>
      </c>
    </row>
    <row r="861" spans="1:11" hidden="1" x14ac:dyDescent="0.25">
      <c r="A861" s="1">
        <v>-1</v>
      </c>
      <c r="B861" s="5" t="s">
        <v>110</v>
      </c>
      <c r="C861" s="1" t="s">
        <v>74</v>
      </c>
      <c r="D861" s="1" t="s">
        <v>70</v>
      </c>
      <c r="E861" s="1">
        <v>-45.599299999999999</v>
      </c>
      <c r="F861" s="1">
        <v>-5.7084000000000001</v>
      </c>
      <c r="G861" s="1">
        <v>-0.65259999999999996</v>
      </c>
      <c r="H861" s="1">
        <v>-1.3299999999999999E-2</v>
      </c>
      <c r="I861" s="1">
        <v>-0.81799999999999995</v>
      </c>
      <c r="J861" s="1">
        <v>-7.5155000000000003</v>
      </c>
      <c r="K861" s="1">
        <f t="shared" si="14"/>
        <v>859</v>
      </c>
    </row>
    <row r="862" spans="1:11" hidden="1" x14ac:dyDescent="0.25">
      <c r="A862" s="1">
        <v>-1</v>
      </c>
      <c r="B862" s="5" t="s">
        <v>110</v>
      </c>
      <c r="C862" s="1" t="s">
        <v>75</v>
      </c>
      <c r="D862" s="1" t="s">
        <v>69</v>
      </c>
      <c r="E862" s="1">
        <v>-46.576700000000002</v>
      </c>
      <c r="F862" s="1">
        <v>-8.6395999999999997</v>
      </c>
      <c r="G862" s="1">
        <v>-0.89910000000000001</v>
      </c>
      <c r="H862" s="1">
        <v>-2.1899999999999999E-2</v>
      </c>
      <c r="I862" s="1">
        <v>1.1151</v>
      </c>
      <c r="J862" s="1">
        <v>10.3155</v>
      </c>
      <c r="K862" s="1">
        <f t="shared" si="14"/>
        <v>860</v>
      </c>
    </row>
    <row r="863" spans="1:11" hidden="1" x14ac:dyDescent="0.25">
      <c r="A863" s="1">
        <v>-1</v>
      </c>
      <c r="B863" s="5" t="s">
        <v>110</v>
      </c>
      <c r="C863" s="1" t="s">
        <v>75</v>
      </c>
      <c r="D863" s="1" t="s">
        <v>70</v>
      </c>
      <c r="E863" s="1">
        <v>-47.823599999999999</v>
      </c>
      <c r="F863" s="1">
        <v>-8.6395999999999997</v>
      </c>
      <c r="G863" s="1">
        <v>-0.89910000000000001</v>
      </c>
      <c r="H863" s="1">
        <v>-2.1899999999999999E-2</v>
      </c>
      <c r="I863" s="1">
        <v>-1.1326000000000001</v>
      </c>
      <c r="J863" s="1">
        <v>-11.2836</v>
      </c>
      <c r="K863" s="1">
        <f t="shared" si="14"/>
        <v>861</v>
      </c>
    </row>
    <row r="864" spans="1:11" hidden="1" x14ac:dyDescent="0.25">
      <c r="A864" s="1">
        <v>-1</v>
      </c>
      <c r="B864" s="5" t="s">
        <v>110</v>
      </c>
      <c r="C864" s="1" t="s">
        <v>76</v>
      </c>
      <c r="D864" s="1" t="s">
        <v>69</v>
      </c>
      <c r="E864" s="1">
        <v>-58.226300000000002</v>
      </c>
      <c r="F864" s="1">
        <v>-6.665</v>
      </c>
      <c r="G864" s="1">
        <v>-0.7873</v>
      </c>
      <c r="H864" s="1">
        <v>-1.4999999999999999E-2</v>
      </c>
      <c r="I864" s="1">
        <v>0.98309999999999997</v>
      </c>
      <c r="J864" s="1">
        <v>7.8615000000000004</v>
      </c>
      <c r="K864" s="1">
        <f t="shared" si="14"/>
        <v>862</v>
      </c>
    </row>
    <row r="865" spans="1:11" hidden="1" x14ac:dyDescent="0.25">
      <c r="A865" s="1">
        <v>-1</v>
      </c>
      <c r="B865" s="5" t="s">
        <v>110</v>
      </c>
      <c r="C865" s="1" t="s">
        <v>76</v>
      </c>
      <c r="D865" s="1" t="s">
        <v>70</v>
      </c>
      <c r="E865" s="1">
        <v>-59.295000000000002</v>
      </c>
      <c r="F865" s="1">
        <v>-6.665</v>
      </c>
      <c r="G865" s="1">
        <v>-0.7873</v>
      </c>
      <c r="H865" s="1">
        <v>-1.4999999999999999E-2</v>
      </c>
      <c r="I865" s="1">
        <v>-0.98519999999999996</v>
      </c>
      <c r="J865" s="1">
        <v>-8.8010000000000002</v>
      </c>
      <c r="K865" s="1">
        <f t="shared" si="14"/>
        <v>863</v>
      </c>
    </row>
    <row r="866" spans="1:11" hidden="1" x14ac:dyDescent="0.25">
      <c r="A866" s="1">
        <v>-1</v>
      </c>
      <c r="B866" s="5" t="s">
        <v>110</v>
      </c>
      <c r="C866" s="1" t="s">
        <v>77</v>
      </c>
      <c r="D866" s="1" t="s">
        <v>69</v>
      </c>
      <c r="E866" s="1">
        <v>-6.9058999999999999</v>
      </c>
      <c r="F866" s="1">
        <v>-2.4418000000000002</v>
      </c>
      <c r="G866" s="1">
        <v>-0.56430000000000002</v>
      </c>
      <c r="H866" s="1">
        <v>-7.9000000000000008E-3</v>
      </c>
      <c r="I866" s="1">
        <v>0.73829999999999996</v>
      </c>
      <c r="J866" s="1">
        <v>11.100300000000001</v>
      </c>
      <c r="K866" s="1">
        <f t="shared" si="14"/>
        <v>864</v>
      </c>
    </row>
    <row r="867" spans="1:11" hidden="1" x14ac:dyDescent="0.25">
      <c r="A867" s="1">
        <v>-1</v>
      </c>
      <c r="B867" s="5" t="s">
        <v>110</v>
      </c>
      <c r="C867" s="1" t="s">
        <v>77</v>
      </c>
      <c r="D867" s="1" t="s">
        <v>70</v>
      </c>
      <c r="E867" s="1">
        <v>-7.7074999999999996</v>
      </c>
      <c r="F867" s="1">
        <v>-2.4418000000000002</v>
      </c>
      <c r="G867" s="1">
        <v>-0.56430000000000002</v>
      </c>
      <c r="H867" s="1">
        <v>-7.9000000000000008E-3</v>
      </c>
      <c r="I867" s="1">
        <v>-0.70820000000000005</v>
      </c>
      <c r="J867" s="1">
        <v>-3.9411</v>
      </c>
      <c r="K867" s="1">
        <f t="shared" si="14"/>
        <v>865</v>
      </c>
    </row>
    <row r="868" spans="1:11" hidden="1" x14ac:dyDescent="0.25">
      <c r="A868" s="1">
        <v>-1</v>
      </c>
      <c r="B868" s="5" t="s">
        <v>110</v>
      </c>
      <c r="C868" s="1" t="s">
        <v>78</v>
      </c>
      <c r="D868" s="1" t="s">
        <v>69</v>
      </c>
      <c r="E868" s="1">
        <v>-52.978499999999997</v>
      </c>
      <c r="F868" s="1">
        <v>-8.6662999999999997</v>
      </c>
      <c r="G868" s="1">
        <v>-0.5917</v>
      </c>
      <c r="H868" s="1">
        <v>-2.0199999999999999E-2</v>
      </c>
      <c r="I868" s="1">
        <v>0.69540000000000002</v>
      </c>
      <c r="J868" s="1">
        <v>2.1625000000000001</v>
      </c>
      <c r="K868" s="1">
        <f t="shared" si="14"/>
        <v>866</v>
      </c>
    </row>
    <row r="869" spans="1:11" hidden="1" x14ac:dyDescent="0.25">
      <c r="A869" s="1">
        <v>-1</v>
      </c>
      <c r="B869" s="5" t="s">
        <v>110</v>
      </c>
      <c r="C869" s="1" t="s">
        <v>78</v>
      </c>
      <c r="D869" s="1" t="s">
        <v>70</v>
      </c>
      <c r="E869" s="1">
        <v>-53.78</v>
      </c>
      <c r="F869" s="1">
        <v>-8.6662999999999997</v>
      </c>
      <c r="G869" s="1">
        <v>-0.5917</v>
      </c>
      <c r="H869" s="1">
        <v>-2.0199999999999999E-2</v>
      </c>
      <c r="I869" s="1">
        <v>-0.748</v>
      </c>
      <c r="J869" s="1">
        <v>-10.5663</v>
      </c>
      <c r="K869" s="1">
        <f t="shared" si="14"/>
        <v>867</v>
      </c>
    </row>
    <row r="870" spans="1:11" hidden="1" x14ac:dyDescent="0.25">
      <c r="A870" s="1">
        <v>-1</v>
      </c>
      <c r="B870" s="5" t="s">
        <v>110</v>
      </c>
      <c r="C870" s="1" t="s">
        <v>79</v>
      </c>
      <c r="D870" s="1" t="s">
        <v>69</v>
      </c>
      <c r="E870" s="1">
        <v>-6.9058999999999999</v>
      </c>
      <c r="F870" s="1">
        <v>-2.4418000000000002</v>
      </c>
      <c r="G870" s="1">
        <v>-0.56430000000000002</v>
      </c>
      <c r="H870" s="1">
        <v>-7.9000000000000008E-3</v>
      </c>
      <c r="I870" s="1">
        <v>0.73829999999999996</v>
      </c>
      <c r="J870" s="1">
        <v>11.100300000000001</v>
      </c>
      <c r="K870" s="1">
        <f t="shared" si="14"/>
        <v>868</v>
      </c>
    </row>
    <row r="871" spans="1:11" hidden="1" x14ac:dyDescent="0.25">
      <c r="A871" s="1">
        <v>-1</v>
      </c>
      <c r="B871" s="5" t="s">
        <v>110</v>
      </c>
      <c r="C871" s="1" t="s">
        <v>79</v>
      </c>
      <c r="D871" s="1" t="s">
        <v>70</v>
      </c>
      <c r="E871" s="1">
        <v>-7.7074999999999996</v>
      </c>
      <c r="F871" s="1">
        <v>-2.4418000000000002</v>
      </c>
      <c r="G871" s="1">
        <v>-0.56430000000000002</v>
      </c>
      <c r="H871" s="1">
        <v>-7.9000000000000008E-3</v>
      </c>
      <c r="I871" s="1">
        <v>-0.70820000000000005</v>
      </c>
      <c r="J871" s="1">
        <v>-3.9411</v>
      </c>
      <c r="K871" s="1">
        <f t="shared" si="14"/>
        <v>869</v>
      </c>
    </row>
    <row r="872" spans="1:11" hidden="1" x14ac:dyDescent="0.25">
      <c r="A872" s="1">
        <v>-1</v>
      </c>
      <c r="B872" s="5" t="s">
        <v>110</v>
      </c>
      <c r="C872" s="1" t="s">
        <v>80</v>
      </c>
      <c r="D872" s="1" t="s">
        <v>69</v>
      </c>
      <c r="E872" s="1">
        <v>-52.978499999999997</v>
      </c>
      <c r="F872" s="1">
        <v>-8.6662999999999997</v>
      </c>
      <c r="G872" s="1">
        <v>-0.5917</v>
      </c>
      <c r="H872" s="1">
        <v>-2.0199999999999999E-2</v>
      </c>
      <c r="I872" s="1">
        <v>0.69540000000000002</v>
      </c>
      <c r="J872" s="1">
        <v>2.1625000000000001</v>
      </c>
      <c r="K872" s="1">
        <f t="shared" si="14"/>
        <v>870</v>
      </c>
    </row>
    <row r="873" spans="1:11" hidden="1" x14ac:dyDescent="0.25">
      <c r="A873" s="1">
        <v>-1</v>
      </c>
      <c r="B873" s="5" t="s">
        <v>110</v>
      </c>
      <c r="C873" s="1" t="s">
        <v>80</v>
      </c>
      <c r="D873" s="1" t="s">
        <v>70</v>
      </c>
      <c r="E873" s="1">
        <v>-53.78</v>
      </c>
      <c r="F873" s="1">
        <v>-8.6662999999999997</v>
      </c>
      <c r="G873" s="1">
        <v>-0.5917</v>
      </c>
      <c r="H873" s="1">
        <v>-2.0199999999999999E-2</v>
      </c>
      <c r="I873" s="1">
        <v>-0.748</v>
      </c>
      <c r="J873" s="1">
        <v>-10.5663</v>
      </c>
      <c r="K873" s="1">
        <f t="shared" si="14"/>
        <v>871</v>
      </c>
    </row>
    <row r="874" spans="1:11" hidden="1" x14ac:dyDescent="0.25">
      <c r="A874" s="1">
        <v>-1</v>
      </c>
      <c r="B874" s="5" t="s">
        <v>110</v>
      </c>
      <c r="C874" s="1" t="s">
        <v>81</v>
      </c>
      <c r="D874" s="1" t="s">
        <v>69</v>
      </c>
      <c r="E874" s="1">
        <v>-12.0503</v>
      </c>
      <c r="F874" s="1">
        <v>-2.6116999999999999</v>
      </c>
      <c r="G874" s="1">
        <v>-0.4743</v>
      </c>
      <c r="H874" s="1">
        <v>-5.7999999999999996E-3</v>
      </c>
      <c r="I874" s="1">
        <v>0.8296</v>
      </c>
      <c r="J874" s="1">
        <v>10.5283</v>
      </c>
      <c r="K874" s="1">
        <f t="shared" si="14"/>
        <v>872</v>
      </c>
    </row>
    <row r="875" spans="1:11" hidden="1" x14ac:dyDescent="0.25">
      <c r="A875" s="1">
        <v>-1</v>
      </c>
      <c r="B875" s="5" t="s">
        <v>110</v>
      </c>
      <c r="C875" s="1" t="s">
        <v>81</v>
      </c>
      <c r="D875" s="1" t="s">
        <v>70</v>
      </c>
      <c r="E875" s="1">
        <v>-12.851800000000001</v>
      </c>
      <c r="F875" s="1">
        <v>-2.6116999999999999</v>
      </c>
      <c r="G875" s="1">
        <v>-0.4743</v>
      </c>
      <c r="H875" s="1">
        <v>-5.7999999999999996E-3</v>
      </c>
      <c r="I875" s="1">
        <v>-0.57909999999999995</v>
      </c>
      <c r="J875" s="1">
        <v>-3.7942999999999998</v>
      </c>
      <c r="K875" s="1">
        <f t="shared" si="14"/>
        <v>873</v>
      </c>
    </row>
    <row r="876" spans="1:11" hidden="1" x14ac:dyDescent="0.25">
      <c r="A876" s="1">
        <v>-1</v>
      </c>
      <c r="B876" s="5" t="s">
        <v>110</v>
      </c>
      <c r="C876" s="1" t="s">
        <v>82</v>
      </c>
      <c r="D876" s="1" t="s">
        <v>69</v>
      </c>
      <c r="E876" s="1">
        <v>-47.834099999999999</v>
      </c>
      <c r="F876" s="1">
        <v>-8.4963999999999995</v>
      </c>
      <c r="G876" s="1">
        <v>-0.68169999999999997</v>
      </c>
      <c r="H876" s="1">
        <v>-2.23E-2</v>
      </c>
      <c r="I876" s="1">
        <v>0.60419999999999996</v>
      </c>
      <c r="J876" s="1">
        <v>2.7343999999999999</v>
      </c>
      <c r="K876" s="1">
        <f t="shared" si="14"/>
        <v>874</v>
      </c>
    </row>
    <row r="877" spans="1:11" hidden="1" x14ac:dyDescent="0.25">
      <c r="A877" s="1">
        <v>-1</v>
      </c>
      <c r="B877" s="5" t="s">
        <v>110</v>
      </c>
      <c r="C877" s="1" t="s">
        <v>82</v>
      </c>
      <c r="D877" s="1" t="s">
        <v>70</v>
      </c>
      <c r="E877" s="1">
        <v>-48.6357</v>
      </c>
      <c r="F877" s="1">
        <v>-8.4963999999999995</v>
      </c>
      <c r="G877" s="1">
        <v>-0.68169999999999997</v>
      </c>
      <c r="H877" s="1">
        <v>-2.23E-2</v>
      </c>
      <c r="I877" s="1">
        <v>-0.87709999999999999</v>
      </c>
      <c r="J877" s="1">
        <v>-10.713100000000001</v>
      </c>
      <c r="K877" s="1">
        <f t="shared" si="14"/>
        <v>875</v>
      </c>
    </row>
    <row r="878" spans="1:11" hidden="1" x14ac:dyDescent="0.25">
      <c r="A878" s="1">
        <v>-1</v>
      </c>
      <c r="B878" s="5" t="s">
        <v>110</v>
      </c>
      <c r="C878" s="1" t="s">
        <v>83</v>
      </c>
      <c r="D878" s="1" t="s">
        <v>69</v>
      </c>
      <c r="E878" s="1">
        <v>-12.0503</v>
      </c>
      <c r="F878" s="1">
        <v>-2.6116999999999999</v>
      </c>
      <c r="G878" s="1">
        <v>-0.4743</v>
      </c>
      <c r="H878" s="1">
        <v>-5.7999999999999996E-3</v>
      </c>
      <c r="I878" s="1">
        <v>0.8296</v>
      </c>
      <c r="J878" s="1">
        <v>10.5283</v>
      </c>
      <c r="K878" s="1">
        <f t="shared" si="14"/>
        <v>876</v>
      </c>
    </row>
    <row r="879" spans="1:11" hidden="1" x14ac:dyDescent="0.25">
      <c r="A879" s="1">
        <v>-1</v>
      </c>
      <c r="B879" s="5" t="s">
        <v>110</v>
      </c>
      <c r="C879" s="1" t="s">
        <v>83</v>
      </c>
      <c r="D879" s="1" t="s">
        <v>70</v>
      </c>
      <c r="E879" s="1">
        <v>-12.851800000000001</v>
      </c>
      <c r="F879" s="1">
        <v>-2.6116999999999999</v>
      </c>
      <c r="G879" s="1">
        <v>-0.4743</v>
      </c>
      <c r="H879" s="1">
        <v>-5.7999999999999996E-3</v>
      </c>
      <c r="I879" s="1">
        <v>-0.57909999999999995</v>
      </c>
      <c r="J879" s="1">
        <v>-3.7942999999999998</v>
      </c>
      <c r="K879" s="1">
        <f t="shared" si="14"/>
        <v>877</v>
      </c>
    </row>
    <row r="880" spans="1:11" hidden="1" x14ac:dyDescent="0.25">
      <c r="A880" s="1">
        <v>-1</v>
      </c>
      <c r="B880" s="5" t="s">
        <v>110</v>
      </c>
      <c r="C880" s="1" t="s">
        <v>84</v>
      </c>
      <c r="D880" s="1" t="s">
        <v>69</v>
      </c>
      <c r="E880" s="1">
        <v>-47.834099999999999</v>
      </c>
      <c r="F880" s="1">
        <v>-8.4963999999999995</v>
      </c>
      <c r="G880" s="1">
        <v>-0.68169999999999997</v>
      </c>
      <c r="H880" s="1">
        <v>-2.23E-2</v>
      </c>
      <c r="I880" s="1">
        <v>0.60419999999999996</v>
      </c>
      <c r="J880" s="1">
        <v>2.7343999999999999</v>
      </c>
      <c r="K880" s="1">
        <f t="shared" si="14"/>
        <v>878</v>
      </c>
    </row>
    <row r="881" spans="1:11" hidden="1" x14ac:dyDescent="0.25">
      <c r="A881" s="1">
        <v>-1</v>
      </c>
      <c r="B881" s="5" t="s">
        <v>110</v>
      </c>
      <c r="C881" s="1" t="s">
        <v>84</v>
      </c>
      <c r="D881" s="1" t="s">
        <v>70</v>
      </c>
      <c r="E881" s="1">
        <v>-48.6357</v>
      </c>
      <c r="F881" s="1">
        <v>-8.4963999999999995</v>
      </c>
      <c r="G881" s="1">
        <v>-0.68169999999999997</v>
      </c>
      <c r="H881" s="1">
        <v>-2.23E-2</v>
      </c>
      <c r="I881" s="1">
        <v>-0.87709999999999999</v>
      </c>
      <c r="J881" s="1">
        <v>-10.713100000000001</v>
      </c>
      <c r="K881" s="1">
        <f t="shared" si="14"/>
        <v>879</v>
      </c>
    </row>
    <row r="882" spans="1:11" hidden="1" x14ac:dyDescent="0.25">
      <c r="A882" s="1">
        <v>-1</v>
      </c>
      <c r="B882" s="5" t="s">
        <v>110</v>
      </c>
      <c r="C882" s="1" t="s">
        <v>85</v>
      </c>
      <c r="D882" s="1" t="s">
        <v>69</v>
      </c>
      <c r="E882" s="1">
        <v>-28.3262</v>
      </c>
      <c r="F882" s="1">
        <v>-3.8304</v>
      </c>
      <c r="G882" s="1">
        <v>-0.76739999999999997</v>
      </c>
      <c r="H882" s="1">
        <v>-1.03E-2</v>
      </c>
      <c r="I882" s="1">
        <v>0.99429999999999996</v>
      </c>
      <c r="J882" s="1">
        <v>12.698</v>
      </c>
      <c r="K882" s="1">
        <f t="shared" si="14"/>
        <v>880</v>
      </c>
    </row>
    <row r="883" spans="1:11" hidden="1" x14ac:dyDescent="0.25">
      <c r="A883" s="1">
        <v>-1</v>
      </c>
      <c r="B883" s="5" t="s">
        <v>110</v>
      </c>
      <c r="C883" s="1" t="s">
        <v>85</v>
      </c>
      <c r="D883" s="1" t="s">
        <v>70</v>
      </c>
      <c r="E883" s="1">
        <v>-29.395</v>
      </c>
      <c r="F883" s="1">
        <v>-3.8304</v>
      </c>
      <c r="G883" s="1">
        <v>-0.76739999999999997</v>
      </c>
      <c r="H883" s="1">
        <v>-1.03E-2</v>
      </c>
      <c r="I883" s="1">
        <v>-0.95989999999999998</v>
      </c>
      <c r="J883" s="1">
        <v>-5.8148999999999997</v>
      </c>
      <c r="K883" s="1">
        <f t="shared" si="14"/>
        <v>881</v>
      </c>
    </row>
    <row r="884" spans="1:11" hidden="1" x14ac:dyDescent="0.25">
      <c r="A884" s="1">
        <v>-1</v>
      </c>
      <c r="B884" s="5" t="s">
        <v>110</v>
      </c>
      <c r="C884" s="1" t="s">
        <v>86</v>
      </c>
      <c r="D884" s="1" t="s">
        <v>69</v>
      </c>
      <c r="E884" s="1">
        <v>-74.398799999999994</v>
      </c>
      <c r="F884" s="1">
        <v>-10.0549</v>
      </c>
      <c r="G884" s="1">
        <v>-0.79469999999999996</v>
      </c>
      <c r="H884" s="1">
        <v>-2.2599999999999999E-2</v>
      </c>
      <c r="I884" s="1">
        <v>0.95150000000000001</v>
      </c>
      <c r="J884" s="1">
        <v>3.7603</v>
      </c>
      <c r="K884" s="1">
        <f t="shared" si="14"/>
        <v>882</v>
      </c>
    </row>
    <row r="885" spans="1:11" hidden="1" x14ac:dyDescent="0.25">
      <c r="A885" s="1">
        <v>-1</v>
      </c>
      <c r="B885" s="5" t="s">
        <v>110</v>
      </c>
      <c r="C885" s="1" t="s">
        <v>86</v>
      </c>
      <c r="D885" s="1" t="s">
        <v>70</v>
      </c>
      <c r="E885" s="1">
        <v>-75.467500000000001</v>
      </c>
      <c r="F885" s="1">
        <v>-10.0549</v>
      </c>
      <c r="G885" s="1">
        <v>-0.79469999999999996</v>
      </c>
      <c r="H885" s="1">
        <v>-2.2599999999999999E-2</v>
      </c>
      <c r="I885" s="1">
        <v>-0.99970000000000003</v>
      </c>
      <c r="J885" s="1">
        <v>-12.440099999999999</v>
      </c>
      <c r="K885" s="1">
        <f t="shared" si="14"/>
        <v>883</v>
      </c>
    </row>
    <row r="886" spans="1:11" hidden="1" x14ac:dyDescent="0.25">
      <c r="A886" s="1">
        <v>-1</v>
      </c>
      <c r="B886" s="5" t="s">
        <v>110</v>
      </c>
      <c r="C886" s="1" t="s">
        <v>87</v>
      </c>
      <c r="D886" s="1" t="s">
        <v>69</v>
      </c>
      <c r="E886" s="1">
        <v>-28.3262</v>
      </c>
      <c r="F886" s="1">
        <v>-3.8304</v>
      </c>
      <c r="G886" s="1">
        <v>-0.76739999999999997</v>
      </c>
      <c r="H886" s="1">
        <v>-1.03E-2</v>
      </c>
      <c r="I886" s="1">
        <v>0.99429999999999996</v>
      </c>
      <c r="J886" s="1">
        <v>12.698</v>
      </c>
      <c r="K886" s="1">
        <f t="shared" si="14"/>
        <v>884</v>
      </c>
    </row>
    <row r="887" spans="1:11" hidden="1" x14ac:dyDescent="0.25">
      <c r="A887" s="1">
        <v>-1</v>
      </c>
      <c r="B887" s="5" t="s">
        <v>110</v>
      </c>
      <c r="C887" s="1" t="s">
        <v>87</v>
      </c>
      <c r="D887" s="1" t="s">
        <v>70</v>
      </c>
      <c r="E887" s="1">
        <v>-29.395</v>
      </c>
      <c r="F887" s="1">
        <v>-3.8304</v>
      </c>
      <c r="G887" s="1">
        <v>-0.76739999999999997</v>
      </c>
      <c r="H887" s="1">
        <v>-1.03E-2</v>
      </c>
      <c r="I887" s="1">
        <v>-0.95989999999999998</v>
      </c>
      <c r="J887" s="1">
        <v>-5.8148999999999997</v>
      </c>
      <c r="K887" s="1">
        <f t="shared" si="14"/>
        <v>885</v>
      </c>
    </row>
    <row r="888" spans="1:11" hidden="1" x14ac:dyDescent="0.25">
      <c r="A888" s="1">
        <v>-1</v>
      </c>
      <c r="B888" s="5" t="s">
        <v>110</v>
      </c>
      <c r="C888" s="1" t="s">
        <v>88</v>
      </c>
      <c r="D888" s="1" t="s">
        <v>69</v>
      </c>
      <c r="E888" s="1">
        <v>-74.398799999999994</v>
      </c>
      <c r="F888" s="1">
        <v>-10.0549</v>
      </c>
      <c r="G888" s="1">
        <v>-0.79469999999999996</v>
      </c>
      <c r="H888" s="1">
        <v>-2.2599999999999999E-2</v>
      </c>
      <c r="I888" s="1">
        <v>0.95150000000000001</v>
      </c>
      <c r="J888" s="1">
        <v>3.7603</v>
      </c>
      <c r="K888" s="1">
        <f t="shared" si="14"/>
        <v>886</v>
      </c>
    </row>
    <row r="889" spans="1:11" hidden="1" x14ac:dyDescent="0.25">
      <c r="A889" s="1">
        <v>-1</v>
      </c>
      <c r="B889" s="5" t="s">
        <v>110</v>
      </c>
      <c r="C889" s="1" t="s">
        <v>88</v>
      </c>
      <c r="D889" s="1" t="s">
        <v>70</v>
      </c>
      <c r="E889" s="1">
        <v>-75.467500000000001</v>
      </c>
      <c r="F889" s="1">
        <v>-10.0549</v>
      </c>
      <c r="G889" s="1">
        <v>-0.79469999999999996</v>
      </c>
      <c r="H889" s="1">
        <v>-2.2599999999999999E-2</v>
      </c>
      <c r="I889" s="1">
        <v>-0.99970000000000003</v>
      </c>
      <c r="J889" s="1">
        <v>-12.440099999999999</v>
      </c>
      <c r="K889" s="1">
        <f t="shared" si="14"/>
        <v>887</v>
      </c>
    </row>
    <row r="890" spans="1:11" hidden="1" x14ac:dyDescent="0.25">
      <c r="A890" s="1">
        <v>-1</v>
      </c>
      <c r="B890" s="5" t="s">
        <v>110</v>
      </c>
      <c r="C890" s="1" t="s">
        <v>89</v>
      </c>
      <c r="D890" s="1" t="s">
        <v>69</v>
      </c>
      <c r="E890" s="1">
        <v>-33.470599999999997</v>
      </c>
      <c r="F890" s="1">
        <v>-4.0003000000000002</v>
      </c>
      <c r="G890" s="1">
        <v>-0.67730000000000001</v>
      </c>
      <c r="H890" s="1">
        <v>-8.2000000000000007E-3</v>
      </c>
      <c r="I890" s="1">
        <v>1.0855999999999999</v>
      </c>
      <c r="J890" s="1">
        <v>12.126099999999999</v>
      </c>
      <c r="K890" s="1">
        <f t="shared" si="14"/>
        <v>888</v>
      </c>
    </row>
    <row r="891" spans="1:11" hidden="1" x14ac:dyDescent="0.25">
      <c r="A891" s="1">
        <v>-1</v>
      </c>
      <c r="B891" s="5" t="s">
        <v>110</v>
      </c>
      <c r="C891" s="1" t="s">
        <v>89</v>
      </c>
      <c r="D891" s="1" t="s">
        <v>70</v>
      </c>
      <c r="E891" s="1">
        <v>-34.539299999999997</v>
      </c>
      <c r="F891" s="1">
        <v>-4.0003000000000002</v>
      </c>
      <c r="G891" s="1">
        <v>-0.67730000000000001</v>
      </c>
      <c r="H891" s="1">
        <v>-8.2000000000000007E-3</v>
      </c>
      <c r="I891" s="1">
        <v>-0.83079999999999998</v>
      </c>
      <c r="J891" s="1">
        <v>-5.6680999999999999</v>
      </c>
      <c r="K891" s="1">
        <f t="shared" si="14"/>
        <v>889</v>
      </c>
    </row>
    <row r="892" spans="1:11" hidden="1" x14ac:dyDescent="0.25">
      <c r="A892" s="1">
        <v>-1</v>
      </c>
      <c r="B892" s="5" t="s">
        <v>110</v>
      </c>
      <c r="C892" s="1" t="s">
        <v>90</v>
      </c>
      <c r="D892" s="1" t="s">
        <v>69</v>
      </c>
      <c r="E892" s="1">
        <v>-69.254400000000004</v>
      </c>
      <c r="F892" s="1">
        <v>-9.8849999999999998</v>
      </c>
      <c r="G892" s="1">
        <v>-0.88480000000000003</v>
      </c>
      <c r="H892" s="1">
        <v>-2.47E-2</v>
      </c>
      <c r="I892" s="1">
        <v>0.86019999999999996</v>
      </c>
      <c r="J892" s="1">
        <v>4.3322000000000003</v>
      </c>
      <c r="K892" s="1">
        <f t="shared" si="14"/>
        <v>890</v>
      </c>
    </row>
    <row r="893" spans="1:11" hidden="1" x14ac:dyDescent="0.25">
      <c r="A893" s="1">
        <v>-1</v>
      </c>
      <c r="B893" s="5" t="s">
        <v>110</v>
      </c>
      <c r="C893" s="1" t="s">
        <v>90</v>
      </c>
      <c r="D893" s="1" t="s">
        <v>70</v>
      </c>
      <c r="E893" s="1">
        <v>-70.3232</v>
      </c>
      <c r="F893" s="1">
        <v>-9.8849999999999998</v>
      </c>
      <c r="G893" s="1">
        <v>-0.88480000000000003</v>
      </c>
      <c r="H893" s="1">
        <v>-2.47E-2</v>
      </c>
      <c r="I893" s="1">
        <v>-1.1288</v>
      </c>
      <c r="J893" s="1">
        <v>-12.5869</v>
      </c>
      <c r="K893" s="1">
        <f t="shared" si="14"/>
        <v>891</v>
      </c>
    </row>
    <row r="894" spans="1:11" hidden="1" x14ac:dyDescent="0.25">
      <c r="A894" s="1">
        <v>-1</v>
      </c>
      <c r="B894" s="5" t="s">
        <v>110</v>
      </c>
      <c r="C894" s="1" t="s">
        <v>91</v>
      </c>
      <c r="D894" s="1" t="s">
        <v>69</v>
      </c>
      <c r="E894" s="1">
        <v>-33.470599999999997</v>
      </c>
      <c r="F894" s="1">
        <v>-4.0003000000000002</v>
      </c>
      <c r="G894" s="1">
        <v>-0.67730000000000001</v>
      </c>
      <c r="H894" s="1">
        <v>-8.2000000000000007E-3</v>
      </c>
      <c r="I894" s="1">
        <v>1.0855999999999999</v>
      </c>
      <c r="J894" s="1">
        <v>12.126099999999999</v>
      </c>
      <c r="K894" s="1">
        <f t="shared" si="14"/>
        <v>892</v>
      </c>
    </row>
    <row r="895" spans="1:11" hidden="1" x14ac:dyDescent="0.25">
      <c r="A895" s="1">
        <v>-1</v>
      </c>
      <c r="B895" s="5" t="s">
        <v>110</v>
      </c>
      <c r="C895" s="1" t="s">
        <v>91</v>
      </c>
      <c r="D895" s="1" t="s">
        <v>70</v>
      </c>
      <c r="E895" s="1">
        <v>-34.539299999999997</v>
      </c>
      <c r="F895" s="1">
        <v>-4.0003000000000002</v>
      </c>
      <c r="G895" s="1">
        <v>-0.67730000000000001</v>
      </c>
      <c r="H895" s="1">
        <v>-8.2000000000000007E-3</v>
      </c>
      <c r="I895" s="1">
        <v>-0.83079999999999998</v>
      </c>
      <c r="J895" s="1">
        <v>-5.6680999999999999</v>
      </c>
      <c r="K895" s="1">
        <f t="shared" si="14"/>
        <v>893</v>
      </c>
    </row>
    <row r="896" spans="1:11" hidden="1" x14ac:dyDescent="0.25">
      <c r="A896" s="1">
        <v>-1</v>
      </c>
      <c r="B896" s="5" t="s">
        <v>110</v>
      </c>
      <c r="C896" s="1" t="s">
        <v>92</v>
      </c>
      <c r="D896" s="1" t="s">
        <v>69</v>
      </c>
      <c r="E896" s="1">
        <v>-69.254400000000004</v>
      </c>
      <c r="F896" s="1">
        <v>-9.8849999999999998</v>
      </c>
      <c r="G896" s="1">
        <v>-0.88480000000000003</v>
      </c>
      <c r="H896" s="1">
        <v>-2.47E-2</v>
      </c>
      <c r="I896" s="1">
        <v>0.86019999999999996</v>
      </c>
      <c r="J896" s="1">
        <v>4.3322000000000003</v>
      </c>
      <c r="K896" s="1">
        <f t="shared" si="14"/>
        <v>894</v>
      </c>
    </row>
    <row r="897" spans="1:11" hidden="1" x14ac:dyDescent="0.25">
      <c r="A897" s="1">
        <v>-1</v>
      </c>
      <c r="B897" s="5" t="s">
        <v>110</v>
      </c>
      <c r="C897" s="1" t="s">
        <v>92</v>
      </c>
      <c r="D897" s="1" t="s">
        <v>70</v>
      </c>
      <c r="E897" s="1">
        <v>-70.3232</v>
      </c>
      <c r="F897" s="1">
        <v>-9.8849999999999998</v>
      </c>
      <c r="G897" s="1">
        <v>-0.88480000000000003</v>
      </c>
      <c r="H897" s="1">
        <v>-2.47E-2</v>
      </c>
      <c r="I897" s="1">
        <v>-1.1288</v>
      </c>
      <c r="J897" s="1">
        <v>-12.5869</v>
      </c>
      <c r="K897" s="1">
        <f t="shared" si="14"/>
        <v>895</v>
      </c>
    </row>
    <row r="898" spans="1:11" hidden="1" x14ac:dyDescent="0.25">
      <c r="A898" s="1">
        <v>-1</v>
      </c>
      <c r="B898" s="5" t="s">
        <v>110</v>
      </c>
      <c r="C898" s="1" t="s">
        <v>93</v>
      </c>
      <c r="D898" s="1" t="s">
        <v>69</v>
      </c>
      <c r="E898" s="1">
        <v>-6.9058999999999999</v>
      </c>
      <c r="F898" s="1">
        <v>-2.4418000000000002</v>
      </c>
      <c r="G898" s="1">
        <v>-0.4743</v>
      </c>
      <c r="H898" s="1">
        <v>-5.7999999999999996E-3</v>
      </c>
      <c r="I898" s="1">
        <v>1.1151</v>
      </c>
      <c r="J898" s="1">
        <v>12.698</v>
      </c>
      <c r="K898" s="1">
        <f t="shared" si="14"/>
        <v>896</v>
      </c>
    </row>
    <row r="899" spans="1:11" hidden="1" x14ac:dyDescent="0.25">
      <c r="A899" s="1">
        <v>-1</v>
      </c>
      <c r="B899" s="5" t="s">
        <v>110</v>
      </c>
      <c r="C899" s="1" t="s">
        <v>93</v>
      </c>
      <c r="D899" s="1" t="s">
        <v>70</v>
      </c>
      <c r="E899" s="1">
        <v>-7.7074999999999996</v>
      </c>
      <c r="F899" s="1">
        <v>-2.4418000000000002</v>
      </c>
      <c r="G899" s="1">
        <v>-0.4743</v>
      </c>
      <c r="H899" s="1">
        <v>-5.7999999999999996E-3</v>
      </c>
      <c r="I899" s="1">
        <v>-0.57909999999999995</v>
      </c>
      <c r="J899" s="1">
        <v>-3.7942999999999998</v>
      </c>
      <c r="K899" s="1">
        <f t="shared" si="14"/>
        <v>897</v>
      </c>
    </row>
    <row r="900" spans="1:11" hidden="1" x14ac:dyDescent="0.25">
      <c r="A900" s="1">
        <v>-1</v>
      </c>
      <c r="B900" s="5" t="s">
        <v>110</v>
      </c>
      <c r="C900" s="1" t="s">
        <v>94</v>
      </c>
      <c r="D900" s="1" t="s">
        <v>69</v>
      </c>
      <c r="E900" s="1">
        <v>-74.398799999999994</v>
      </c>
      <c r="F900" s="1">
        <v>-10.0549</v>
      </c>
      <c r="G900" s="1">
        <v>-0.89910000000000001</v>
      </c>
      <c r="H900" s="1">
        <v>-2.47E-2</v>
      </c>
      <c r="I900" s="1">
        <v>0.60419999999999996</v>
      </c>
      <c r="J900" s="1">
        <v>2.1625000000000001</v>
      </c>
      <c r="K900" s="1">
        <f t="shared" si="14"/>
        <v>898</v>
      </c>
    </row>
    <row r="901" spans="1:11" hidden="1" x14ac:dyDescent="0.25">
      <c r="A901" s="1">
        <v>-1</v>
      </c>
      <c r="B901" s="5" t="s">
        <v>110</v>
      </c>
      <c r="C901" s="1" t="s">
        <v>94</v>
      </c>
      <c r="D901" s="1" t="s">
        <v>70</v>
      </c>
      <c r="E901" s="1">
        <v>-75.467500000000001</v>
      </c>
      <c r="F901" s="1">
        <v>-10.0549</v>
      </c>
      <c r="G901" s="1">
        <v>-0.89910000000000001</v>
      </c>
      <c r="H901" s="1">
        <v>-2.47E-2</v>
      </c>
      <c r="I901" s="1">
        <v>-1.1326000000000001</v>
      </c>
      <c r="J901" s="1">
        <v>-12.5869</v>
      </c>
      <c r="K901" s="1">
        <f t="shared" si="14"/>
        <v>899</v>
      </c>
    </row>
    <row r="902" spans="1:11" hidden="1" x14ac:dyDescent="0.25">
      <c r="A902" s="1">
        <v>-1</v>
      </c>
      <c r="B902" s="5" t="s">
        <v>111</v>
      </c>
      <c r="C902" s="1" t="s">
        <v>68</v>
      </c>
      <c r="D902" s="1" t="s">
        <v>69</v>
      </c>
      <c r="E902" s="1">
        <v>-431.03829999999999</v>
      </c>
      <c r="F902" s="1">
        <v>-317.39780000000002</v>
      </c>
      <c r="G902" s="1">
        <v>-10.6882</v>
      </c>
      <c r="H902" s="1">
        <v>26.3933</v>
      </c>
      <c r="I902" s="1">
        <v>15.317500000000001</v>
      </c>
      <c r="J902" s="1">
        <v>-631.48519999999996</v>
      </c>
      <c r="K902" s="1">
        <f t="shared" ref="K902:K965" si="15">K901+1</f>
        <v>900</v>
      </c>
    </row>
    <row r="903" spans="1:11" hidden="1" x14ac:dyDescent="0.25">
      <c r="A903" s="1">
        <v>-1</v>
      </c>
      <c r="B903" s="5" t="s">
        <v>111</v>
      </c>
      <c r="C903" s="1" t="s">
        <v>68</v>
      </c>
      <c r="D903" s="1" t="s">
        <v>70</v>
      </c>
      <c r="E903" s="1">
        <v>-452.28829999999999</v>
      </c>
      <c r="F903" s="1">
        <v>-317.39780000000002</v>
      </c>
      <c r="G903" s="1">
        <v>-10.6882</v>
      </c>
      <c r="H903" s="1">
        <v>26.3933</v>
      </c>
      <c r="I903" s="1">
        <v>-11.403</v>
      </c>
      <c r="J903" s="1">
        <v>-1424.9798000000001</v>
      </c>
      <c r="K903" s="1">
        <f t="shared" si="15"/>
        <v>901</v>
      </c>
    </row>
    <row r="904" spans="1:11" hidden="1" x14ac:dyDescent="0.25">
      <c r="A904" s="1">
        <v>-1</v>
      </c>
      <c r="B904" s="5" t="s">
        <v>111</v>
      </c>
      <c r="C904" s="1" t="s">
        <v>71</v>
      </c>
      <c r="D904" s="1" t="s">
        <v>69</v>
      </c>
      <c r="E904" s="1">
        <v>-83.024900000000002</v>
      </c>
      <c r="F904" s="1">
        <v>-1.6134999999999999</v>
      </c>
      <c r="G904" s="1">
        <v>-0.97089999999999999</v>
      </c>
      <c r="H904" s="1">
        <v>0.85589999999999999</v>
      </c>
      <c r="I904" s="1">
        <v>1.6108</v>
      </c>
      <c r="J904" s="1">
        <v>-64.193899999999999</v>
      </c>
      <c r="K904" s="1">
        <f t="shared" si="15"/>
        <v>902</v>
      </c>
    </row>
    <row r="905" spans="1:11" hidden="1" x14ac:dyDescent="0.25">
      <c r="A905" s="1">
        <v>-1</v>
      </c>
      <c r="B905" s="5" t="s">
        <v>111</v>
      </c>
      <c r="C905" s="1" t="s">
        <v>71</v>
      </c>
      <c r="D905" s="1" t="s">
        <v>70</v>
      </c>
      <c r="E905" s="1">
        <v>-83.024900000000002</v>
      </c>
      <c r="F905" s="1">
        <v>-1.6134999999999999</v>
      </c>
      <c r="G905" s="1">
        <v>-0.97089999999999999</v>
      </c>
      <c r="H905" s="1">
        <v>0.85589999999999999</v>
      </c>
      <c r="I905" s="1">
        <v>-0.81630000000000003</v>
      </c>
      <c r="J905" s="1">
        <v>-68.227699999999999</v>
      </c>
      <c r="K905" s="1">
        <f t="shared" si="15"/>
        <v>903</v>
      </c>
    </row>
    <row r="906" spans="1:11" hidden="1" x14ac:dyDescent="0.25">
      <c r="A906" s="1">
        <v>-1</v>
      </c>
      <c r="B906" s="5" t="s">
        <v>111</v>
      </c>
      <c r="C906" s="1" t="s">
        <v>72</v>
      </c>
      <c r="D906" s="1" t="s">
        <v>69</v>
      </c>
      <c r="E906" s="1">
        <v>64.008499999999998</v>
      </c>
      <c r="F906" s="1">
        <v>139.1062</v>
      </c>
      <c r="G906" s="1">
        <v>0.60050000000000003</v>
      </c>
      <c r="H906" s="1">
        <v>2.2968999999999999</v>
      </c>
      <c r="I906" s="1">
        <v>0.93200000000000005</v>
      </c>
      <c r="J906" s="1">
        <v>171.5633</v>
      </c>
      <c r="K906" s="1">
        <f t="shared" si="15"/>
        <v>904</v>
      </c>
    </row>
    <row r="907" spans="1:11" hidden="1" x14ac:dyDescent="0.25">
      <c r="A907" s="1">
        <v>-1</v>
      </c>
      <c r="B907" s="5" t="s">
        <v>111</v>
      </c>
      <c r="C907" s="1" t="s">
        <v>72</v>
      </c>
      <c r="D907" s="1" t="s">
        <v>70</v>
      </c>
      <c r="E907" s="1">
        <v>64.008499999999998</v>
      </c>
      <c r="F907" s="1">
        <v>139.1062</v>
      </c>
      <c r="G907" s="1">
        <v>0.60050000000000003</v>
      </c>
      <c r="H907" s="1">
        <v>2.2968999999999999</v>
      </c>
      <c r="I907" s="1">
        <v>0.57620000000000005</v>
      </c>
      <c r="J907" s="1">
        <v>453.12540000000001</v>
      </c>
      <c r="K907" s="1">
        <f t="shared" si="15"/>
        <v>905</v>
      </c>
    </row>
    <row r="908" spans="1:11" hidden="1" x14ac:dyDescent="0.25">
      <c r="A908" s="1">
        <v>-1</v>
      </c>
      <c r="B908" s="5" t="s">
        <v>111</v>
      </c>
      <c r="C908" s="1" t="s">
        <v>73</v>
      </c>
      <c r="D908" s="1" t="s">
        <v>69</v>
      </c>
      <c r="E908" s="1">
        <v>229.7533</v>
      </c>
      <c r="F908" s="1">
        <v>28.109300000000001</v>
      </c>
      <c r="G908" s="1">
        <v>2.6785999999999999</v>
      </c>
      <c r="H908" s="1">
        <v>4.1980000000000004</v>
      </c>
      <c r="I908" s="1">
        <v>3.5712000000000002</v>
      </c>
      <c r="J908" s="1">
        <v>277.92290000000003</v>
      </c>
      <c r="K908" s="1">
        <f t="shared" si="15"/>
        <v>906</v>
      </c>
    </row>
    <row r="909" spans="1:11" hidden="1" x14ac:dyDescent="0.25">
      <c r="A909" s="1">
        <v>-1</v>
      </c>
      <c r="B909" s="5" t="s">
        <v>111</v>
      </c>
      <c r="C909" s="1" t="s">
        <v>73</v>
      </c>
      <c r="D909" s="1" t="s">
        <v>70</v>
      </c>
      <c r="E909" s="1">
        <v>229.7533</v>
      </c>
      <c r="F909" s="1">
        <v>28.109300000000001</v>
      </c>
      <c r="G909" s="1">
        <v>2.6785999999999999</v>
      </c>
      <c r="H909" s="1">
        <v>4.1980000000000004</v>
      </c>
      <c r="I909" s="1">
        <v>3.1415000000000002</v>
      </c>
      <c r="J909" s="1">
        <v>335.75560000000002</v>
      </c>
      <c r="K909" s="1">
        <f t="shared" si="15"/>
        <v>907</v>
      </c>
    </row>
    <row r="910" spans="1:11" hidden="1" x14ac:dyDescent="0.25">
      <c r="A910" s="1">
        <v>-1</v>
      </c>
      <c r="B910" s="5" t="s">
        <v>111</v>
      </c>
      <c r="C910" s="1" t="s">
        <v>74</v>
      </c>
      <c r="D910" s="1" t="s">
        <v>69</v>
      </c>
      <c r="E910" s="1">
        <v>-514.06320000000005</v>
      </c>
      <c r="F910" s="1">
        <v>-319.01130000000001</v>
      </c>
      <c r="G910" s="1">
        <v>-11.6591</v>
      </c>
      <c r="H910" s="1">
        <v>27.249199999999998</v>
      </c>
      <c r="I910" s="1">
        <v>16.9283</v>
      </c>
      <c r="J910" s="1">
        <v>-695.67920000000004</v>
      </c>
      <c r="K910" s="1">
        <f t="shared" si="15"/>
        <v>908</v>
      </c>
    </row>
    <row r="911" spans="1:11" hidden="1" x14ac:dyDescent="0.25">
      <c r="A911" s="1">
        <v>-1</v>
      </c>
      <c r="B911" s="5" t="s">
        <v>111</v>
      </c>
      <c r="C911" s="1" t="s">
        <v>74</v>
      </c>
      <c r="D911" s="1" t="s">
        <v>70</v>
      </c>
      <c r="E911" s="1">
        <v>-535.31320000000005</v>
      </c>
      <c r="F911" s="1">
        <v>-319.01130000000001</v>
      </c>
      <c r="G911" s="1">
        <v>-11.6591</v>
      </c>
      <c r="H911" s="1">
        <v>27.249199999999998</v>
      </c>
      <c r="I911" s="1">
        <v>-12.2193</v>
      </c>
      <c r="J911" s="1">
        <v>-1493.2075</v>
      </c>
      <c r="K911" s="1">
        <f t="shared" si="15"/>
        <v>909</v>
      </c>
    </row>
    <row r="912" spans="1:11" hidden="1" x14ac:dyDescent="0.25">
      <c r="A912" s="1">
        <v>-1</v>
      </c>
      <c r="B912" s="5" t="s">
        <v>111</v>
      </c>
      <c r="C912" s="1" t="s">
        <v>75</v>
      </c>
      <c r="D912" s="1" t="s">
        <v>69</v>
      </c>
      <c r="E912" s="1">
        <v>-603.45360000000005</v>
      </c>
      <c r="F912" s="1">
        <v>-444.35700000000003</v>
      </c>
      <c r="G912" s="1">
        <v>-14.9635</v>
      </c>
      <c r="H912" s="1">
        <v>36.950699999999998</v>
      </c>
      <c r="I912" s="1">
        <v>21.444500000000001</v>
      </c>
      <c r="J912" s="1">
        <v>-884.07929999999999</v>
      </c>
      <c r="K912" s="1">
        <f t="shared" si="15"/>
        <v>910</v>
      </c>
    </row>
    <row r="913" spans="1:11" hidden="1" x14ac:dyDescent="0.25">
      <c r="A913" s="1">
        <v>-1</v>
      </c>
      <c r="B913" s="5" t="s">
        <v>111</v>
      </c>
      <c r="C913" s="1" t="s">
        <v>75</v>
      </c>
      <c r="D913" s="1" t="s">
        <v>70</v>
      </c>
      <c r="E913" s="1">
        <v>-633.20360000000005</v>
      </c>
      <c r="F913" s="1">
        <v>-444.35700000000003</v>
      </c>
      <c r="G913" s="1">
        <v>-14.9635</v>
      </c>
      <c r="H913" s="1">
        <v>36.950699999999998</v>
      </c>
      <c r="I913" s="1">
        <v>-15.9642</v>
      </c>
      <c r="J913" s="1">
        <v>-1994.9718</v>
      </c>
      <c r="K913" s="1">
        <f t="shared" si="15"/>
        <v>911</v>
      </c>
    </row>
    <row r="914" spans="1:11" hidden="1" x14ac:dyDescent="0.25">
      <c r="A914" s="1">
        <v>-1</v>
      </c>
      <c r="B914" s="5" t="s">
        <v>111</v>
      </c>
      <c r="C914" s="1" t="s">
        <v>76</v>
      </c>
      <c r="D914" s="1" t="s">
        <v>69</v>
      </c>
      <c r="E914" s="1">
        <v>-650.08590000000004</v>
      </c>
      <c r="F914" s="1">
        <v>-383.459</v>
      </c>
      <c r="G914" s="1">
        <v>-14.379200000000001</v>
      </c>
      <c r="H914" s="1">
        <v>33.041400000000003</v>
      </c>
      <c r="I914" s="1">
        <v>20.958300000000001</v>
      </c>
      <c r="J914" s="1">
        <v>-860.49260000000004</v>
      </c>
      <c r="K914" s="1">
        <f t="shared" si="15"/>
        <v>912</v>
      </c>
    </row>
    <row r="915" spans="1:11" hidden="1" x14ac:dyDescent="0.25">
      <c r="A915" s="1">
        <v>-1</v>
      </c>
      <c r="B915" s="5" t="s">
        <v>111</v>
      </c>
      <c r="C915" s="1" t="s">
        <v>76</v>
      </c>
      <c r="D915" s="1" t="s">
        <v>70</v>
      </c>
      <c r="E915" s="1">
        <v>-675.58590000000004</v>
      </c>
      <c r="F915" s="1">
        <v>-383.459</v>
      </c>
      <c r="G915" s="1">
        <v>-14.379200000000001</v>
      </c>
      <c r="H915" s="1">
        <v>33.041400000000003</v>
      </c>
      <c r="I915" s="1">
        <v>-14.989699999999999</v>
      </c>
      <c r="J915" s="1">
        <v>-1819.14</v>
      </c>
      <c r="K915" s="1">
        <f t="shared" si="15"/>
        <v>913</v>
      </c>
    </row>
    <row r="916" spans="1:11" hidden="1" x14ac:dyDescent="0.25">
      <c r="A916" s="1">
        <v>-1</v>
      </c>
      <c r="B916" s="5" t="s">
        <v>111</v>
      </c>
      <c r="C916" s="1" t="s">
        <v>77</v>
      </c>
      <c r="D916" s="1" t="s">
        <v>69</v>
      </c>
      <c r="E916" s="1">
        <v>-298.32260000000002</v>
      </c>
      <c r="F916" s="1">
        <v>-90.909400000000005</v>
      </c>
      <c r="G916" s="1">
        <v>-8.7786000000000008</v>
      </c>
      <c r="H916" s="1">
        <v>26.9696</v>
      </c>
      <c r="I916" s="1">
        <v>15.0905</v>
      </c>
      <c r="J916" s="1">
        <v>-328.1481</v>
      </c>
      <c r="K916" s="1">
        <f t="shared" si="15"/>
        <v>914</v>
      </c>
    </row>
    <row r="917" spans="1:11" hidden="1" x14ac:dyDescent="0.25">
      <c r="A917" s="1">
        <v>-1</v>
      </c>
      <c r="B917" s="5" t="s">
        <v>111</v>
      </c>
      <c r="C917" s="1" t="s">
        <v>77</v>
      </c>
      <c r="D917" s="1" t="s">
        <v>70</v>
      </c>
      <c r="E917" s="1">
        <v>-317.44760000000002</v>
      </c>
      <c r="F917" s="1">
        <v>-90.909400000000005</v>
      </c>
      <c r="G917" s="1">
        <v>-8.7786000000000008</v>
      </c>
      <c r="H917" s="1">
        <v>26.9696</v>
      </c>
      <c r="I917" s="1">
        <v>-9.4560999999999993</v>
      </c>
      <c r="J917" s="1">
        <v>-648.10619999999994</v>
      </c>
      <c r="K917" s="1">
        <f t="shared" si="15"/>
        <v>915</v>
      </c>
    </row>
    <row r="918" spans="1:11" hidden="1" x14ac:dyDescent="0.25">
      <c r="A918" s="1">
        <v>-1</v>
      </c>
      <c r="B918" s="5" t="s">
        <v>111</v>
      </c>
      <c r="C918" s="1" t="s">
        <v>78</v>
      </c>
      <c r="D918" s="1" t="s">
        <v>69</v>
      </c>
      <c r="E918" s="1">
        <v>-477.54629999999997</v>
      </c>
      <c r="F918" s="1">
        <v>-480.4067</v>
      </c>
      <c r="G918" s="1">
        <v>-10.460100000000001</v>
      </c>
      <c r="H918" s="1">
        <v>20.538399999999999</v>
      </c>
      <c r="I918" s="1">
        <v>12.481</v>
      </c>
      <c r="J918" s="1">
        <v>-808.52539999999999</v>
      </c>
      <c r="K918" s="1">
        <f t="shared" si="15"/>
        <v>916</v>
      </c>
    </row>
    <row r="919" spans="1:11" hidden="1" x14ac:dyDescent="0.25">
      <c r="A919" s="1">
        <v>-1</v>
      </c>
      <c r="B919" s="5" t="s">
        <v>111</v>
      </c>
      <c r="C919" s="1" t="s">
        <v>78</v>
      </c>
      <c r="D919" s="1" t="s">
        <v>70</v>
      </c>
      <c r="E919" s="1">
        <v>-496.67129999999997</v>
      </c>
      <c r="F919" s="1">
        <v>-480.4067</v>
      </c>
      <c r="G919" s="1">
        <v>-10.460100000000001</v>
      </c>
      <c r="H919" s="1">
        <v>20.538399999999999</v>
      </c>
      <c r="I919" s="1">
        <v>-11.0693</v>
      </c>
      <c r="J919" s="1">
        <v>-1916.8574000000001</v>
      </c>
      <c r="K919" s="1">
        <f t="shared" si="15"/>
        <v>917</v>
      </c>
    </row>
    <row r="920" spans="1:11" hidden="1" x14ac:dyDescent="0.25">
      <c r="A920" s="1">
        <v>-1</v>
      </c>
      <c r="B920" s="5" t="s">
        <v>111</v>
      </c>
      <c r="C920" s="1" t="s">
        <v>79</v>
      </c>
      <c r="D920" s="1" t="s">
        <v>69</v>
      </c>
      <c r="E920" s="1">
        <v>-298.32260000000002</v>
      </c>
      <c r="F920" s="1">
        <v>-90.909400000000005</v>
      </c>
      <c r="G920" s="1">
        <v>-8.7786000000000008</v>
      </c>
      <c r="H920" s="1">
        <v>26.9696</v>
      </c>
      <c r="I920" s="1">
        <v>15.0905</v>
      </c>
      <c r="J920" s="1">
        <v>-328.1481</v>
      </c>
      <c r="K920" s="1">
        <f t="shared" si="15"/>
        <v>918</v>
      </c>
    </row>
    <row r="921" spans="1:11" hidden="1" x14ac:dyDescent="0.25">
      <c r="A921" s="1">
        <v>-1</v>
      </c>
      <c r="B921" s="5" t="s">
        <v>111</v>
      </c>
      <c r="C921" s="1" t="s">
        <v>79</v>
      </c>
      <c r="D921" s="1" t="s">
        <v>70</v>
      </c>
      <c r="E921" s="1">
        <v>-317.44760000000002</v>
      </c>
      <c r="F921" s="1">
        <v>-90.909400000000005</v>
      </c>
      <c r="G921" s="1">
        <v>-8.7786000000000008</v>
      </c>
      <c r="H921" s="1">
        <v>26.9696</v>
      </c>
      <c r="I921" s="1">
        <v>-9.4560999999999993</v>
      </c>
      <c r="J921" s="1">
        <v>-648.10619999999994</v>
      </c>
      <c r="K921" s="1">
        <f t="shared" si="15"/>
        <v>919</v>
      </c>
    </row>
    <row r="922" spans="1:11" hidden="1" x14ac:dyDescent="0.25">
      <c r="A922" s="1">
        <v>-1</v>
      </c>
      <c r="B922" s="5" t="s">
        <v>111</v>
      </c>
      <c r="C922" s="1" t="s">
        <v>80</v>
      </c>
      <c r="D922" s="1" t="s">
        <v>69</v>
      </c>
      <c r="E922" s="1">
        <v>-477.54629999999997</v>
      </c>
      <c r="F922" s="1">
        <v>-480.4067</v>
      </c>
      <c r="G922" s="1">
        <v>-10.460100000000001</v>
      </c>
      <c r="H922" s="1">
        <v>20.538399999999999</v>
      </c>
      <c r="I922" s="1">
        <v>12.481</v>
      </c>
      <c r="J922" s="1">
        <v>-808.52539999999999</v>
      </c>
      <c r="K922" s="1">
        <f t="shared" si="15"/>
        <v>920</v>
      </c>
    </row>
    <row r="923" spans="1:11" hidden="1" x14ac:dyDescent="0.25">
      <c r="A923" s="1">
        <v>-1</v>
      </c>
      <c r="B923" s="5" t="s">
        <v>111</v>
      </c>
      <c r="C923" s="1" t="s">
        <v>80</v>
      </c>
      <c r="D923" s="1" t="s">
        <v>70</v>
      </c>
      <c r="E923" s="1">
        <v>-496.67129999999997</v>
      </c>
      <c r="F923" s="1">
        <v>-480.4067</v>
      </c>
      <c r="G923" s="1">
        <v>-10.460100000000001</v>
      </c>
      <c r="H923" s="1">
        <v>20.538399999999999</v>
      </c>
      <c r="I923" s="1">
        <v>-11.0693</v>
      </c>
      <c r="J923" s="1">
        <v>-1916.8574000000001</v>
      </c>
      <c r="K923" s="1">
        <f t="shared" si="15"/>
        <v>921</v>
      </c>
    </row>
    <row r="924" spans="1:11" hidden="1" x14ac:dyDescent="0.25">
      <c r="A924" s="1">
        <v>-1</v>
      </c>
      <c r="B924" s="5" t="s">
        <v>111</v>
      </c>
      <c r="C924" s="1" t="s">
        <v>81</v>
      </c>
      <c r="D924" s="1" t="s">
        <v>69</v>
      </c>
      <c r="E924" s="1">
        <v>-66.279799999999994</v>
      </c>
      <c r="F924" s="1">
        <v>-246.30510000000001</v>
      </c>
      <c r="G924" s="1">
        <v>-5.8693</v>
      </c>
      <c r="H924" s="1">
        <v>29.6313</v>
      </c>
      <c r="I924" s="1">
        <v>18.785499999999999</v>
      </c>
      <c r="J924" s="1">
        <v>-179.24459999999999</v>
      </c>
      <c r="K924" s="1">
        <f t="shared" si="15"/>
        <v>922</v>
      </c>
    </row>
    <row r="925" spans="1:11" hidden="1" x14ac:dyDescent="0.25">
      <c r="A925" s="1">
        <v>-1</v>
      </c>
      <c r="B925" s="5" t="s">
        <v>111</v>
      </c>
      <c r="C925" s="1" t="s">
        <v>81</v>
      </c>
      <c r="D925" s="1" t="s">
        <v>70</v>
      </c>
      <c r="E925" s="1">
        <v>-85.404799999999994</v>
      </c>
      <c r="F925" s="1">
        <v>-246.30510000000001</v>
      </c>
      <c r="G925" s="1">
        <v>-5.8693</v>
      </c>
      <c r="H925" s="1">
        <v>29.6313</v>
      </c>
      <c r="I925" s="1">
        <v>-5.8646000000000003</v>
      </c>
      <c r="J925" s="1">
        <v>-812.42399999999998</v>
      </c>
      <c r="K925" s="1">
        <f t="shared" si="15"/>
        <v>923</v>
      </c>
    </row>
    <row r="926" spans="1:11" hidden="1" x14ac:dyDescent="0.25">
      <c r="A926" s="1">
        <v>-1</v>
      </c>
      <c r="B926" s="5" t="s">
        <v>111</v>
      </c>
      <c r="C926" s="1" t="s">
        <v>82</v>
      </c>
      <c r="D926" s="1" t="s">
        <v>69</v>
      </c>
      <c r="E926" s="1">
        <v>-709.58910000000003</v>
      </c>
      <c r="F926" s="1">
        <v>-325.01100000000002</v>
      </c>
      <c r="G926" s="1">
        <v>-13.369400000000001</v>
      </c>
      <c r="H926" s="1">
        <v>17.876799999999999</v>
      </c>
      <c r="I926" s="1">
        <v>8.7859999999999996</v>
      </c>
      <c r="J926" s="1">
        <v>-957.42880000000002</v>
      </c>
      <c r="K926" s="1">
        <f t="shared" si="15"/>
        <v>924</v>
      </c>
    </row>
    <row r="927" spans="1:11" hidden="1" x14ac:dyDescent="0.25">
      <c r="A927" s="1">
        <v>-1</v>
      </c>
      <c r="B927" s="5" t="s">
        <v>111</v>
      </c>
      <c r="C927" s="1" t="s">
        <v>82</v>
      </c>
      <c r="D927" s="1" t="s">
        <v>70</v>
      </c>
      <c r="E927" s="1">
        <v>-728.71410000000003</v>
      </c>
      <c r="F927" s="1">
        <v>-325.01100000000002</v>
      </c>
      <c r="G927" s="1">
        <v>-13.369400000000001</v>
      </c>
      <c r="H927" s="1">
        <v>17.876799999999999</v>
      </c>
      <c r="I927" s="1">
        <v>-14.6608</v>
      </c>
      <c r="J927" s="1">
        <v>-1752.5397</v>
      </c>
      <c r="K927" s="1">
        <f t="shared" si="15"/>
        <v>925</v>
      </c>
    </row>
    <row r="928" spans="1:11" hidden="1" x14ac:dyDescent="0.25">
      <c r="A928" s="1">
        <v>-1</v>
      </c>
      <c r="B928" s="5" t="s">
        <v>111</v>
      </c>
      <c r="C928" s="1" t="s">
        <v>83</v>
      </c>
      <c r="D928" s="1" t="s">
        <v>69</v>
      </c>
      <c r="E928" s="1">
        <v>-66.279799999999994</v>
      </c>
      <c r="F928" s="1">
        <v>-246.30510000000001</v>
      </c>
      <c r="G928" s="1">
        <v>-5.8693</v>
      </c>
      <c r="H928" s="1">
        <v>29.6313</v>
      </c>
      <c r="I928" s="1">
        <v>18.785499999999999</v>
      </c>
      <c r="J928" s="1">
        <v>-179.24459999999999</v>
      </c>
      <c r="K928" s="1">
        <f t="shared" si="15"/>
        <v>926</v>
      </c>
    </row>
    <row r="929" spans="1:11" hidden="1" x14ac:dyDescent="0.25">
      <c r="A929" s="1">
        <v>-1</v>
      </c>
      <c r="B929" s="5" t="s">
        <v>111</v>
      </c>
      <c r="C929" s="1" t="s">
        <v>83</v>
      </c>
      <c r="D929" s="1" t="s">
        <v>70</v>
      </c>
      <c r="E929" s="1">
        <v>-85.404799999999994</v>
      </c>
      <c r="F929" s="1">
        <v>-246.30510000000001</v>
      </c>
      <c r="G929" s="1">
        <v>-5.8693</v>
      </c>
      <c r="H929" s="1">
        <v>29.6313</v>
      </c>
      <c r="I929" s="1">
        <v>-5.8646000000000003</v>
      </c>
      <c r="J929" s="1">
        <v>-812.42399999999998</v>
      </c>
      <c r="K929" s="1">
        <f t="shared" si="15"/>
        <v>927</v>
      </c>
    </row>
    <row r="930" spans="1:11" hidden="1" x14ac:dyDescent="0.25">
      <c r="A930" s="1">
        <v>-1</v>
      </c>
      <c r="B930" s="5" t="s">
        <v>111</v>
      </c>
      <c r="C930" s="1" t="s">
        <v>84</v>
      </c>
      <c r="D930" s="1" t="s">
        <v>69</v>
      </c>
      <c r="E930" s="1">
        <v>-709.58910000000003</v>
      </c>
      <c r="F930" s="1">
        <v>-325.01100000000002</v>
      </c>
      <c r="G930" s="1">
        <v>-13.369400000000001</v>
      </c>
      <c r="H930" s="1">
        <v>17.876799999999999</v>
      </c>
      <c r="I930" s="1">
        <v>8.7859999999999996</v>
      </c>
      <c r="J930" s="1">
        <v>-957.42880000000002</v>
      </c>
      <c r="K930" s="1">
        <f t="shared" si="15"/>
        <v>928</v>
      </c>
    </row>
    <row r="931" spans="1:11" hidden="1" x14ac:dyDescent="0.25">
      <c r="A931" s="1">
        <v>-1</v>
      </c>
      <c r="B931" s="5" t="s">
        <v>111</v>
      </c>
      <c r="C931" s="1" t="s">
        <v>84</v>
      </c>
      <c r="D931" s="1" t="s">
        <v>70</v>
      </c>
      <c r="E931" s="1">
        <v>-728.71410000000003</v>
      </c>
      <c r="F931" s="1">
        <v>-325.01100000000002</v>
      </c>
      <c r="G931" s="1">
        <v>-13.369400000000001</v>
      </c>
      <c r="H931" s="1">
        <v>17.876799999999999</v>
      </c>
      <c r="I931" s="1">
        <v>-14.6608</v>
      </c>
      <c r="J931" s="1">
        <v>-1752.5397</v>
      </c>
      <c r="K931" s="1">
        <f t="shared" si="15"/>
        <v>929</v>
      </c>
    </row>
    <row r="932" spans="1:11" hidden="1" x14ac:dyDescent="0.25">
      <c r="A932" s="1">
        <v>-1</v>
      </c>
      <c r="B932" s="5" t="s">
        <v>111</v>
      </c>
      <c r="C932" s="1" t="s">
        <v>85</v>
      </c>
      <c r="D932" s="1" t="s">
        <v>69</v>
      </c>
      <c r="E932" s="1">
        <v>-510.65899999999999</v>
      </c>
      <c r="F932" s="1">
        <v>-187.7423</v>
      </c>
      <c r="G932" s="1">
        <v>-12.956</v>
      </c>
      <c r="H932" s="1">
        <v>35.743499999999997</v>
      </c>
      <c r="I932" s="1">
        <v>21.296600000000002</v>
      </c>
      <c r="J932" s="1">
        <v>-581.7876</v>
      </c>
      <c r="K932" s="1">
        <f t="shared" si="15"/>
        <v>930</v>
      </c>
    </row>
    <row r="933" spans="1:11" hidden="1" x14ac:dyDescent="0.25">
      <c r="A933" s="1">
        <v>-1</v>
      </c>
      <c r="B933" s="5" t="s">
        <v>111</v>
      </c>
      <c r="C933" s="1" t="s">
        <v>85</v>
      </c>
      <c r="D933" s="1" t="s">
        <v>70</v>
      </c>
      <c r="E933" s="1">
        <v>-536.15899999999999</v>
      </c>
      <c r="F933" s="1">
        <v>-187.7423</v>
      </c>
      <c r="G933" s="1">
        <v>-12.956</v>
      </c>
      <c r="H933" s="1">
        <v>35.743499999999997</v>
      </c>
      <c r="I933" s="1">
        <v>-13.693300000000001</v>
      </c>
      <c r="J933" s="1">
        <v>-1143.8278</v>
      </c>
      <c r="K933" s="1">
        <f t="shared" si="15"/>
        <v>931</v>
      </c>
    </row>
    <row r="934" spans="1:11" hidden="1" x14ac:dyDescent="0.25">
      <c r="A934" s="1">
        <v>-1</v>
      </c>
      <c r="B934" s="5" t="s">
        <v>111</v>
      </c>
      <c r="C934" s="1" t="s">
        <v>86</v>
      </c>
      <c r="D934" s="1" t="s">
        <v>69</v>
      </c>
      <c r="E934" s="1">
        <v>-689.88279999999997</v>
      </c>
      <c r="F934" s="1">
        <v>-577.23950000000002</v>
      </c>
      <c r="G934" s="1">
        <v>-14.6374</v>
      </c>
      <c r="H934" s="1">
        <v>29.3123</v>
      </c>
      <c r="I934" s="1">
        <v>18.687100000000001</v>
      </c>
      <c r="J934" s="1">
        <v>-1062.1649</v>
      </c>
      <c r="K934" s="1">
        <f t="shared" si="15"/>
        <v>932</v>
      </c>
    </row>
    <row r="935" spans="1:11" hidden="1" x14ac:dyDescent="0.25">
      <c r="A935" s="1">
        <v>-1</v>
      </c>
      <c r="B935" s="5" t="s">
        <v>111</v>
      </c>
      <c r="C935" s="1" t="s">
        <v>86</v>
      </c>
      <c r="D935" s="1" t="s">
        <v>70</v>
      </c>
      <c r="E935" s="1">
        <v>-715.38279999999997</v>
      </c>
      <c r="F935" s="1">
        <v>-577.23950000000002</v>
      </c>
      <c r="G935" s="1">
        <v>-14.6374</v>
      </c>
      <c r="H935" s="1">
        <v>29.3123</v>
      </c>
      <c r="I935" s="1">
        <v>-15.3066</v>
      </c>
      <c r="J935" s="1">
        <v>-2412.5790999999999</v>
      </c>
      <c r="K935" s="1">
        <f t="shared" si="15"/>
        <v>933</v>
      </c>
    </row>
    <row r="936" spans="1:11" hidden="1" x14ac:dyDescent="0.25">
      <c r="A936" s="1">
        <v>-1</v>
      </c>
      <c r="B936" s="5" t="s">
        <v>111</v>
      </c>
      <c r="C936" s="1" t="s">
        <v>87</v>
      </c>
      <c r="D936" s="1" t="s">
        <v>69</v>
      </c>
      <c r="E936" s="1">
        <v>-510.65899999999999</v>
      </c>
      <c r="F936" s="1">
        <v>-187.7423</v>
      </c>
      <c r="G936" s="1">
        <v>-12.956</v>
      </c>
      <c r="H936" s="1">
        <v>35.743499999999997</v>
      </c>
      <c r="I936" s="1">
        <v>21.296600000000002</v>
      </c>
      <c r="J936" s="1">
        <v>-581.7876</v>
      </c>
      <c r="K936" s="1">
        <f t="shared" si="15"/>
        <v>934</v>
      </c>
    </row>
    <row r="937" spans="1:11" hidden="1" x14ac:dyDescent="0.25">
      <c r="A937" s="1">
        <v>-1</v>
      </c>
      <c r="B937" s="5" t="s">
        <v>111</v>
      </c>
      <c r="C937" s="1" t="s">
        <v>87</v>
      </c>
      <c r="D937" s="1" t="s">
        <v>70</v>
      </c>
      <c r="E937" s="1">
        <v>-536.15899999999999</v>
      </c>
      <c r="F937" s="1">
        <v>-187.7423</v>
      </c>
      <c r="G937" s="1">
        <v>-12.956</v>
      </c>
      <c r="H937" s="1">
        <v>35.743499999999997</v>
      </c>
      <c r="I937" s="1">
        <v>-13.693300000000001</v>
      </c>
      <c r="J937" s="1">
        <v>-1143.8278</v>
      </c>
      <c r="K937" s="1">
        <f t="shared" si="15"/>
        <v>935</v>
      </c>
    </row>
    <row r="938" spans="1:11" hidden="1" x14ac:dyDescent="0.25">
      <c r="A938" s="1">
        <v>-1</v>
      </c>
      <c r="B938" s="5" t="s">
        <v>111</v>
      </c>
      <c r="C938" s="1" t="s">
        <v>88</v>
      </c>
      <c r="D938" s="1" t="s">
        <v>69</v>
      </c>
      <c r="E938" s="1">
        <v>-689.88279999999997</v>
      </c>
      <c r="F938" s="1">
        <v>-577.23950000000002</v>
      </c>
      <c r="G938" s="1">
        <v>-14.6374</v>
      </c>
      <c r="H938" s="1">
        <v>29.3123</v>
      </c>
      <c r="I938" s="1">
        <v>18.687100000000001</v>
      </c>
      <c r="J938" s="1">
        <v>-1062.1649</v>
      </c>
      <c r="K938" s="1">
        <f t="shared" si="15"/>
        <v>936</v>
      </c>
    </row>
    <row r="939" spans="1:11" hidden="1" x14ac:dyDescent="0.25">
      <c r="A939" s="1">
        <v>-1</v>
      </c>
      <c r="B939" s="5" t="s">
        <v>111</v>
      </c>
      <c r="C939" s="1" t="s">
        <v>88</v>
      </c>
      <c r="D939" s="1" t="s">
        <v>70</v>
      </c>
      <c r="E939" s="1">
        <v>-715.38279999999997</v>
      </c>
      <c r="F939" s="1">
        <v>-577.23950000000002</v>
      </c>
      <c r="G939" s="1">
        <v>-14.6374</v>
      </c>
      <c r="H939" s="1">
        <v>29.3123</v>
      </c>
      <c r="I939" s="1">
        <v>-15.3066</v>
      </c>
      <c r="J939" s="1">
        <v>-2412.5790999999999</v>
      </c>
      <c r="K939" s="1">
        <f t="shared" si="15"/>
        <v>937</v>
      </c>
    </row>
    <row r="940" spans="1:11" hidden="1" x14ac:dyDescent="0.25">
      <c r="A940" s="1">
        <v>-1</v>
      </c>
      <c r="B940" s="5" t="s">
        <v>111</v>
      </c>
      <c r="C940" s="1" t="s">
        <v>89</v>
      </c>
      <c r="D940" s="1" t="s">
        <v>69</v>
      </c>
      <c r="E940" s="1">
        <v>-278.61630000000002</v>
      </c>
      <c r="F940" s="1">
        <v>-343.1379</v>
      </c>
      <c r="G940" s="1">
        <v>-10.0467</v>
      </c>
      <c r="H940" s="1">
        <v>38.405099999999997</v>
      </c>
      <c r="I940" s="1">
        <v>24.991599999999998</v>
      </c>
      <c r="J940" s="1">
        <v>-432.88409999999999</v>
      </c>
      <c r="K940" s="1">
        <f t="shared" si="15"/>
        <v>938</v>
      </c>
    </row>
    <row r="941" spans="1:11" hidden="1" x14ac:dyDescent="0.25">
      <c r="A941" s="1">
        <v>-1</v>
      </c>
      <c r="B941" s="5" t="s">
        <v>111</v>
      </c>
      <c r="C941" s="1" t="s">
        <v>89</v>
      </c>
      <c r="D941" s="1" t="s">
        <v>70</v>
      </c>
      <c r="E941" s="1">
        <v>-304.11630000000002</v>
      </c>
      <c r="F941" s="1">
        <v>-343.1379</v>
      </c>
      <c r="G941" s="1">
        <v>-10.0467</v>
      </c>
      <c r="H941" s="1">
        <v>38.405099999999997</v>
      </c>
      <c r="I941" s="1">
        <v>-10.101800000000001</v>
      </c>
      <c r="J941" s="1">
        <v>-1308.1456000000001</v>
      </c>
      <c r="K941" s="1">
        <f t="shared" si="15"/>
        <v>939</v>
      </c>
    </row>
    <row r="942" spans="1:11" hidden="1" x14ac:dyDescent="0.25">
      <c r="A942" s="1">
        <v>-1</v>
      </c>
      <c r="B942" s="5" t="s">
        <v>111</v>
      </c>
      <c r="C942" s="1" t="s">
        <v>90</v>
      </c>
      <c r="D942" s="1" t="s">
        <v>69</v>
      </c>
      <c r="E942" s="1">
        <v>-921.92550000000006</v>
      </c>
      <c r="F942" s="1">
        <v>-421.84390000000002</v>
      </c>
      <c r="G942" s="1">
        <v>-17.546800000000001</v>
      </c>
      <c r="H942" s="1">
        <v>26.650600000000001</v>
      </c>
      <c r="I942" s="1">
        <v>14.992100000000001</v>
      </c>
      <c r="J942" s="1">
        <v>-1211.0682999999999</v>
      </c>
      <c r="K942" s="1">
        <f t="shared" si="15"/>
        <v>940</v>
      </c>
    </row>
    <row r="943" spans="1:11" hidden="1" x14ac:dyDescent="0.25">
      <c r="A943" s="1">
        <v>-1</v>
      </c>
      <c r="B943" s="5" t="s">
        <v>111</v>
      </c>
      <c r="C943" s="1" t="s">
        <v>90</v>
      </c>
      <c r="D943" s="1" t="s">
        <v>70</v>
      </c>
      <c r="E943" s="1">
        <v>-947.42550000000006</v>
      </c>
      <c r="F943" s="1">
        <v>-421.84390000000002</v>
      </c>
      <c r="G943" s="1">
        <v>-17.546800000000001</v>
      </c>
      <c r="H943" s="1">
        <v>26.650600000000001</v>
      </c>
      <c r="I943" s="1">
        <v>-18.898</v>
      </c>
      <c r="J943" s="1">
        <v>-2248.2613000000001</v>
      </c>
      <c r="K943" s="1">
        <f t="shared" si="15"/>
        <v>941</v>
      </c>
    </row>
    <row r="944" spans="1:11" hidden="1" x14ac:dyDescent="0.25">
      <c r="A944" s="1">
        <v>-1</v>
      </c>
      <c r="B944" s="5" t="s">
        <v>111</v>
      </c>
      <c r="C944" s="1" t="s">
        <v>91</v>
      </c>
      <c r="D944" s="1" t="s">
        <v>69</v>
      </c>
      <c r="E944" s="1">
        <v>-278.61630000000002</v>
      </c>
      <c r="F944" s="1">
        <v>-343.1379</v>
      </c>
      <c r="G944" s="1">
        <v>-10.0467</v>
      </c>
      <c r="H944" s="1">
        <v>38.405099999999997</v>
      </c>
      <c r="I944" s="1">
        <v>24.991599999999998</v>
      </c>
      <c r="J944" s="1">
        <v>-432.88409999999999</v>
      </c>
      <c r="K944" s="1">
        <f t="shared" si="15"/>
        <v>942</v>
      </c>
    </row>
    <row r="945" spans="1:11" hidden="1" x14ac:dyDescent="0.25">
      <c r="A945" s="1">
        <v>-1</v>
      </c>
      <c r="B945" s="5" t="s">
        <v>111</v>
      </c>
      <c r="C945" s="1" t="s">
        <v>91</v>
      </c>
      <c r="D945" s="1" t="s">
        <v>70</v>
      </c>
      <c r="E945" s="1">
        <v>-304.11630000000002</v>
      </c>
      <c r="F945" s="1">
        <v>-343.1379</v>
      </c>
      <c r="G945" s="1">
        <v>-10.0467</v>
      </c>
      <c r="H945" s="1">
        <v>38.405099999999997</v>
      </c>
      <c r="I945" s="1">
        <v>-10.101800000000001</v>
      </c>
      <c r="J945" s="1">
        <v>-1308.1456000000001</v>
      </c>
      <c r="K945" s="1">
        <f t="shared" si="15"/>
        <v>943</v>
      </c>
    </row>
    <row r="946" spans="1:11" hidden="1" x14ac:dyDescent="0.25">
      <c r="A946" s="1">
        <v>-1</v>
      </c>
      <c r="B946" s="5" t="s">
        <v>111</v>
      </c>
      <c r="C946" s="1" t="s">
        <v>92</v>
      </c>
      <c r="D946" s="1" t="s">
        <v>69</v>
      </c>
      <c r="E946" s="1">
        <v>-921.92550000000006</v>
      </c>
      <c r="F946" s="1">
        <v>-421.84390000000002</v>
      </c>
      <c r="G946" s="1">
        <v>-17.546800000000001</v>
      </c>
      <c r="H946" s="1">
        <v>26.650600000000001</v>
      </c>
      <c r="I946" s="1">
        <v>14.992100000000001</v>
      </c>
      <c r="J946" s="1">
        <v>-1211.0682999999999</v>
      </c>
      <c r="K946" s="1">
        <f t="shared" si="15"/>
        <v>944</v>
      </c>
    </row>
    <row r="947" spans="1:11" hidden="1" x14ac:dyDescent="0.25">
      <c r="A947" s="1">
        <v>-1</v>
      </c>
      <c r="B947" s="5" t="s">
        <v>111</v>
      </c>
      <c r="C947" s="1" t="s">
        <v>92</v>
      </c>
      <c r="D947" s="1" t="s">
        <v>70</v>
      </c>
      <c r="E947" s="1">
        <v>-947.42550000000006</v>
      </c>
      <c r="F947" s="1">
        <v>-421.84390000000002</v>
      </c>
      <c r="G947" s="1">
        <v>-17.546800000000001</v>
      </c>
      <c r="H947" s="1">
        <v>26.650600000000001</v>
      </c>
      <c r="I947" s="1">
        <v>-18.898</v>
      </c>
      <c r="J947" s="1">
        <v>-2248.2613000000001</v>
      </c>
      <c r="K947" s="1">
        <f t="shared" si="15"/>
        <v>945</v>
      </c>
    </row>
    <row r="948" spans="1:11" hidden="1" x14ac:dyDescent="0.25">
      <c r="A948" s="1">
        <v>-1</v>
      </c>
      <c r="B948" s="5" t="s">
        <v>111</v>
      </c>
      <c r="C948" s="1" t="s">
        <v>93</v>
      </c>
      <c r="D948" s="1" t="s">
        <v>69</v>
      </c>
      <c r="E948" s="1">
        <v>-66.279799999999994</v>
      </c>
      <c r="F948" s="1">
        <v>-90.909400000000005</v>
      </c>
      <c r="G948" s="1">
        <v>-5.8693</v>
      </c>
      <c r="H948" s="1">
        <v>38.405099999999997</v>
      </c>
      <c r="I948" s="1">
        <v>24.991599999999998</v>
      </c>
      <c r="J948" s="1">
        <v>-179.24459999999999</v>
      </c>
      <c r="K948" s="1">
        <f t="shared" si="15"/>
        <v>946</v>
      </c>
    </row>
    <row r="949" spans="1:11" hidden="1" x14ac:dyDescent="0.25">
      <c r="A949" s="1">
        <v>-1</v>
      </c>
      <c r="B949" s="5" t="s">
        <v>111</v>
      </c>
      <c r="C949" s="1" t="s">
        <v>93</v>
      </c>
      <c r="D949" s="1" t="s">
        <v>70</v>
      </c>
      <c r="E949" s="1">
        <v>-85.404799999999994</v>
      </c>
      <c r="F949" s="1">
        <v>-90.909400000000005</v>
      </c>
      <c r="G949" s="1">
        <v>-5.8693</v>
      </c>
      <c r="H949" s="1">
        <v>38.405099999999997</v>
      </c>
      <c r="I949" s="1">
        <v>-5.8646000000000003</v>
      </c>
      <c r="J949" s="1">
        <v>-648.10619999999994</v>
      </c>
      <c r="K949" s="1">
        <f t="shared" si="15"/>
        <v>947</v>
      </c>
    </row>
    <row r="950" spans="1:11" hidden="1" x14ac:dyDescent="0.25">
      <c r="A950" s="1">
        <v>-1</v>
      </c>
      <c r="B950" s="5" t="s">
        <v>111</v>
      </c>
      <c r="C950" s="1" t="s">
        <v>94</v>
      </c>
      <c r="D950" s="1" t="s">
        <v>69</v>
      </c>
      <c r="E950" s="1">
        <v>-921.92550000000006</v>
      </c>
      <c r="F950" s="1">
        <v>-577.23950000000002</v>
      </c>
      <c r="G950" s="1">
        <v>-17.546800000000001</v>
      </c>
      <c r="H950" s="1">
        <v>17.876799999999999</v>
      </c>
      <c r="I950" s="1">
        <v>8.7859999999999996</v>
      </c>
      <c r="J950" s="1">
        <v>-1211.0682999999999</v>
      </c>
      <c r="K950" s="1">
        <f t="shared" si="15"/>
        <v>948</v>
      </c>
    </row>
    <row r="951" spans="1:11" hidden="1" x14ac:dyDescent="0.25">
      <c r="A951" s="1">
        <v>-1</v>
      </c>
      <c r="B951" s="5" t="s">
        <v>111</v>
      </c>
      <c r="C951" s="1" t="s">
        <v>94</v>
      </c>
      <c r="D951" s="1" t="s">
        <v>70</v>
      </c>
      <c r="E951" s="1">
        <v>-947.42550000000006</v>
      </c>
      <c r="F951" s="1">
        <v>-577.23950000000002</v>
      </c>
      <c r="G951" s="1">
        <v>-17.546800000000001</v>
      </c>
      <c r="H951" s="1">
        <v>17.876799999999999</v>
      </c>
      <c r="I951" s="1">
        <v>-18.898</v>
      </c>
      <c r="J951" s="1">
        <v>-2412.5790999999999</v>
      </c>
      <c r="K951" s="1">
        <f t="shared" si="15"/>
        <v>949</v>
      </c>
    </row>
    <row r="952" spans="1:11" hidden="1" x14ac:dyDescent="0.25">
      <c r="A952" s="1">
        <v>-1</v>
      </c>
      <c r="B952" s="5" t="s">
        <v>112</v>
      </c>
      <c r="C952" s="1" t="s">
        <v>68</v>
      </c>
      <c r="D952" s="1" t="s">
        <v>69</v>
      </c>
      <c r="E952" s="1">
        <v>-132.36189999999999</v>
      </c>
      <c r="F952" s="1">
        <v>-821.00800000000004</v>
      </c>
      <c r="G952" s="1">
        <v>0.14799999999999999</v>
      </c>
      <c r="H952" s="1">
        <v>-108.6544</v>
      </c>
      <c r="I952" s="1">
        <v>-1.1924999999999999</v>
      </c>
      <c r="J952" s="1">
        <v>-228.6927</v>
      </c>
      <c r="K952" s="1">
        <f t="shared" si="15"/>
        <v>950</v>
      </c>
    </row>
    <row r="953" spans="1:11" hidden="1" x14ac:dyDescent="0.25">
      <c r="A953" s="1">
        <v>-1</v>
      </c>
      <c r="B953" s="5" t="s">
        <v>112</v>
      </c>
      <c r="C953" s="1" t="s">
        <v>68</v>
      </c>
      <c r="D953" s="1" t="s">
        <v>70</v>
      </c>
      <c r="E953" s="1">
        <v>-199.2432</v>
      </c>
      <c r="F953" s="1">
        <v>-821.00800000000004</v>
      </c>
      <c r="G953" s="1">
        <v>0.14799999999999999</v>
      </c>
      <c r="H953" s="1">
        <v>-108.6544</v>
      </c>
      <c r="I953" s="1">
        <v>-0.82250000000000001</v>
      </c>
      <c r="J953" s="1">
        <v>-2281.2127</v>
      </c>
      <c r="K953" s="1">
        <f t="shared" si="15"/>
        <v>951</v>
      </c>
    </row>
    <row r="954" spans="1:11" hidden="1" x14ac:dyDescent="0.25">
      <c r="A954" s="1">
        <v>-1</v>
      </c>
      <c r="B954" s="5" t="s">
        <v>112</v>
      </c>
      <c r="C954" s="1" t="s">
        <v>71</v>
      </c>
      <c r="D954" s="1" t="s">
        <v>69</v>
      </c>
      <c r="E954" s="1">
        <v>-70.987200000000001</v>
      </c>
      <c r="F954" s="1">
        <v>-3.6383000000000001</v>
      </c>
      <c r="G954" s="1">
        <v>4.5156000000000001</v>
      </c>
      <c r="H954" s="1">
        <v>6.4408000000000003</v>
      </c>
      <c r="I954" s="1">
        <v>-7.24</v>
      </c>
      <c r="J954" s="1">
        <v>-23.663399999999999</v>
      </c>
      <c r="K954" s="1">
        <f t="shared" si="15"/>
        <v>952</v>
      </c>
    </row>
    <row r="955" spans="1:11" hidden="1" x14ac:dyDescent="0.25">
      <c r="A955" s="1">
        <v>-1</v>
      </c>
      <c r="B955" s="5" t="s">
        <v>112</v>
      </c>
      <c r="C955" s="1" t="s">
        <v>71</v>
      </c>
      <c r="D955" s="1" t="s">
        <v>70</v>
      </c>
      <c r="E955" s="1">
        <v>-70.987200000000001</v>
      </c>
      <c r="F955" s="1">
        <v>-3.6383000000000001</v>
      </c>
      <c r="G955" s="1">
        <v>4.5156000000000001</v>
      </c>
      <c r="H955" s="1">
        <v>6.4408000000000003</v>
      </c>
      <c r="I955" s="1">
        <v>4.0491000000000001</v>
      </c>
      <c r="J955" s="1">
        <v>-32.759300000000003</v>
      </c>
      <c r="K955" s="1">
        <f t="shared" si="15"/>
        <v>953</v>
      </c>
    </row>
    <row r="956" spans="1:11" hidden="1" x14ac:dyDescent="0.25">
      <c r="A956" s="1">
        <v>-1</v>
      </c>
      <c r="B956" s="5" t="s">
        <v>112</v>
      </c>
      <c r="C956" s="1" t="s">
        <v>72</v>
      </c>
      <c r="D956" s="1" t="s">
        <v>69</v>
      </c>
      <c r="E956" s="1">
        <v>105.6669</v>
      </c>
      <c r="F956" s="1">
        <v>56.074199999999998</v>
      </c>
      <c r="G956" s="1">
        <v>2.7627999999999999</v>
      </c>
      <c r="H956" s="1">
        <v>36.814</v>
      </c>
      <c r="I956" s="1">
        <v>10.3606</v>
      </c>
      <c r="J956" s="1">
        <v>825.18460000000005</v>
      </c>
      <c r="K956" s="1">
        <f t="shared" si="15"/>
        <v>954</v>
      </c>
    </row>
    <row r="957" spans="1:11" hidden="1" x14ac:dyDescent="0.25">
      <c r="A957" s="1">
        <v>-1</v>
      </c>
      <c r="B957" s="5" t="s">
        <v>112</v>
      </c>
      <c r="C957" s="1" t="s">
        <v>72</v>
      </c>
      <c r="D957" s="1" t="s">
        <v>70</v>
      </c>
      <c r="E957" s="1">
        <v>105.6669</v>
      </c>
      <c r="F957" s="1">
        <v>56.074199999999998</v>
      </c>
      <c r="G957" s="1">
        <v>2.7627999999999999</v>
      </c>
      <c r="H957" s="1">
        <v>36.814</v>
      </c>
      <c r="I957" s="1">
        <v>4.7748999999999997</v>
      </c>
      <c r="J957" s="1">
        <v>804.95119999999997</v>
      </c>
      <c r="K957" s="1">
        <f t="shared" si="15"/>
        <v>955</v>
      </c>
    </row>
    <row r="958" spans="1:11" hidden="1" x14ac:dyDescent="0.25">
      <c r="A958" s="1">
        <v>-1</v>
      </c>
      <c r="B958" s="5" t="s">
        <v>112</v>
      </c>
      <c r="C958" s="1" t="s">
        <v>73</v>
      </c>
      <c r="D958" s="1" t="s">
        <v>69</v>
      </c>
      <c r="E958" s="1">
        <v>34.6006</v>
      </c>
      <c r="F958" s="1">
        <v>232.20859999999999</v>
      </c>
      <c r="G958" s="1">
        <v>0.71870000000000001</v>
      </c>
      <c r="H958" s="1">
        <v>15.3415</v>
      </c>
      <c r="I958" s="1">
        <v>1.2898000000000001</v>
      </c>
      <c r="J958" s="1">
        <v>413.52949999999998</v>
      </c>
      <c r="K958" s="1">
        <f t="shared" si="15"/>
        <v>956</v>
      </c>
    </row>
    <row r="959" spans="1:11" hidden="1" x14ac:dyDescent="0.25">
      <c r="A959" s="1">
        <v>-1</v>
      </c>
      <c r="B959" s="5" t="s">
        <v>112</v>
      </c>
      <c r="C959" s="1" t="s">
        <v>73</v>
      </c>
      <c r="D959" s="1" t="s">
        <v>70</v>
      </c>
      <c r="E959" s="1">
        <v>34.6006</v>
      </c>
      <c r="F959" s="1">
        <v>232.20859999999999</v>
      </c>
      <c r="G959" s="1">
        <v>0.71870000000000001</v>
      </c>
      <c r="H959" s="1">
        <v>15.3415</v>
      </c>
      <c r="I959" s="1">
        <v>0.97950000000000004</v>
      </c>
      <c r="J959" s="1">
        <v>984.27760000000001</v>
      </c>
      <c r="K959" s="1">
        <f t="shared" si="15"/>
        <v>957</v>
      </c>
    </row>
    <row r="960" spans="1:11" hidden="1" x14ac:dyDescent="0.25">
      <c r="A960" s="1">
        <v>-1</v>
      </c>
      <c r="B960" s="5" t="s">
        <v>112</v>
      </c>
      <c r="C960" s="1" t="s">
        <v>74</v>
      </c>
      <c r="D960" s="1" t="s">
        <v>69</v>
      </c>
      <c r="E960" s="1">
        <v>-203.34909999999999</v>
      </c>
      <c r="F960" s="1">
        <v>-824.6463</v>
      </c>
      <c r="G960" s="1">
        <v>4.6635999999999997</v>
      </c>
      <c r="H960" s="1">
        <v>-102.2136</v>
      </c>
      <c r="I960" s="1">
        <v>-8.4324999999999992</v>
      </c>
      <c r="J960" s="1">
        <v>-252.3561</v>
      </c>
      <c r="K960" s="1">
        <f t="shared" si="15"/>
        <v>958</v>
      </c>
    </row>
    <row r="961" spans="1:11" hidden="1" x14ac:dyDescent="0.25">
      <c r="A961" s="1">
        <v>-1</v>
      </c>
      <c r="B961" s="5" t="s">
        <v>112</v>
      </c>
      <c r="C961" s="1" t="s">
        <v>74</v>
      </c>
      <c r="D961" s="1" t="s">
        <v>70</v>
      </c>
      <c r="E961" s="1">
        <v>-270.23039999999997</v>
      </c>
      <c r="F961" s="1">
        <v>-824.6463</v>
      </c>
      <c r="G961" s="1">
        <v>4.6635999999999997</v>
      </c>
      <c r="H961" s="1">
        <v>-102.2136</v>
      </c>
      <c r="I961" s="1">
        <v>3.2265999999999999</v>
      </c>
      <c r="J961" s="1">
        <v>-2313.9720000000002</v>
      </c>
      <c r="K961" s="1">
        <f t="shared" si="15"/>
        <v>959</v>
      </c>
    </row>
    <row r="962" spans="1:11" hidden="1" x14ac:dyDescent="0.25">
      <c r="A962" s="1">
        <v>-1</v>
      </c>
      <c r="B962" s="5" t="s">
        <v>112</v>
      </c>
      <c r="C962" s="1" t="s">
        <v>75</v>
      </c>
      <c r="D962" s="1" t="s">
        <v>69</v>
      </c>
      <c r="E962" s="1">
        <v>-185.30670000000001</v>
      </c>
      <c r="F962" s="1">
        <v>-1149.4112</v>
      </c>
      <c r="G962" s="1">
        <v>0.2072</v>
      </c>
      <c r="H962" s="1">
        <v>-152.11619999999999</v>
      </c>
      <c r="I962" s="1">
        <v>-1.6695</v>
      </c>
      <c r="J962" s="1">
        <v>-320.16980000000001</v>
      </c>
      <c r="K962" s="1">
        <f t="shared" si="15"/>
        <v>960</v>
      </c>
    </row>
    <row r="963" spans="1:11" hidden="1" x14ac:dyDescent="0.25">
      <c r="A963" s="1">
        <v>-1</v>
      </c>
      <c r="B963" s="5" t="s">
        <v>112</v>
      </c>
      <c r="C963" s="1" t="s">
        <v>75</v>
      </c>
      <c r="D963" s="1" t="s">
        <v>70</v>
      </c>
      <c r="E963" s="1">
        <v>-278.94040000000001</v>
      </c>
      <c r="F963" s="1">
        <v>-1149.4112</v>
      </c>
      <c r="G963" s="1">
        <v>0.2072</v>
      </c>
      <c r="H963" s="1">
        <v>-152.11619999999999</v>
      </c>
      <c r="I963" s="1">
        <v>-1.1515</v>
      </c>
      <c r="J963" s="1">
        <v>-3193.6977000000002</v>
      </c>
      <c r="K963" s="1">
        <f t="shared" si="15"/>
        <v>961</v>
      </c>
    </row>
    <row r="964" spans="1:11" hidden="1" x14ac:dyDescent="0.25">
      <c r="A964" s="1">
        <v>-1</v>
      </c>
      <c r="B964" s="5" t="s">
        <v>112</v>
      </c>
      <c r="C964" s="1" t="s">
        <v>76</v>
      </c>
      <c r="D964" s="1" t="s">
        <v>69</v>
      </c>
      <c r="E964" s="1">
        <v>-272.41379999999998</v>
      </c>
      <c r="F964" s="1">
        <v>-991.03089999999997</v>
      </c>
      <c r="G964" s="1">
        <v>7.4025999999999996</v>
      </c>
      <c r="H964" s="1">
        <v>-120.07989999999999</v>
      </c>
      <c r="I964" s="1">
        <v>-13.015000000000001</v>
      </c>
      <c r="J964" s="1">
        <v>-312.29270000000002</v>
      </c>
      <c r="K964" s="1">
        <f t="shared" si="15"/>
        <v>962</v>
      </c>
    </row>
    <row r="965" spans="1:11" hidden="1" x14ac:dyDescent="0.25">
      <c r="A965" s="1">
        <v>-1</v>
      </c>
      <c r="B965" s="5" t="s">
        <v>112</v>
      </c>
      <c r="C965" s="1" t="s">
        <v>76</v>
      </c>
      <c r="D965" s="1" t="s">
        <v>70</v>
      </c>
      <c r="E965" s="1">
        <v>-352.67129999999997</v>
      </c>
      <c r="F965" s="1">
        <v>-991.03089999999997</v>
      </c>
      <c r="G965" s="1">
        <v>7.4025999999999996</v>
      </c>
      <c r="H965" s="1">
        <v>-120.07989999999999</v>
      </c>
      <c r="I965" s="1">
        <v>5.4915000000000003</v>
      </c>
      <c r="J965" s="1">
        <v>-2789.8701000000001</v>
      </c>
      <c r="K965" s="1">
        <f t="shared" si="15"/>
        <v>963</v>
      </c>
    </row>
    <row r="966" spans="1:11" hidden="1" x14ac:dyDescent="0.25">
      <c r="A966" s="1">
        <v>-1</v>
      </c>
      <c r="B966" s="5" t="s">
        <v>112</v>
      </c>
      <c r="C966" s="1" t="s">
        <v>77</v>
      </c>
      <c r="D966" s="1" t="s">
        <v>69</v>
      </c>
      <c r="E966" s="1">
        <v>28.8079</v>
      </c>
      <c r="F966" s="1">
        <v>-660.40319999999997</v>
      </c>
      <c r="G966" s="1">
        <v>4.0011000000000001</v>
      </c>
      <c r="H966" s="1">
        <v>-46.249400000000001</v>
      </c>
      <c r="I966" s="1">
        <v>13.4316</v>
      </c>
      <c r="J966" s="1">
        <v>949.43499999999995</v>
      </c>
      <c r="K966" s="1">
        <f t="shared" ref="K966:K1029" si="16">K965+1</f>
        <v>964</v>
      </c>
    </row>
    <row r="967" spans="1:11" hidden="1" x14ac:dyDescent="0.25">
      <c r="A967" s="1">
        <v>-1</v>
      </c>
      <c r="B967" s="5" t="s">
        <v>112</v>
      </c>
      <c r="C967" s="1" t="s">
        <v>77</v>
      </c>
      <c r="D967" s="1" t="s">
        <v>70</v>
      </c>
      <c r="E967" s="1">
        <v>-31.385200000000001</v>
      </c>
      <c r="F967" s="1">
        <v>-660.40319999999997</v>
      </c>
      <c r="G967" s="1">
        <v>4.0011000000000001</v>
      </c>
      <c r="H967" s="1">
        <v>-46.249400000000001</v>
      </c>
      <c r="I967" s="1">
        <v>5.9447000000000001</v>
      </c>
      <c r="J967" s="1">
        <v>-926.15970000000004</v>
      </c>
      <c r="K967" s="1">
        <f t="shared" si="16"/>
        <v>965</v>
      </c>
    </row>
    <row r="968" spans="1:11" hidden="1" x14ac:dyDescent="0.25">
      <c r="A968" s="1">
        <v>-1</v>
      </c>
      <c r="B968" s="5" t="s">
        <v>112</v>
      </c>
      <c r="C968" s="1" t="s">
        <v>78</v>
      </c>
      <c r="D968" s="1" t="s">
        <v>69</v>
      </c>
      <c r="E968" s="1">
        <v>-267.05930000000001</v>
      </c>
      <c r="F968" s="1">
        <v>-817.41110000000003</v>
      </c>
      <c r="G968" s="1">
        <v>-3.7347000000000001</v>
      </c>
      <c r="H968" s="1">
        <v>-149.32859999999999</v>
      </c>
      <c r="I968" s="1">
        <v>-15.578200000000001</v>
      </c>
      <c r="J968" s="1">
        <v>-1361.0817999999999</v>
      </c>
      <c r="K968" s="1">
        <f t="shared" si="16"/>
        <v>966</v>
      </c>
    </row>
    <row r="969" spans="1:11" hidden="1" x14ac:dyDescent="0.25">
      <c r="A969" s="1">
        <v>-1</v>
      </c>
      <c r="B969" s="5" t="s">
        <v>112</v>
      </c>
      <c r="C969" s="1" t="s">
        <v>78</v>
      </c>
      <c r="D969" s="1" t="s">
        <v>70</v>
      </c>
      <c r="E969" s="1">
        <v>-327.25240000000002</v>
      </c>
      <c r="F969" s="1">
        <v>-817.41110000000003</v>
      </c>
      <c r="G969" s="1">
        <v>-3.7347000000000001</v>
      </c>
      <c r="H969" s="1">
        <v>-149.32859999999999</v>
      </c>
      <c r="I969" s="1">
        <v>-7.4252000000000002</v>
      </c>
      <c r="J969" s="1">
        <v>-3180.0230999999999</v>
      </c>
      <c r="K969" s="1">
        <f t="shared" si="16"/>
        <v>967</v>
      </c>
    </row>
    <row r="970" spans="1:11" hidden="1" x14ac:dyDescent="0.25">
      <c r="A970" s="1">
        <v>-1</v>
      </c>
      <c r="B970" s="5" t="s">
        <v>112</v>
      </c>
      <c r="C970" s="1" t="s">
        <v>79</v>
      </c>
      <c r="D970" s="1" t="s">
        <v>69</v>
      </c>
      <c r="E970" s="1">
        <v>28.8079</v>
      </c>
      <c r="F970" s="1">
        <v>-660.40319999999997</v>
      </c>
      <c r="G970" s="1">
        <v>4.0011000000000001</v>
      </c>
      <c r="H970" s="1">
        <v>-46.249400000000001</v>
      </c>
      <c r="I970" s="1">
        <v>13.4316</v>
      </c>
      <c r="J970" s="1">
        <v>949.43499999999995</v>
      </c>
      <c r="K970" s="1">
        <f t="shared" si="16"/>
        <v>968</v>
      </c>
    </row>
    <row r="971" spans="1:11" hidden="1" x14ac:dyDescent="0.25">
      <c r="A971" s="1">
        <v>-1</v>
      </c>
      <c r="B971" s="5" t="s">
        <v>112</v>
      </c>
      <c r="C971" s="1" t="s">
        <v>79</v>
      </c>
      <c r="D971" s="1" t="s">
        <v>70</v>
      </c>
      <c r="E971" s="1">
        <v>-31.385200000000001</v>
      </c>
      <c r="F971" s="1">
        <v>-660.40319999999997</v>
      </c>
      <c r="G971" s="1">
        <v>4.0011000000000001</v>
      </c>
      <c r="H971" s="1">
        <v>-46.249400000000001</v>
      </c>
      <c r="I971" s="1">
        <v>5.9447000000000001</v>
      </c>
      <c r="J971" s="1">
        <v>-926.15970000000004</v>
      </c>
      <c r="K971" s="1">
        <f t="shared" si="16"/>
        <v>969</v>
      </c>
    </row>
    <row r="972" spans="1:11" hidden="1" x14ac:dyDescent="0.25">
      <c r="A972" s="1">
        <v>-1</v>
      </c>
      <c r="B972" s="5" t="s">
        <v>112</v>
      </c>
      <c r="C972" s="1" t="s">
        <v>80</v>
      </c>
      <c r="D972" s="1" t="s">
        <v>69</v>
      </c>
      <c r="E972" s="1">
        <v>-267.05930000000001</v>
      </c>
      <c r="F972" s="1">
        <v>-817.41110000000003</v>
      </c>
      <c r="G972" s="1">
        <v>-3.7347000000000001</v>
      </c>
      <c r="H972" s="1">
        <v>-149.32859999999999</v>
      </c>
      <c r="I972" s="1">
        <v>-15.578200000000001</v>
      </c>
      <c r="J972" s="1">
        <v>-1361.0817999999999</v>
      </c>
      <c r="K972" s="1">
        <f t="shared" si="16"/>
        <v>970</v>
      </c>
    </row>
    <row r="973" spans="1:11" hidden="1" x14ac:dyDescent="0.25">
      <c r="A973" s="1">
        <v>-1</v>
      </c>
      <c r="B973" s="5" t="s">
        <v>112</v>
      </c>
      <c r="C973" s="1" t="s">
        <v>80</v>
      </c>
      <c r="D973" s="1" t="s">
        <v>70</v>
      </c>
      <c r="E973" s="1">
        <v>-327.25240000000002</v>
      </c>
      <c r="F973" s="1">
        <v>-817.41110000000003</v>
      </c>
      <c r="G973" s="1">
        <v>-3.7347000000000001</v>
      </c>
      <c r="H973" s="1">
        <v>-149.32859999999999</v>
      </c>
      <c r="I973" s="1">
        <v>-7.4252000000000002</v>
      </c>
      <c r="J973" s="1">
        <v>-3180.0230999999999</v>
      </c>
      <c r="K973" s="1">
        <f t="shared" si="16"/>
        <v>971</v>
      </c>
    </row>
    <row r="974" spans="1:11" hidden="1" x14ac:dyDescent="0.25">
      <c r="A974" s="1">
        <v>-1</v>
      </c>
      <c r="B974" s="5" t="s">
        <v>112</v>
      </c>
      <c r="C974" s="1" t="s">
        <v>81</v>
      </c>
      <c r="D974" s="1" t="s">
        <v>69</v>
      </c>
      <c r="E974" s="1">
        <v>-70.684799999999996</v>
      </c>
      <c r="F974" s="1">
        <v>-413.81509999999997</v>
      </c>
      <c r="G974" s="1">
        <v>1.1394</v>
      </c>
      <c r="H974" s="1">
        <v>-76.310900000000004</v>
      </c>
      <c r="I974" s="1">
        <v>0.73250000000000004</v>
      </c>
      <c r="J974" s="1">
        <v>373.11790000000002</v>
      </c>
      <c r="K974" s="1">
        <f t="shared" si="16"/>
        <v>972</v>
      </c>
    </row>
    <row r="975" spans="1:11" hidden="1" x14ac:dyDescent="0.25">
      <c r="A975" s="1">
        <v>-1</v>
      </c>
      <c r="B975" s="5" t="s">
        <v>112</v>
      </c>
      <c r="C975" s="1" t="s">
        <v>81</v>
      </c>
      <c r="D975" s="1" t="s">
        <v>70</v>
      </c>
      <c r="E975" s="1">
        <v>-130.87799999999999</v>
      </c>
      <c r="F975" s="1">
        <v>-413.81509999999997</v>
      </c>
      <c r="G975" s="1">
        <v>1.1394</v>
      </c>
      <c r="H975" s="1">
        <v>-76.310900000000004</v>
      </c>
      <c r="I975" s="1">
        <v>0.63109999999999999</v>
      </c>
      <c r="J975" s="1">
        <v>-675.1028</v>
      </c>
      <c r="K975" s="1">
        <f t="shared" si="16"/>
        <v>973</v>
      </c>
    </row>
    <row r="976" spans="1:11" hidden="1" x14ac:dyDescent="0.25">
      <c r="A976" s="1">
        <v>-1</v>
      </c>
      <c r="B976" s="5" t="s">
        <v>112</v>
      </c>
      <c r="C976" s="1" t="s">
        <v>82</v>
      </c>
      <c r="D976" s="1" t="s">
        <v>69</v>
      </c>
      <c r="E976" s="1">
        <v>-167.56659999999999</v>
      </c>
      <c r="F976" s="1">
        <v>-1063.9992999999999</v>
      </c>
      <c r="G976" s="1">
        <v>-0.873</v>
      </c>
      <c r="H976" s="1">
        <v>-119.267</v>
      </c>
      <c r="I976" s="1">
        <v>-2.879</v>
      </c>
      <c r="J976" s="1">
        <v>-784.76469999999995</v>
      </c>
      <c r="K976" s="1">
        <f t="shared" si="16"/>
        <v>974</v>
      </c>
    </row>
    <row r="977" spans="1:11" hidden="1" x14ac:dyDescent="0.25">
      <c r="A977" s="1">
        <v>-1</v>
      </c>
      <c r="B977" s="5" t="s">
        <v>112</v>
      </c>
      <c r="C977" s="1" t="s">
        <v>82</v>
      </c>
      <c r="D977" s="1" t="s">
        <v>70</v>
      </c>
      <c r="E977" s="1">
        <v>-227.75970000000001</v>
      </c>
      <c r="F977" s="1">
        <v>-1063.9992999999999</v>
      </c>
      <c r="G977" s="1">
        <v>-0.873</v>
      </c>
      <c r="H977" s="1">
        <v>-119.267</v>
      </c>
      <c r="I977" s="1">
        <v>-2.1114999999999999</v>
      </c>
      <c r="J977" s="1">
        <v>-3431.08</v>
      </c>
      <c r="K977" s="1">
        <f t="shared" si="16"/>
        <v>975</v>
      </c>
    </row>
    <row r="978" spans="1:11" hidden="1" x14ac:dyDescent="0.25">
      <c r="A978" s="1">
        <v>-1</v>
      </c>
      <c r="B978" s="5" t="s">
        <v>112</v>
      </c>
      <c r="C978" s="1" t="s">
        <v>83</v>
      </c>
      <c r="D978" s="1" t="s">
        <v>69</v>
      </c>
      <c r="E978" s="1">
        <v>-70.684799999999996</v>
      </c>
      <c r="F978" s="1">
        <v>-413.81509999999997</v>
      </c>
      <c r="G978" s="1">
        <v>1.1394</v>
      </c>
      <c r="H978" s="1">
        <v>-76.310900000000004</v>
      </c>
      <c r="I978" s="1">
        <v>0.73250000000000004</v>
      </c>
      <c r="J978" s="1">
        <v>373.11790000000002</v>
      </c>
      <c r="K978" s="1">
        <f t="shared" si="16"/>
        <v>976</v>
      </c>
    </row>
    <row r="979" spans="1:11" hidden="1" x14ac:dyDescent="0.25">
      <c r="A979" s="1">
        <v>-1</v>
      </c>
      <c r="B979" s="5" t="s">
        <v>112</v>
      </c>
      <c r="C979" s="1" t="s">
        <v>83</v>
      </c>
      <c r="D979" s="1" t="s">
        <v>70</v>
      </c>
      <c r="E979" s="1">
        <v>-130.87799999999999</v>
      </c>
      <c r="F979" s="1">
        <v>-413.81509999999997</v>
      </c>
      <c r="G979" s="1">
        <v>1.1394</v>
      </c>
      <c r="H979" s="1">
        <v>-76.310900000000004</v>
      </c>
      <c r="I979" s="1">
        <v>0.63109999999999999</v>
      </c>
      <c r="J979" s="1">
        <v>-675.1028</v>
      </c>
      <c r="K979" s="1">
        <f t="shared" si="16"/>
        <v>977</v>
      </c>
    </row>
    <row r="980" spans="1:11" hidden="1" x14ac:dyDescent="0.25">
      <c r="A980" s="1">
        <v>-1</v>
      </c>
      <c r="B980" s="5" t="s">
        <v>112</v>
      </c>
      <c r="C980" s="1" t="s">
        <v>84</v>
      </c>
      <c r="D980" s="1" t="s">
        <v>69</v>
      </c>
      <c r="E980" s="1">
        <v>-167.56659999999999</v>
      </c>
      <c r="F980" s="1">
        <v>-1063.9992999999999</v>
      </c>
      <c r="G980" s="1">
        <v>-0.873</v>
      </c>
      <c r="H980" s="1">
        <v>-119.267</v>
      </c>
      <c r="I980" s="1">
        <v>-2.879</v>
      </c>
      <c r="J980" s="1">
        <v>-784.76469999999995</v>
      </c>
      <c r="K980" s="1">
        <f t="shared" si="16"/>
        <v>978</v>
      </c>
    </row>
    <row r="981" spans="1:11" hidden="1" x14ac:dyDescent="0.25">
      <c r="A981" s="1">
        <v>-1</v>
      </c>
      <c r="B981" s="5" t="s">
        <v>112</v>
      </c>
      <c r="C981" s="1" t="s">
        <v>84</v>
      </c>
      <c r="D981" s="1" t="s">
        <v>70</v>
      </c>
      <c r="E981" s="1">
        <v>-227.75970000000001</v>
      </c>
      <c r="F981" s="1">
        <v>-1063.9992999999999</v>
      </c>
      <c r="G981" s="1">
        <v>-0.873</v>
      </c>
      <c r="H981" s="1">
        <v>-119.267</v>
      </c>
      <c r="I981" s="1">
        <v>-2.1114999999999999</v>
      </c>
      <c r="J981" s="1">
        <v>-3431.08</v>
      </c>
      <c r="K981" s="1">
        <f t="shared" si="16"/>
        <v>979</v>
      </c>
    </row>
    <row r="982" spans="1:11" hidden="1" x14ac:dyDescent="0.25">
      <c r="A982" s="1">
        <v>-1</v>
      </c>
      <c r="B982" s="5" t="s">
        <v>112</v>
      </c>
      <c r="C982" s="1" t="s">
        <v>85</v>
      </c>
      <c r="D982" s="1" t="s">
        <v>69</v>
      </c>
      <c r="E982" s="1">
        <v>-81.887900000000002</v>
      </c>
      <c r="F982" s="1">
        <v>-910.34400000000005</v>
      </c>
      <c r="G982" s="1">
        <v>8.5611999999999995</v>
      </c>
      <c r="H982" s="1">
        <v>-72.404799999999994</v>
      </c>
      <c r="I982" s="1">
        <v>5.8338999999999999</v>
      </c>
      <c r="J982" s="1">
        <v>857.16369999999995</v>
      </c>
      <c r="K982" s="1">
        <f t="shared" si="16"/>
        <v>980</v>
      </c>
    </row>
    <row r="983" spans="1:11" hidden="1" x14ac:dyDescent="0.25">
      <c r="A983" s="1">
        <v>-1</v>
      </c>
      <c r="B983" s="5" t="s">
        <v>112</v>
      </c>
      <c r="C983" s="1" t="s">
        <v>85</v>
      </c>
      <c r="D983" s="1" t="s">
        <v>70</v>
      </c>
      <c r="E983" s="1">
        <v>-162.1454</v>
      </c>
      <c r="F983" s="1">
        <v>-910.34400000000005</v>
      </c>
      <c r="G983" s="1">
        <v>8.5611999999999995</v>
      </c>
      <c r="H983" s="1">
        <v>-72.404799999999994</v>
      </c>
      <c r="I983" s="1">
        <v>9.7469999999999999</v>
      </c>
      <c r="J983" s="1">
        <v>-1643.2828</v>
      </c>
      <c r="K983" s="1">
        <f t="shared" si="16"/>
        <v>981</v>
      </c>
    </row>
    <row r="984" spans="1:11" hidden="1" x14ac:dyDescent="0.25">
      <c r="A984" s="1">
        <v>-1</v>
      </c>
      <c r="B984" s="5" t="s">
        <v>112</v>
      </c>
      <c r="C984" s="1" t="s">
        <v>86</v>
      </c>
      <c r="D984" s="1" t="s">
        <v>69</v>
      </c>
      <c r="E984" s="1">
        <v>-377.75510000000003</v>
      </c>
      <c r="F984" s="1">
        <v>-1067.3518999999999</v>
      </c>
      <c r="G984" s="1">
        <v>0.82530000000000003</v>
      </c>
      <c r="H984" s="1">
        <v>-175.48400000000001</v>
      </c>
      <c r="I984" s="1">
        <v>-23.175899999999999</v>
      </c>
      <c r="J984" s="1">
        <v>-1453.3531</v>
      </c>
      <c r="K984" s="1">
        <f t="shared" si="16"/>
        <v>982</v>
      </c>
    </row>
    <row r="985" spans="1:11" hidden="1" x14ac:dyDescent="0.25">
      <c r="A985" s="1">
        <v>-1</v>
      </c>
      <c r="B985" s="5" t="s">
        <v>112</v>
      </c>
      <c r="C985" s="1" t="s">
        <v>86</v>
      </c>
      <c r="D985" s="1" t="s">
        <v>70</v>
      </c>
      <c r="E985" s="1">
        <v>-458.01260000000002</v>
      </c>
      <c r="F985" s="1">
        <v>-1067.3518999999999</v>
      </c>
      <c r="G985" s="1">
        <v>0.82530000000000003</v>
      </c>
      <c r="H985" s="1">
        <v>-175.48400000000001</v>
      </c>
      <c r="I985" s="1">
        <v>-3.6227999999999998</v>
      </c>
      <c r="J985" s="1">
        <v>-3897.1462000000001</v>
      </c>
      <c r="K985" s="1">
        <f t="shared" si="16"/>
        <v>983</v>
      </c>
    </row>
    <row r="986" spans="1:11" hidden="1" x14ac:dyDescent="0.25">
      <c r="A986" s="1">
        <v>-1</v>
      </c>
      <c r="B986" s="5" t="s">
        <v>112</v>
      </c>
      <c r="C986" s="1" t="s">
        <v>87</v>
      </c>
      <c r="D986" s="1" t="s">
        <v>69</v>
      </c>
      <c r="E986" s="1">
        <v>-81.887900000000002</v>
      </c>
      <c r="F986" s="1">
        <v>-910.34400000000005</v>
      </c>
      <c r="G986" s="1">
        <v>8.5611999999999995</v>
      </c>
      <c r="H986" s="1">
        <v>-72.404799999999994</v>
      </c>
      <c r="I986" s="1">
        <v>5.8338999999999999</v>
      </c>
      <c r="J986" s="1">
        <v>857.16369999999995</v>
      </c>
      <c r="K986" s="1">
        <f t="shared" si="16"/>
        <v>984</v>
      </c>
    </row>
    <row r="987" spans="1:11" hidden="1" x14ac:dyDescent="0.25">
      <c r="A987" s="1">
        <v>-1</v>
      </c>
      <c r="B987" s="5" t="s">
        <v>112</v>
      </c>
      <c r="C987" s="1" t="s">
        <v>87</v>
      </c>
      <c r="D987" s="1" t="s">
        <v>70</v>
      </c>
      <c r="E987" s="1">
        <v>-162.1454</v>
      </c>
      <c r="F987" s="1">
        <v>-910.34400000000005</v>
      </c>
      <c r="G987" s="1">
        <v>8.5611999999999995</v>
      </c>
      <c r="H987" s="1">
        <v>-72.404799999999994</v>
      </c>
      <c r="I987" s="1">
        <v>9.7469999999999999</v>
      </c>
      <c r="J987" s="1">
        <v>-1643.2828</v>
      </c>
      <c r="K987" s="1">
        <f t="shared" si="16"/>
        <v>985</v>
      </c>
    </row>
    <row r="988" spans="1:11" hidden="1" x14ac:dyDescent="0.25">
      <c r="A988" s="1">
        <v>-1</v>
      </c>
      <c r="B988" s="5" t="s">
        <v>112</v>
      </c>
      <c r="C988" s="1" t="s">
        <v>88</v>
      </c>
      <c r="D988" s="1" t="s">
        <v>69</v>
      </c>
      <c r="E988" s="1">
        <v>-377.75510000000003</v>
      </c>
      <c r="F988" s="1">
        <v>-1067.3518999999999</v>
      </c>
      <c r="G988" s="1">
        <v>0.82530000000000003</v>
      </c>
      <c r="H988" s="1">
        <v>-175.48400000000001</v>
      </c>
      <c r="I988" s="1">
        <v>-23.175899999999999</v>
      </c>
      <c r="J988" s="1">
        <v>-1453.3531</v>
      </c>
      <c r="K988" s="1">
        <f t="shared" si="16"/>
        <v>986</v>
      </c>
    </row>
    <row r="989" spans="1:11" hidden="1" x14ac:dyDescent="0.25">
      <c r="A989" s="1">
        <v>-1</v>
      </c>
      <c r="B989" s="5" t="s">
        <v>112</v>
      </c>
      <c r="C989" s="1" t="s">
        <v>88</v>
      </c>
      <c r="D989" s="1" t="s">
        <v>70</v>
      </c>
      <c r="E989" s="1">
        <v>-458.01260000000002</v>
      </c>
      <c r="F989" s="1">
        <v>-1067.3518999999999</v>
      </c>
      <c r="G989" s="1">
        <v>0.82530000000000003</v>
      </c>
      <c r="H989" s="1">
        <v>-175.48400000000001</v>
      </c>
      <c r="I989" s="1">
        <v>-3.6227999999999998</v>
      </c>
      <c r="J989" s="1">
        <v>-3897.1462000000001</v>
      </c>
      <c r="K989" s="1">
        <f t="shared" si="16"/>
        <v>987</v>
      </c>
    </row>
    <row r="990" spans="1:11" hidden="1" x14ac:dyDescent="0.25">
      <c r="A990" s="1">
        <v>-1</v>
      </c>
      <c r="B990" s="5" t="s">
        <v>112</v>
      </c>
      <c r="C990" s="1" t="s">
        <v>89</v>
      </c>
      <c r="D990" s="1" t="s">
        <v>69</v>
      </c>
      <c r="E990" s="1">
        <v>-181.38059999999999</v>
      </c>
      <c r="F990" s="1">
        <v>-663.75580000000002</v>
      </c>
      <c r="G990" s="1">
        <v>5.6993999999999998</v>
      </c>
      <c r="H990" s="1">
        <v>-102.46639999999999</v>
      </c>
      <c r="I990" s="1">
        <v>-6.8653000000000004</v>
      </c>
      <c r="J990" s="1">
        <v>280.84660000000002</v>
      </c>
      <c r="K990" s="1">
        <f t="shared" si="16"/>
        <v>988</v>
      </c>
    </row>
    <row r="991" spans="1:11" hidden="1" x14ac:dyDescent="0.25">
      <c r="A991" s="1">
        <v>-1</v>
      </c>
      <c r="B991" s="5" t="s">
        <v>112</v>
      </c>
      <c r="C991" s="1" t="s">
        <v>89</v>
      </c>
      <c r="D991" s="1" t="s">
        <v>70</v>
      </c>
      <c r="E991" s="1">
        <v>-261.63810000000001</v>
      </c>
      <c r="F991" s="1">
        <v>-663.75580000000002</v>
      </c>
      <c r="G991" s="1">
        <v>5.6993999999999998</v>
      </c>
      <c r="H991" s="1">
        <v>-102.46639999999999</v>
      </c>
      <c r="I991" s="1">
        <v>4.4333999999999998</v>
      </c>
      <c r="J991" s="1">
        <v>-1392.2258999999999</v>
      </c>
      <c r="K991" s="1">
        <f t="shared" si="16"/>
        <v>989</v>
      </c>
    </row>
    <row r="992" spans="1:11" hidden="1" x14ac:dyDescent="0.25">
      <c r="A992" s="1">
        <v>-1</v>
      </c>
      <c r="B992" s="5" t="s">
        <v>112</v>
      </c>
      <c r="C992" s="1" t="s">
        <v>90</v>
      </c>
      <c r="D992" s="1" t="s">
        <v>69</v>
      </c>
      <c r="E992" s="1">
        <v>-278.26240000000001</v>
      </c>
      <c r="F992" s="1">
        <v>-1313.94</v>
      </c>
      <c r="G992" s="1">
        <v>3.6869999999999998</v>
      </c>
      <c r="H992" s="1">
        <v>-145.42250000000001</v>
      </c>
      <c r="I992" s="1">
        <v>-10.476800000000001</v>
      </c>
      <c r="J992" s="1">
        <v>-877.03589999999997</v>
      </c>
      <c r="K992" s="1">
        <f t="shared" si="16"/>
        <v>990</v>
      </c>
    </row>
    <row r="993" spans="1:11" hidden="1" x14ac:dyDescent="0.25">
      <c r="A993" s="1">
        <v>-1</v>
      </c>
      <c r="B993" s="5" t="s">
        <v>112</v>
      </c>
      <c r="C993" s="1" t="s">
        <v>90</v>
      </c>
      <c r="D993" s="1" t="s">
        <v>70</v>
      </c>
      <c r="E993" s="1">
        <v>-358.51990000000001</v>
      </c>
      <c r="F993" s="1">
        <v>-1313.94</v>
      </c>
      <c r="G993" s="1">
        <v>3.6869999999999998</v>
      </c>
      <c r="H993" s="1">
        <v>-145.42250000000001</v>
      </c>
      <c r="I993" s="1">
        <v>1.6908000000000001</v>
      </c>
      <c r="J993" s="1">
        <v>-4148.2030999999997</v>
      </c>
      <c r="K993" s="1">
        <f t="shared" si="16"/>
        <v>991</v>
      </c>
    </row>
    <row r="994" spans="1:11" hidden="1" x14ac:dyDescent="0.25">
      <c r="A994" s="1">
        <v>-1</v>
      </c>
      <c r="B994" s="5" t="s">
        <v>112</v>
      </c>
      <c r="C994" s="1" t="s">
        <v>91</v>
      </c>
      <c r="D994" s="1" t="s">
        <v>69</v>
      </c>
      <c r="E994" s="1">
        <v>-181.38059999999999</v>
      </c>
      <c r="F994" s="1">
        <v>-663.75580000000002</v>
      </c>
      <c r="G994" s="1">
        <v>5.6993999999999998</v>
      </c>
      <c r="H994" s="1">
        <v>-102.46639999999999</v>
      </c>
      <c r="I994" s="1">
        <v>-6.8653000000000004</v>
      </c>
      <c r="J994" s="1">
        <v>280.84660000000002</v>
      </c>
      <c r="K994" s="1">
        <f t="shared" si="16"/>
        <v>992</v>
      </c>
    </row>
    <row r="995" spans="1:11" hidden="1" x14ac:dyDescent="0.25">
      <c r="A995" s="1">
        <v>-1</v>
      </c>
      <c r="B995" s="5" t="s">
        <v>112</v>
      </c>
      <c r="C995" s="1" t="s">
        <v>91</v>
      </c>
      <c r="D995" s="1" t="s">
        <v>70</v>
      </c>
      <c r="E995" s="1">
        <v>-261.63810000000001</v>
      </c>
      <c r="F995" s="1">
        <v>-663.75580000000002</v>
      </c>
      <c r="G995" s="1">
        <v>5.6993999999999998</v>
      </c>
      <c r="H995" s="1">
        <v>-102.46639999999999</v>
      </c>
      <c r="I995" s="1">
        <v>4.4333999999999998</v>
      </c>
      <c r="J995" s="1">
        <v>-1392.2258999999999</v>
      </c>
      <c r="K995" s="1">
        <f t="shared" si="16"/>
        <v>993</v>
      </c>
    </row>
    <row r="996" spans="1:11" hidden="1" x14ac:dyDescent="0.25">
      <c r="A996" s="1">
        <v>-1</v>
      </c>
      <c r="B996" s="5" t="s">
        <v>112</v>
      </c>
      <c r="C996" s="1" t="s">
        <v>92</v>
      </c>
      <c r="D996" s="1" t="s">
        <v>69</v>
      </c>
      <c r="E996" s="1">
        <v>-278.26240000000001</v>
      </c>
      <c r="F996" s="1">
        <v>-1313.94</v>
      </c>
      <c r="G996" s="1">
        <v>3.6869999999999998</v>
      </c>
      <c r="H996" s="1">
        <v>-145.42250000000001</v>
      </c>
      <c r="I996" s="1">
        <v>-10.476800000000001</v>
      </c>
      <c r="J996" s="1">
        <v>-877.03589999999997</v>
      </c>
      <c r="K996" s="1">
        <f t="shared" si="16"/>
        <v>994</v>
      </c>
    </row>
    <row r="997" spans="1:11" hidden="1" x14ac:dyDescent="0.25">
      <c r="A997" s="1">
        <v>-1</v>
      </c>
      <c r="B997" s="5" t="s">
        <v>112</v>
      </c>
      <c r="C997" s="1" t="s">
        <v>92</v>
      </c>
      <c r="D997" s="1" t="s">
        <v>70</v>
      </c>
      <c r="E997" s="1">
        <v>-358.51990000000001</v>
      </c>
      <c r="F997" s="1">
        <v>-1313.94</v>
      </c>
      <c r="G997" s="1">
        <v>3.6869999999999998</v>
      </c>
      <c r="H997" s="1">
        <v>-145.42250000000001</v>
      </c>
      <c r="I997" s="1">
        <v>1.6908000000000001</v>
      </c>
      <c r="J997" s="1">
        <v>-4148.2030999999997</v>
      </c>
      <c r="K997" s="1">
        <f t="shared" si="16"/>
        <v>995</v>
      </c>
    </row>
    <row r="998" spans="1:11" hidden="1" x14ac:dyDescent="0.25">
      <c r="A998" s="1">
        <v>-1</v>
      </c>
      <c r="B998" s="5" t="s">
        <v>112</v>
      </c>
      <c r="C998" s="1" t="s">
        <v>93</v>
      </c>
      <c r="D998" s="1" t="s">
        <v>69</v>
      </c>
      <c r="E998" s="1">
        <v>28.8079</v>
      </c>
      <c r="F998" s="1">
        <v>-413.81509999999997</v>
      </c>
      <c r="G998" s="1">
        <v>8.5611999999999995</v>
      </c>
      <c r="H998" s="1">
        <v>-46.249400000000001</v>
      </c>
      <c r="I998" s="1">
        <v>13.4316</v>
      </c>
      <c r="J998" s="1">
        <v>949.43499999999995</v>
      </c>
      <c r="K998" s="1">
        <f t="shared" si="16"/>
        <v>996</v>
      </c>
    </row>
    <row r="999" spans="1:11" hidden="1" x14ac:dyDescent="0.25">
      <c r="A999" s="1">
        <v>-1</v>
      </c>
      <c r="B999" s="5" t="s">
        <v>112</v>
      </c>
      <c r="C999" s="1" t="s">
        <v>93</v>
      </c>
      <c r="D999" s="1" t="s">
        <v>70</v>
      </c>
      <c r="E999" s="1">
        <v>-31.385200000000001</v>
      </c>
      <c r="F999" s="1">
        <v>-413.81509999999997</v>
      </c>
      <c r="G999" s="1">
        <v>8.5611999999999995</v>
      </c>
      <c r="H999" s="1">
        <v>-46.249400000000001</v>
      </c>
      <c r="I999" s="1">
        <v>9.7469999999999999</v>
      </c>
      <c r="J999" s="1">
        <v>-675.1028</v>
      </c>
      <c r="K999" s="1">
        <f t="shared" si="16"/>
        <v>997</v>
      </c>
    </row>
    <row r="1000" spans="1:11" hidden="1" x14ac:dyDescent="0.25">
      <c r="A1000" s="1">
        <v>-1</v>
      </c>
      <c r="B1000" s="5" t="s">
        <v>112</v>
      </c>
      <c r="C1000" s="1" t="s">
        <v>94</v>
      </c>
      <c r="D1000" s="1" t="s">
        <v>69</v>
      </c>
      <c r="E1000" s="1">
        <v>-377.75510000000003</v>
      </c>
      <c r="F1000" s="1">
        <v>-1313.94</v>
      </c>
      <c r="G1000" s="1">
        <v>-3.7347000000000001</v>
      </c>
      <c r="H1000" s="1">
        <v>-175.48400000000001</v>
      </c>
      <c r="I1000" s="1">
        <v>-23.175899999999999</v>
      </c>
      <c r="J1000" s="1">
        <v>-1453.3531</v>
      </c>
      <c r="K1000" s="1">
        <f t="shared" si="16"/>
        <v>998</v>
      </c>
    </row>
    <row r="1001" spans="1:11" hidden="1" x14ac:dyDescent="0.25">
      <c r="A1001" s="1">
        <v>-1</v>
      </c>
      <c r="B1001" s="5" t="s">
        <v>112</v>
      </c>
      <c r="C1001" s="1" t="s">
        <v>94</v>
      </c>
      <c r="D1001" s="1" t="s">
        <v>70</v>
      </c>
      <c r="E1001" s="1">
        <v>-458.01260000000002</v>
      </c>
      <c r="F1001" s="1">
        <v>-1313.94</v>
      </c>
      <c r="G1001" s="1">
        <v>-3.7347000000000001</v>
      </c>
      <c r="H1001" s="1">
        <v>-175.48400000000001</v>
      </c>
      <c r="I1001" s="1">
        <v>-7.4252000000000002</v>
      </c>
      <c r="J1001" s="1">
        <v>-4148.2030999999997</v>
      </c>
      <c r="K1001" s="1">
        <f t="shared" si="16"/>
        <v>999</v>
      </c>
    </row>
    <row r="1002" spans="1:11" hidden="1" x14ac:dyDescent="0.25">
      <c r="A1002" s="1">
        <v>-1</v>
      </c>
      <c r="B1002" s="5" t="s">
        <v>113</v>
      </c>
      <c r="C1002" s="1" t="s">
        <v>68</v>
      </c>
      <c r="D1002" s="1" t="s">
        <v>69</v>
      </c>
      <c r="E1002" s="1">
        <v>-200.72110000000001</v>
      </c>
      <c r="F1002" s="1">
        <v>-160.7527</v>
      </c>
      <c r="G1002" s="1">
        <v>4.3967999999999998</v>
      </c>
      <c r="H1002" s="1">
        <v>-0.3947</v>
      </c>
      <c r="I1002" s="1">
        <v>-5.3575999999999997</v>
      </c>
      <c r="J1002" s="1">
        <v>-11.8942</v>
      </c>
      <c r="K1002" s="1">
        <f t="shared" si="16"/>
        <v>1000</v>
      </c>
    </row>
    <row r="1003" spans="1:11" hidden="1" x14ac:dyDescent="0.25">
      <c r="A1003" s="1">
        <v>-1</v>
      </c>
      <c r="B1003" s="5" t="s">
        <v>113</v>
      </c>
      <c r="C1003" s="1" t="s">
        <v>68</v>
      </c>
      <c r="D1003" s="1" t="s">
        <v>70</v>
      </c>
      <c r="E1003" s="1">
        <v>-210.3586</v>
      </c>
      <c r="F1003" s="1">
        <v>-160.7527</v>
      </c>
      <c r="G1003" s="1">
        <v>4.3967999999999998</v>
      </c>
      <c r="H1003" s="1">
        <v>-0.3947</v>
      </c>
      <c r="I1003" s="1">
        <v>5.6345000000000001</v>
      </c>
      <c r="J1003" s="1">
        <v>-413.77600000000001</v>
      </c>
      <c r="K1003" s="1">
        <f t="shared" si="16"/>
        <v>1001</v>
      </c>
    </row>
    <row r="1004" spans="1:11" hidden="1" x14ac:dyDescent="0.25">
      <c r="A1004" s="1">
        <v>-1</v>
      </c>
      <c r="B1004" s="5" t="s">
        <v>113</v>
      </c>
      <c r="C1004" s="1" t="s">
        <v>71</v>
      </c>
      <c r="D1004" s="1" t="s">
        <v>69</v>
      </c>
      <c r="E1004" s="1">
        <v>-43.527700000000003</v>
      </c>
      <c r="F1004" s="1">
        <v>6.2385000000000002</v>
      </c>
      <c r="G1004" s="1">
        <v>0.3362</v>
      </c>
      <c r="H1004" s="1">
        <v>2.7300000000000001E-2</v>
      </c>
      <c r="I1004" s="1">
        <v>-0.52170000000000005</v>
      </c>
      <c r="J1004" s="1">
        <v>-35.169400000000003</v>
      </c>
      <c r="K1004" s="1">
        <f t="shared" si="16"/>
        <v>1002</v>
      </c>
    </row>
    <row r="1005" spans="1:11" hidden="1" x14ac:dyDescent="0.25">
      <c r="A1005" s="1">
        <v>-1</v>
      </c>
      <c r="B1005" s="5" t="s">
        <v>113</v>
      </c>
      <c r="C1005" s="1" t="s">
        <v>71</v>
      </c>
      <c r="D1005" s="1" t="s">
        <v>70</v>
      </c>
      <c r="E1005" s="1">
        <v>-43.527700000000003</v>
      </c>
      <c r="F1005" s="1">
        <v>6.2385000000000002</v>
      </c>
      <c r="G1005" s="1">
        <v>0.3362</v>
      </c>
      <c r="H1005" s="1">
        <v>2.7300000000000001E-2</v>
      </c>
      <c r="I1005" s="1">
        <v>0.31869999999999998</v>
      </c>
      <c r="J1005" s="1">
        <v>-19.573</v>
      </c>
      <c r="K1005" s="1">
        <f t="shared" si="16"/>
        <v>1003</v>
      </c>
    </row>
    <row r="1006" spans="1:11" hidden="1" x14ac:dyDescent="0.25">
      <c r="A1006" s="1">
        <v>-1</v>
      </c>
      <c r="B1006" s="5" t="s">
        <v>113</v>
      </c>
      <c r="C1006" s="1" t="s">
        <v>72</v>
      </c>
      <c r="D1006" s="1" t="s">
        <v>69</v>
      </c>
      <c r="E1006" s="1">
        <v>53.218600000000002</v>
      </c>
      <c r="F1006" s="1">
        <v>6.9455</v>
      </c>
      <c r="G1006" s="1">
        <v>1.0537000000000001</v>
      </c>
      <c r="H1006" s="1">
        <v>0.15049999999999999</v>
      </c>
      <c r="I1006" s="1">
        <v>0.80120000000000002</v>
      </c>
      <c r="J1006" s="1">
        <v>41.638300000000001</v>
      </c>
      <c r="K1006" s="1">
        <f t="shared" si="16"/>
        <v>1004</v>
      </c>
    </row>
    <row r="1007" spans="1:11" hidden="1" x14ac:dyDescent="0.25">
      <c r="A1007" s="1">
        <v>-1</v>
      </c>
      <c r="B1007" s="5" t="s">
        <v>113</v>
      </c>
      <c r="C1007" s="1" t="s">
        <v>72</v>
      </c>
      <c r="D1007" s="1" t="s">
        <v>70</v>
      </c>
      <c r="E1007" s="1">
        <v>53.218600000000002</v>
      </c>
      <c r="F1007" s="1">
        <v>6.9455</v>
      </c>
      <c r="G1007" s="1">
        <v>1.0537000000000001</v>
      </c>
      <c r="H1007" s="1">
        <v>0.15049999999999999</v>
      </c>
      <c r="I1007" s="1">
        <v>1.8427</v>
      </c>
      <c r="J1007" s="1">
        <v>29.465900000000001</v>
      </c>
      <c r="K1007" s="1">
        <f t="shared" si="16"/>
        <v>1005</v>
      </c>
    </row>
    <row r="1008" spans="1:11" hidden="1" x14ac:dyDescent="0.25">
      <c r="A1008" s="1">
        <v>-1</v>
      </c>
      <c r="B1008" s="5" t="s">
        <v>113</v>
      </c>
      <c r="C1008" s="1" t="s">
        <v>73</v>
      </c>
      <c r="D1008" s="1" t="s">
        <v>69</v>
      </c>
      <c r="E1008" s="1">
        <v>28.810700000000001</v>
      </c>
      <c r="F1008" s="1">
        <v>30.661100000000001</v>
      </c>
      <c r="G1008" s="1">
        <v>0.25729999999999997</v>
      </c>
      <c r="H1008" s="1">
        <v>3.5700000000000003E-2</v>
      </c>
      <c r="I1008" s="1">
        <v>0.3992</v>
      </c>
      <c r="J1008" s="1">
        <v>25.769500000000001</v>
      </c>
      <c r="K1008" s="1">
        <f t="shared" si="16"/>
        <v>1006</v>
      </c>
    </row>
    <row r="1009" spans="1:11" hidden="1" x14ac:dyDescent="0.25">
      <c r="A1009" s="1">
        <v>-1</v>
      </c>
      <c r="B1009" s="5" t="s">
        <v>113</v>
      </c>
      <c r="C1009" s="1" t="s">
        <v>73</v>
      </c>
      <c r="D1009" s="1" t="s">
        <v>70</v>
      </c>
      <c r="E1009" s="1">
        <v>28.810700000000001</v>
      </c>
      <c r="F1009" s="1">
        <v>30.661100000000001</v>
      </c>
      <c r="G1009" s="1">
        <v>0.25729999999999997</v>
      </c>
      <c r="H1009" s="1">
        <v>3.5700000000000003E-2</v>
      </c>
      <c r="I1009" s="1">
        <v>0.34520000000000001</v>
      </c>
      <c r="J1009" s="1">
        <v>86.121399999999994</v>
      </c>
      <c r="K1009" s="1">
        <f t="shared" si="16"/>
        <v>1007</v>
      </c>
    </row>
    <row r="1010" spans="1:11" hidden="1" x14ac:dyDescent="0.25">
      <c r="A1010" s="1">
        <v>-1</v>
      </c>
      <c r="B1010" s="5" t="s">
        <v>113</v>
      </c>
      <c r="C1010" s="1" t="s">
        <v>74</v>
      </c>
      <c r="D1010" s="1" t="s">
        <v>69</v>
      </c>
      <c r="E1010" s="1">
        <v>-244.24879999999999</v>
      </c>
      <c r="F1010" s="1">
        <v>-154.51419999999999</v>
      </c>
      <c r="G1010" s="1">
        <v>4.7329999999999997</v>
      </c>
      <c r="H1010" s="1">
        <v>-0.3674</v>
      </c>
      <c r="I1010" s="1">
        <v>-5.8792999999999997</v>
      </c>
      <c r="J1010" s="1">
        <v>-47.063600000000001</v>
      </c>
      <c r="K1010" s="1">
        <f t="shared" si="16"/>
        <v>1008</v>
      </c>
    </row>
    <row r="1011" spans="1:11" hidden="1" x14ac:dyDescent="0.25">
      <c r="A1011" s="1">
        <v>-1</v>
      </c>
      <c r="B1011" s="5" t="s">
        <v>113</v>
      </c>
      <c r="C1011" s="1" t="s">
        <v>74</v>
      </c>
      <c r="D1011" s="1" t="s">
        <v>70</v>
      </c>
      <c r="E1011" s="1">
        <v>-253.88630000000001</v>
      </c>
      <c r="F1011" s="1">
        <v>-154.51419999999999</v>
      </c>
      <c r="G1011" s="1">
        <v>4.7329999999999997</v>
      </c>
      <c r="H1011" s="1">
        <v>-0.3674</v>
      </c>
      <c r="I1011" s="1">
        <v>5.9531999999999998</v>
      </c>
      <c r="J1011" s="1">
        <v>-433.34899999999999</v>
      </c>
      <c r="K1011" s="1">
        <f t="shared" si="16"/>
        <v>1009</v>
      </c>
    </row>
    <row r="1012" spans="1:11" hidden="1" x14ac:dyDescent="0.25">
      <c r="A1012" s="1">
        <v>-1</v>
      </c>
      <c r="B1012" s="5" t="s">
        <v>113</v>
      </c>
      <c r="C1012" s="1" t="s">
        <v>75</v>
      </c>
      <c r="D1012" s="1" t="s">
        <v>69</v>
      </c>
      <c r="E1012" s="1">
        <v>-281.0095</v>
      </c>
      <c r="F1012" s="1">
        <v>-225.0538</v>
      </c>
      <c r="G1012" s="1">
        <v>6.1555999999999997</v>
      </c>
      <c r="H1012" s="1">
        <v>-0.55259999999999998</v>
      </c>
      <c r="I1012" s="1">
        <v>-7.5006000000000004</v>
      </c>
      <c r="J1012" s="1">
        <v>-16.651900000000001</v>
      </c>
      <c r="K1012" s="1">
        <f t="shared" si="16"/>
        <v>1010</v>
      </c>
    </row>
    <row r="1013" spans="1:11" hidden="1" x14ac:dyDescent="0.25">
      <c r="A1013" s="1">
        <v>-1</v>
      </c>
      <c r="B1013" s="5" t="s">
        <v>113</v>
      </c>
      <c r="C1013" s="1" t="s">
        <v>75</v>
      </c>
      <c r="D1013" s="1" t="s">
        <v>70</v>
      </c>
      <c r="E1013" s="1">
        <v>-294.50200000000001</v>
      </c>
      <c r="F1013" s="1">
        <v>-225.0538</v>
      </c>
      <c r="G1013" s="1">
        <v>6.1555999999999997</v>
      </c>
      <c r="H1013" s="1">
        <v>-0.55259999999999998</v>
      </c>
      <c r="I1013" s="1">
        <v>7.8883000000000001</v>
      </c>
      <c r="J1013" s="1">
        <v>-579.28639999999996</v>
      </c>
      <c r="K1013" s="1">
        <f t="shared" si="16"/>
        <v>1011</v>
      </c>
    </row>
    <row r="1014" spans="1:11" hidden="1" x14ac:dyDescent="0.25">
      <c r="A1014" s="1">
        <v>-1</v>
      </c>
      <c r="B1014" s="5" t="s">
        <v>113</v>
      </c>
      <c r="C1014" s="1" t="s">
        <v>76</v>
      </c>
      <c r="D1014" s="1" t="s">
        <v>69</v>
      </c>
      <c r="E1014" s="1">
        <v>-310.50959999999998</v>
      </c>
      <c r="F1014" s="1">
        <v>-182.92160000000001</v>
      </c>
      <c r="G1014" s="1">
        <v>5.8140999999999998</v>
      </c>
      <c r="H1014" s="1">
        <v>-0.43</v>
      </c>
      <c r="I1014" s="1">
        <v>-7.2638999999999996</v>
      </c>
      <c r="J1014" s="1">
        <v>-70.543999999999997</v>
      </c>
      <c r="K1014" s="1">
        <f t="shared" si="16"/>
        <v>1012</v>
      </c>
    </row>
    <row r="1015" spans="1:11" hidden="1" x14ac:dyDescent="0.25">
      <c r="A1015" s="1">
        <v>-1</v>
      </c>
      <c r="B1015" s="5" t="s">
        <v>113</v>
      </c>
      <c r="C1015" s="1" t="s">
        <v>76</v>
      </c>
      <c r="D1015" s="1" t="s">
        <v>70</v>
      </c>
      <c r="E1015" s="1">
        <v>-322.07459999999998</v>
      </c>
      <c r="F1015" s="1">
        <v>-182.92160000000001</v>
      </c>
      <c r="G1015" s="1">
        <v>5.8140999999999998</v>
      </c>
      <c r="H1015" s="1">
        <v>-0.43</v>
      </c>
      <c r="I1015" s="1">
        <v>7.2713999999999999</v>
      </c>
      <c r="J1015" s="1">
        <v>-527.84799999999996</v>
      </c>
      <c r="K1015" s="1">
        <f t="shared" si="16"/>
        <v>1013</v>
      </c>
    </row>
    <row r="1016" spans="1:11" hidden="1" x14ac:dyDescent="0.25">
      <c r="A1016" s="1">
        <v>-1</v>
      </c>
      <c r="B1016" s="5" t="s">
        <v>113</v>
      </c>
      <c r="C1016" s="1" t="s">
        <v>77</v>
      </c>
      <c r="D1016" s="1" t="s">
        <v>69</v>
      </c>
      <c r="E1016" s="1">
        <v>-106.1429</v>
      </c>
      <c r="F1016" s="1">
        <v>-134.9538</v>
      </c>
      <c r="G1016" s="1">
        <v>5.4324000000000003</v>
      </c>
      <c r="H1016" s="1">
        <v>-0.14460000000000001</v>
      </c>
      <c r="I1016" s="1">
        <v>-3.7000999999999999</v>
      </c>
      <c r="J1016" s="1">
        <v>47.588799999999999</v>
      </c>
      <c r="K1016" s="1">
        <f t="shared" si="16"/>
        <v>1014</v>
      </c>
    </row>
    <row r="1017" spans="1:11" hidden="1" x14ac:dyDescent="0.25">
      <c r="A1017" s="1">
        <v>-1</v>
      </c>
      <c r="B1017" s="5" t="s">
        <v>113</v>
      </c>
      <c r="C1017" s="1" t="s">
        <v>77</v>
      </c>
      <c r="D1017" s="1" t="s">
        <v>70</v>
      </c>
      <c r="E1017" s="1">
        <v>-114.81659999999999</v>
      </c>
      <c r="F1017" s="1">
        <v>-134.9538</v>
      </c>
      <c r="G1017" s="1">
        <v>5.4324000000000003</v>
      </c>
      <c r="H1017" s="1">
        <v>-0.14460000000000001</v>
      </c>
      <c r="I1017" s="1">
        <v>7.6508000000000003</v>
      </c>
      <c r="J1017" s="1">
        <v>-331.14609999999999</v>
      </c>
      <c r="K1017" s="1">
        <f t="shared" si="16"/>
        <v>1015</v>
      </c>
    </row>
    <row r="1018" spans="1:11" hidden="1" x14ac:dyDescent="0.25">
      <c r="A1018" s="1">
        <v>-1</v>
      </c>
      <c r="B1018" s="5" t="s">
        <v>113</v>
      </c>
      <c r="C1018" s="1" t="s">
        <v>78</v>
      </c>
      <c r="D1018" s="1" t="s">
        <v>69</v>
      </c>
      <c r="E1018" s="1">
        <v>-255.155</v>
      </c>
      <c r="F1018" s="1">
        <v>-154.40110000000001</v>
      </c>
      <c r="G1018" s="1">
        <v>2.4819</v>
      </c>
      <c r="H1018" s="1">
        <v>-0.56589999999999996</v>
      </c>
      <c r="I1018" s="1">
        <v>-5.9435000000000002</v>
      </c>
      <c r="J1018" s="1">
        <v>-68.998400000000004</v>
      </c>
      <c r="K1018" s="1">
        <f t="shared" si="16"/>
        <v>1016</v>
      </c>
    </row>
    <row r="1019" spans="1:11" hidden="1" x14ac:dyDescent="0.25">
      <c r="A1019" s="1">
        <v>-1</v>
      </c>
      <c r="B1019" s="5" t="s">
        <v>113</v>
      </c>
      <c r="C1019" s="1" t="s">
        <v>78</v>
      </c>
      <c r="D1019" s="1" t="s">
        <v>70</v>
      </c>
      <c r="E1019" s="1">
        <v>-263.8288</v>
      </c>
      <c r="F1019" s="1">
        <v>-154.40110000000001</v>
      </c>
      <c r="G1019" s="1">
        <v>2.4819</v>
      </c>
      <c r="H1019" s="1">
        <v>-0.56589999999999996</v>
      </c>
      <c r="I1019" s="1">
        <v>2.4912000000000001</v>
      </c>
      <c r="J1019" s="1">
        <v>-413.65069999999997</v>
      </c>
      <c r="K1019" s="1">
        <f t="shared" si="16"/>
        <v>1017</v>
      </c>
    </row>
    <row r="1020" spans="1:11" hidden="1" x14ac:dyDescent="0.25">
      <c r="A1020" s="1">
        <v>-1</v>
      </c>
      <c r="B1020" s="5" t="s">
        <v>113</v>
      </c>
      <c r="C1020" s="1" t="s">
        <v>79</v>
      </c>
      <c r="D1020" s="1" t="s">
        <v>69</v>
      </c>
      <c r="E1020" s="1">
        <v>-106.1429</v>
      </c>
      <c r="F1020" s="1">
        <v>-134.9538</v>
      </c>
      <c r="G1020" s="1">
        <v>5.4324000000000003</v>
      </c>
      <c r="H1020" s="1">
        <v>-0.14460000000000001</v>
      </c>
      <c r="I1020" s="1">
        <v>-3.7000999999999999</v>
      </c>
      <c r="J1020" s="1">
        <v>47.588799999999999</v>
      </c>
      <c r="K1020" s="1">
        <f t="shared" si="16"/>
        <v>1018</v>
      </c>
    </row>
    <row r="1021" spans="1:11" hidden="1" x14ac:dyDescent="0.25">
      <c r="A1021" s="1">
        <v>-1</v>
      </c>
      <c r="B1021" s="5" t="s">
        <v>113</v>
      </c>
      <c r="C1021" s="1" t="s">
        <v>79</v>
      </c>
      <c r="D1021" s="1" t="s">
        <v>70</v>
      </c>
      <c r="E1021" s="1">
        <v>-114.81659999999999</v>
      </c>
      <c r="F1021" s="1">
        <v>-134.9538</v>
      </c>
      <c r="G1021" s="1">
        <v>5.4324000000000003</v>
      </c>
      <c r="H1021" s="1">
        <v>-0.14460000000000001</v>
      </c>
      <c r="I1021" s="1">
        <v>7.6508000000000003</v>
      </c>
      <c r="J1021" s="1">
        <v>-331.14609999999999</v>
      </c>
      <c r="K1021" s="1">
        <f t="shared" si="16"/>
        <v>1019</v>
      </c>
    </row>
    <row r="1022" spans="1:11" hidden="1" x14ac:dyDescent="0.25">
      <c r="A1022" s="1">
        <v>-1</v>
      </c>
      <c r="B1022" s="5" t="s">
        <v>113</v>
      </c>
      <c r="C1022" s="1" t="s">
        <v>80</v>
      </c>
      <c r="D1022" s="1" t="s">
        <v>69</v>
      </c>
      <c r="E1022" s="1">
        <v>-255.155</v>
      </c>
      <c r="F1022" s="1">
        <v>-154.40110000000001</v>
      </c>
      <c r="G1022" s="1">
        <v>2.4819</v>
      </c>
      <c r="H1022" s="1">
        <v>-0.56589999999999996</v>
      </c>
      <c r="I1022" s="1">
        <v>-5.9435000000000002</v>
      </c>
      <c r="J1022" s="1">
        <v>-68.998400000000004</v>
      </c>
      <c r="K1022" s="1">
        <f t="shared" si="16"/>
        <v>1020</v>
      </c>
    </row>
    <row r="1023" spans="1:11" hidden="1" x14ac:dyDescent="0.25">
      <c r="A1023" s="1">
        <v>-1</v>
      </c>
      <c r="B1023" s="5" t="s">
        <v>113</v>
      </c>
      <c r="C1023" s="1" t="s">
        <v>80</v>
      </c>
      <c r="D1023" s="1" t="s">
        <v>70</v>
      </c>
      <c r="E1023" s="1">
        <v>-263.8288</v>
      </c>
      <c r="F1023" s="1">
        <v>-154.40110000000001</v>
      </c>
      <c r="G1023" s="1">
        <v>2.4819</v>
      </c>
      <c r="H1023" s="1">
        <v>-0.56589999999999996</v>
      </c>
      <c r="I1023" s="1">
        <v>2.4912000000000001</v>
      </c>
      <c r="J1023" s="1">
        <v>-413.65069999999997</v>
      </c>
      <c r="K1023" s="1">
        <f t="shared" si="16"/>
        <v>1021</v>
      </c>
    </row>
    <row r="1024" spans="1:11" hidden="1" x14ac:dyDescent="0.25">
      <c r="A1024" s="1">
        <v>-1</v>
      </c>
      <c r="B1024" s="5" t="s">
        <v>113</v>
      </c>
      <c r="C1024" s="1" t="s">
        <v>81</v>
      </c>
      <c r="D1024" s="1" t="s">
        <v>69</v>
      </c>
      <c r="E1024" s="1">
        <v>-140.31399999999999</v>
      </c>
      <c r="F1024" s="1">
        <v>-101.75190000000001</v>
      </c>
      <c r="G1024" s="1">
        <v>4.3174000000000001</v>
      </c>
      <c r="H1024" s="1">
        <v>-0.30520000000000003</v>
      </c>
      <c r="I1024" s="1">
        <v>-4.2629000000000001</v>
      </c>
      <c r="J1024" s="1">
        <v>25.372399999999999</v>
      </c>
      <c r="K1024" s="1">
        <f t="shared" si="16"/>
        <v>1022</v>
      </c>
    </row>
    <row r="1025" spans="1:11" hidden="1" x14ac:dyDescent="0.25">
      <c r="A1025" s="1">
        <v>-1</v>
      </c>
      <c r="B1025" s="5" t="s">
        <v>113</v>
      </c>
      <c r="C1025" s="1" t="s">
        <v>81</v>
      </c>
      <c r="D1025" s="1" t="s">
        <v>70</v>
      </c>
      <c r="E1025" s="1">
        <v>-148.98769999999999</v>
      </c>
      <c r="F1025" s="1">
        <v>-101.75190000000001</v>
      </c>
      <c r="G1025" s="1">
        <v>4.3174000000000001</v>
      </c>
      <c r="H1025" s="1">
        <v>-0.30520000000000003</v>
      </c>
      <c r="I1025" s="1">
        <v>5.5542999999999996</v>
      </c>
      <c r="J1025" s="1">
        <v>-251.82849999999999</v>
      </c>
      <c r="K1025" s="1">
        <f t="shared" si="16"/>
        <v>1023</v>
      </c>
    </row>
    <row r="1026" spans="1:11" hidden="1" x14ac:dyDescent="0.25">
      <c r="A1026" s="1">
        <v>-1</v>
      </c>
      <c r="B1026" s="5" t="s">
        <v>113</v>
      </c>
      <c r="C1026" s="1" t="s">
        <v>82</v>
      </c>
      <c r="D1026" s="1" t="s">
        <v>69</v>
      </c>
      <c r="E1026" s="1">
        <v>-220.98400000000001</v>
      </c>
      <c r="F1026" s="1">
        <v>-187.60300000000001</v>
      </c>
      <c r="G1026" s="1">
        <v>3.5969000000000002</v>
      </c>
      <c r="H1026" s="1">
        <v>-0.40529999999999999</v>
      </c>
      <c r="I1026" s="1">
        <v>-5.3807</v>
      </c>
      <c r="J1026" s="1">
        <v>-46.781999999999996</v>
      </c>
      <c r="K1026" s="1">
        <f t="shared" si="16"/>
        <v>1024</v>
      </c>
    </row>
    <row r="1027" spans="1:11" hidden="1" x14ac:dyDescent="0.25">
      <c r="A1027" s="1">
        <v>-1</v>
      </c>
      <c r="B1027" s="5" t="s">
        <v>113</v>
      </c>
      <c r="C1027" s="1" t="s">
        <v>82</v>
      </c>
      <c r="D1027" s="1" t="s">
        <v>70</v>
      </c>
      <c r="E1027" s="1">
        <v>-229.65770000000001</v>
      </c>
      <c r="F1027" s="1">
        <v>-187.60300000000001</v>
      </c>
      <c r="G1027" s="1">
        <v>3.5969000000000002</v>
      </c>
      <c r="H1027" s="1">
        <v>-0.40529999999999999</v>
      </c>
      <c r="I1027" s="1">
        <v>4.5877999999999997</v>
      </c>
      <c r="J1027" s="1">
        <v>-492.9683</v>
      </c>
      <c r="K1027" s="1">
        <f t="shared" si="16"/>
        <v>1025</v>
      </c>
    </row>
    <row r="1028" spans="1:11" hidden="1" x14ac:dyDescent="0.25">
      <c r="A1028" s="1">
        <v>-1</v>
      </c>
      <c r="B1028" s="5" t="s">
        <v>113</v>
      </c>
      <c r="C1028" s="1" t="s">
        <v>83</v>
      </c>
      <c r="D1028" s="1" t="s">
        <v>69</v>
      </c>
      <c r="E1028" s="1">
        <v>-140.31399999999999</v>
      </c>
      <c r="F1028" s="1">
        <v>-101.75190000000001</v>
      </c>
      <c r="G1028" s="1">
        <v>4.3174000000000001</v>
      </c>
      <c r="H1028" s="1">
        <v>-0.30520000000000003</v>
      </c>
      <c r="I1028" s="1">
        <v>-4.2629000000000001</v>
      </c>
      <c r="J1028" s="1">
        <v>25.372399999999999</v>
      </c>
      <c r="K1028" s="1">
        <f t="shared" si="16"/>
        <v>1026</v>
      </c>
    </row>
    <row r="1029" spans="1:11" hidden="1" x14ac:dyDescent="0.25">
      <c r="A1029" s="1">
        <v>-1</v>
      </c>
      <c r="B1029" s="5" t="s">
        <v>113</v>
      </c>
      <c r="C1029" s="1" t="s">
        <v>83</v>
      </c>
      <c r="D1029" s="1" t="s">
        <v>70</v>
      </c>
      <c r="E1029" s="1">
        <v>-148.98769999999999</v>
      </c>
      <c r="F1029" s="1">
        <v>-101.75190000000001</v>
      </c>
      <c r="G1029" s="1">
        <v>4.3174000000000001</v>
      </c>
      <c r="H1029" s="1">
        <v>-0.30520000000000003</v>
      </c>
      <c r="I1029" s="1">
        <v>5.5542999999999996</v>
      </c>
      <c r="J1029" s="1">
        <v>-251.82849999999999</v>
      </c>
      <c r="K1029" s="1">
        <f t="shared" si="16"/>
        <v>1027</v>
      </c>
    </row>
    <row r="1030" spans="1:11" hidden="1" x14ac:dyDescent="0.25">
      <c r="A1030" s="1">
        <v>-1</v>
      </c>
      <c r="B1030" s="5" t="s">
        <v>113</v>
      </c>
      <c r="C1030" s="1" t="s">
        <v>84</v>
      </c>
      <c r="D1030" s="1" t="s">
        <v>69</v>
      </c>
      <c r="E1030" s="1">
        <v>-220.98400000000001</v>
      </c>
      <c r="F1030" s="1">
        <v>-187.60300000000001</v>
      </c>
      <c r="G1030" s="1">
        <v>3.5969000000000002</v>
      </c>
      <c r="H1030" s="1">
        <v>-0.40529999999999999</v>
      </c>
      <c r="I1030" s="1">
        <v>-5.3807</v>
      </c>
      <c r="J1030" s="1">
        <v>-46.781999999999996</v>
      </c>
      <c r="K1030" s="1">
        <f t="shared" ref="K1030:K1093" si="17">K1029+1</f>
        <v>1028</v>
      </c>
    </row>
    <row r="1031" spans="1:11" hidden="1" x14ac:dyDescent="0.25">
      <c r="A1031" s="1">
        <v>-1</v>
      </c>
      <c r="B1031" s="5" t="s">
        <v>113</v>
      </c>
      <c r="C1031" s="1" t="s">
        <v>84</v>
      </c>
      <c r="D1031" s="1" t="s">
        <v>70</v>
      </c>
      <c r="E1031" s="1">
        <v>-229.65770000000001</v>
      </c>
      <c r="F1031" s="1">
        <v>-187.60300000000001</v>
      </c>
      <c r="G1031" s="1">
        <v>3.5969000000000002</v>
      </c>
      <c r="H1031" s="1">
        <v>-0.40529999999999999</v>
      </c>
      <c r="I1031" s="1">
        <v>4.5877999999999997</v>
      </c>
      <c r="J1031" s="1">
        <v>-492.9683</v>
      </c>
      <c r="K1031" s="1">
        <f t="shared" si="17"/>
        <v>1029</v>
      </c>
    </row>
    <row r="1032" spans="1:11" hidden="1" x14ac:dyDescent="0.25">
      <c r="A1032" s="1">
        <v>-1</v>
      </c>
      <c r="B1032" s="5" t="s">
        <v>113</v>
      </c>
      <c r="C1032" s="1" t="s">
        <v>85</v>
      </c>
      <c r="D1032" s="1" t="s">
        <v>69</v>
      </c>
      <c r="E1032" s="1">
        <v>-209.8869</v>
      </c>
      <c r="F1032" s="1">
        <v>-176.94110000000001</v>
      </c>
      <c r="G1032" s="1">
        <v>7.0876000000000001</v>
      </c>
      <c r="H1032" s="1">
        <v>-0.23569999999999999</v>
      </c>
      <c r="I1032" s="1">
        <v>-5.8291000000000004</v>
      </c>
      <c r="J1032" s="1">
        <v>8.8511000000000006</v>
      </c>
      <c r="K1032" s="1">
        <f t="shared" si="17"/>
        <v>1030</v>
      </c>
    </row>
    <row r="1033" spans="1:11" hidden="1" x14ac:dyDescent="0.25">
      <c r="A1033" s="1">
        <v>-1</v>
      </c>
      <c r="B1033" s="5" t="s">
        <v>113</v>
      </c>
      <c r="C1033" s="1" t="s">
        <v>85</v>
      </c>
      <c r="D1033" s="1" t="s">
        <v>70</v>
      </c>
      <c r="E1033" s="1">
        <v>-221.45189999999999</v>
      </c>
      <c r="F1033" s="1">
        <v>-176.94110000000001</v>
      </c>
      <c r="G1033" s="1">
        <v>7.0876000000000001</v>
      </c>
      <c r="H1033" s="1">
        <v>-0.23569999999999999</v>
      </c>
      <c r="I1033" s="1">
        <v>9.6599000000000004</v>
      </c>
      <c r="J1033" s="1">
        <v>-474.85199999999998</v>
      </c>
      <c r="K1033" s="1">
        <f t="shared" si="17"/>
        <v>1031</v>
      </c>
    </row>
    <row r="1034" spans="1:11" hidden="1" x14ac:dyDescent="0.25">
      <c r="A1034" s="1">
        <v>-1</v>
      </c>
      <c r="B1034" s="5" t="s">
        <v>113</v>
      </c>
      <c r="C1034" s="1" t="s">
        <v>86</v>
      </c>
      <c r="D1034" s="1" t="s">
        <v>69</v>
      </c>
      <c r="E1034" s="1">
        <v>-358.89909999999998</v>
      </c>
      <c r="F1034" s="1">
        <v>-196.38839999999999</v>
      </c>
      <c r="G1034" s="1">
        <v>4.1371000000000002</v>
      </c>
      <c r="H1034" s="1">
        <v>-0.65700000000000003</v>
      </c>
      <c r="I1034" s="1">
        <v>-8.0724999999999998</v>
      </c>
      <c r="J1034" s="1">
        <v>-107.736</v>
      </c>
      <c r="K1034" s="1">
        <f t="shared" si="17"/>
        <v>1032</v>
      </c>
    </row>
    <row r="1035" spans="1:11" hidden="1" x14ac:dyDescent="0.25">
      <c r="A1035" s="1">
        <v>-1</v>
      </c>
      <c r="B1035" s="5" t="s">
        <v>113</v>
      </c>
      <c r="C1035" s="1" t="s">
        <v>86</v>
      </c>
      <c r="D1035" s="1" t="s">
        <v>70</v>
      </c>
      <c r="E1035" s="1">
        <v>-370.46409999999997</v>
      </c>
      <c r="F1035" s="1">
        <v>-196.38839999999999</v>
      </c>
      <c r="G1035" s="1">
        <v>4.1371000000000002</v>
      </c>
      <c r="H1035" s="1">
        <v>-0.65700000000000003</v>
      </c>
      <c r="I1035" s="1">
        <v>4.5003000000000002</v>
      </c>
      <c r="J1035" s="1">
        <v>-557.35649999999998</v>
      </c>
      <c r="K1035" s="1">
        <f t="shared" si="17"/>
        <v>1033</v>
      </c>
    </row>
    <row r="1036" spans="1:11" hidden="1" x14ac:dyDescent="0.25">
      <c r="A1036" s="1">
        <v>-1</v>
      </c>
      <c r="B1036" s="5" t="s">
        <v>113</v>
      </c>
      <c r="C1036" s="1" t="s">
        <v>87</v>
      </c>
      <c r="D1036" s="1" t="s">
        <v>69</v>
      </c>
      <c r="E1036" s="1">
        <v>-209.8869</v>
      </c>
      <c r="F1036" s="1">
        <v>-176.94110000000001</v>
      </c>
      <c r="G1036" s="1">
        <v>7.0876000000000001</v>
      </c>
      <c r="H1036" s="1">
        <v>-0.23569999999999999</v>
      </c>
      <c r="I1036" s="1">
        <v>-5.8291000000000004</v>
      </c>
      <c r="J1036" s="1">
        <v>8.8511000000000006</v>
      </c>
      <c r="K1036" s="1">
        <f t="shared" si="17"/>
        <v>1034</v>
      </c>
    </row>
    <row r="1037" spans="1:11" hidden="1" x14ac:dyDescent="0.25">
      <c r="A1037" s="1">
        <v>-1</v>
      </c>
      <c r="B1037" s="5" t="s">
        <v>113</v>
      </c>
      <c r="C1037" s="1" t="s">
        <v>87</v>
      </c>
      <c r="D1037" s="1" t="s">
        <v>70</v>
      </c>
      <c r="E1037" s="1">
        <v>-221.45189999999999</v>
      </c>
      <c r="F1037" s="1">
        <v>-176.94110000000001</v>
      </c>
      <c r="G1037" s="1">
        <v>7.0876000000000001</v>
      </c>
      <c r="H1037" s="1">
        <v>-0.23569999999999999</v>
      </c>
      <c r="I1037" s="1">
        <v>9.6599000000000004</v>
      </c>
      <c r="J1037" s="1">
        <v>-474.85199999999998</v>
      </c>
      <c r="K1037" s="1">
        <f t="shared" si="17"/>
        <v>1035</v>
      </c>
    </row>
    <row r="1038" spans="1:11" hidden="1" x14ac:dyDescent="0.25">
      <c r="A1038" s="1">
        <v>-1</v>
      </c>
      <c r="B1038" s="5" t="s">
        <v>113</v>
      </c>
      <c r="C1038" s="1" t="s">
        <v>88</v>
      </c>
      <c r="D1038" s="1" t="s">
        <v>69</v>
      </c>
      <c r="E1038" s="1">
        <v>-358.89909999999998</v>
      </c>
      <c r="F1038" s="1">
        <v>-196.38839999999999</v>
      </c>
      <c r="G1038" s="1">
        <v>4.1371000000000002</v>
      </c>
      <c r="H1038" s="1">
        <v>-0.65700000000000003</v>
      </c>
      <c r="I1038" s="1">
        <v>-8.0724999999999998</v>
      </c>
      <c r="J1038" s="1">
        <v>-107.736</v>
      </c>
      <c r="K1038" s="1">
        <f t="shared" si="17"/>
        <v>1036</v>
      </c>
    </row>
    <row r="1039" spans="1:11" hidden="1" x14ac:dyDescent="0.25">
      <c r="A1039" s="1">
        <v>-1</v>
      </c>
      <c r="B1039" s="5" t="s">
        <v>113</v>
      </c>
      <c r="C1039" s="1" t="s">
        <v>88</v>
      </c>
      <c r="D1039" s="1" t="s">
        <v>70</v>
      </c>
      <c r="E1039" s="1">
        <v>-370.46409999999997</v>
      </c>
      <c r="F1039" s="1">
        <v>-196.38839999999999</v>
      </c>
      <c r="G1039" s="1">
        <v>4.1371000000000002</v>
      </c>
      <c r="H1039" s="1">
        <v>-0.65700000000000003</v>
      </c>
      <c r="I1039" s="1">
        <v>4.5003000000000002</v>
      </c>
      <c r="J1039" s="1">
        <v>-557.35649999999998</v>
      </c>
      <c r="K1039" s="1">
        <f t="shared" si="17"/>
        <v>1037</v>
      </c>
    </row>
    <row r="1040" spans="1:11" hidden="1" x14ac:dyDescent="0.25">
      <c r="A1040" s="1">
        <v>-1</v>
      </c>
      <c r="B1040" s="5" t="s">
        <v>113</v>
      </c>
      <c r="C1040" s="1" t="s">
        <v>89</v>
      </c>
      <c r="D1040" s="1" t="s">
        <v>69</v>
      </c>
      <c r="E1040" s="1">
        <v>-244.05799999999999</v>
      </c>
      <c r="F1040" s="1">
        <v>-143.73920000000001</v>
      </c>
      <c r="G1040" s="1">
        <v>5.9725999999999999</v>
      </c>
      <c r="H1040" s="1">
        <v>-0.39639999999999997</v>
      </c>
      <c r="I1040" s="1">
        <v>-6.3918999999999997</v>
      </c>
      <c r="J1040" s="1">
        <v>-13.3652</v>
      </c>
      <c r="K1040" s="1">
        <f t="shared" si="17"/>
        <v>1038</v>
      </c>
    </row>
    <row r="1041" spans="1:11" hidden="1" x14ac:dyDescent="0.25">
      <c r="A1041" s="1">
        <v>-1</v>
      </c>
      <c r="B1041" s="5" t="s">
        <v>113</v>
      </c>
      <c r="C1041" s="1" t="s">
        <v>89</v>
      </c>
      <c r="D1041" s="1" t="s">
        <v>70</v>
      </c>
      <c r="E1041" s="1">
        <v>-255.62299999999999</v>
      </c>
      <c r="F1041" s="1">
        <v>-143.73920000000001</v>
      </c>
      <c r="G1041" s="1">
        <v>5.9725999999999999</v>
      </c>
      <c r="H1041" s="1">
        <v>-0.39639999999999997</v>
      </c>
      <c r="I1041" s="1">
        <v>7.5633999999999997</v>
      </c>
      <c r="J1041" s="1">
        <v>-395.53429999999997</v>
      </c>
      <c r="K1041" s="1">
        <f t="shared" si="17"/>
        <v>1039</v>
      </c>
    </row>
    <row r="1042" spans="1:11" hidden="1" x14ac:dyDescent="0.25">
      <c r="A1042" s="1">
        <v>-1</v>
      </c>
      <c r="B1042" s="5" t="s">
        <v>113</v>
      </c>
      <c r="C1042" s="1" t="s">
        <v>90</v>
      </c>
      <c r="D1042" s="1" t="s">
        <v>69</v>
      </c>
      <c r="E1042" s="1">
        <v>-324.72800000000001</v>
      </c>
      <c r="F1042" s="1">
        <v>-229.59030000000001</v>
      </c>
      <c r="G1042" s="1">
        <v>5.2521000000000004</v>
      </c>
      <c r="H1042" s="1">
        <v>-0.49640000000000001</v>
      </c>
      <c r="I1042" s="1">
        <v>-7.5096999999999996</v>
      </c>
      <c r="J1042" s="1">
        <v>-85.5197</v>
      </c>
      <c r="K1042" s="1">
        <f t="shared" si="17"/>
        <v>1040</v>
      </c>
    </row>
    <row r="1043" spans="1:11" hidden="1" x14ac:dyDescent="0.25">
      <c r="A1043" s="1">
        <v>-1</v>
      </c>
      <c r="B1043" s="5" t="s">
        <v>113</v>
      </c>
      <c r="C1043" s="1" t="s">
        <v>90</v>
      </c>
      <c r="D1043" s="1" t="s">
        <v>70</v>
      </c>
      <c r="E1043" s="1">
        <v>-336.29300000000001</v>
      </c>
      <c r="F1043" s="1">
        <v>-229.59030000000001</v>
      </c>
      <c r="G1043" s="1">
        <v>5.2521000000000004</v>
      </c>
      <c r="H1043" s="1">
        <v>-0.49640000000000001</v>
      </c>
      <c r="I1043" s="1">
        <v>6.5968</v>
      </c>
      <c r="J1043" s="1">
        <v>-636.67409999999995</v>
      </c>
      <c r="K1043" s="1">
        <f t="shared" si="17"/>
        <v>1041</v>
      </c>
    </row>
    <row r="1044" spans="1:11" hidden="1" x14ac:dyDescent="0.25">
      <c r="A1044" s="1">
        <v>-1</v>
      </c>
      <c r="B1044" s="5" t="s">
        <v>113</v>
      </c>
      <c r="C1044" s="1" t="s">
        <v>91</v>
      </c>
      <c r="D1044" s="1" t="s">
        <v>69</v>
      </c>
      <c r="E1044" s="1">
        <v>-244.05799999999999</v>
      </c>
      <c r="F1044" s="1">
        <v>-143.73920000000001</v>
      </c>
      <c r="G1044" s="1">
        <v>5.9725999999999999</v>
      </c>
      <c r="H1044" s="1">
        <v>-0.39639999999999997</v>
      </c>
      <c r="I1044" s="1">
        <v>-6.3918999999999997</v>
      </c>
      <c r="J1044" s="1">
        <v>-13.3652</v>
      </c>
      <c r="K1044" s="1">
        <f t="shared" si="17"/>
        <v>1042</v>
      </c>
    </row>
    <row r="1045" spans="1:11" hidden="1" x14ac:dyDescent="0.25">
      <c r="A1045" s="1">
        <v>-1</v>
      </c>
      <c r="B1045" s="5" t="s">
        <v>113</v>
      </c>
      <c r="C1045" s="1" t="s">
        <v>91</v>
      </c>
      <c r="D1045" s="1" t="s">
        <v>70</v>
      </c>
      <c r="E1045" s="1">
        <v>-255.62299999999999</v>
      </c>
      <c r="F1045" s="1">
        <v>-143.73920000000001</v>
      </c>
      <c r="G1045" s="1">
        <v>5.9725999999999999</v>
      </c>
      <c r="H1045" s="1">
        <v>-0.39639999999999997</v>
      </c>
      <c r="I1045" s="1">
        <v>7.5633999999999997</v>
      </c>
      <c r="J1045" s="1">
        <v>-395.53429999999997</v>
      </c>
      <c r="K1045" s="1">
        <f t="shared" si="17"/>
        <v>1043</v>
      </c>
    </row>
    <row r="1046" spans="1:11" hidden="1" x14ac:dyDescent="0.25">
      <c r="A1046" s="1">
        <v>-1</v>
      </c>
      <c r="B1046" s="5" t="s">
        <v>113</v>
      </c>
      <c r="C1046" s="1" t="s">
        <v>92</v>
      </c>
      <c r="D1046" s="1" t="s">
        <v>69</v>
      </c>
      <c r="E1046" s="1">
        <v>-324.72800000000001</v>
      </c>
      <c r="F1046" s="1">
        <v>-229.59030000000001</v>
      </c>
      <c r="G1046" s="1">
        <v>5.2521000000000004</v>
      </c>
      <c r="H1046" s="1">
        <v>-0.49640000000000001</v>
      </c>
      <c r="I1046" s="1">
        <v>-7.5096999999999996</v>
      </c>
      <c r="J1046" s="1">
        <v>-85.5197</v>
      </c>
      <c r="K1046" s="1">
        <f t="shared" si="17"/>
        <v>1044</v>
      </c>
    </row>
    <row r="1047" spans="1:11" hidden="1" x14ac:dyDescent="0.25">
      <c r="A1047" s="1">
        <v>-1</v>
      </c>
      <c r="B1047" s="5" t="s">
        <v>113</v>
      </c>
      <c r="C1047" s="1" t="s">
        <v>92</v>
      </c>
      <c r="D1047" s="1" t="s">
        <v>70</v>
      </c>
      <c r="E1047" s="1">
        <v>-336.29300000000001</v>
      </c>
      <c r="F1047" s="1">
        <v>-229.59030000000001</v>
      </c>
      <c r="G1047" s="1">
        <v>5.2521000000000004</v>
      </c>
      <c r="H1047" s="1">
        <v>-0.49640000000000001</v>
      </c>
      <c r="I1047" s="1">
        <v>6.5968</v>
      </c>
      <c r="J1047" s="1">
        <v>-636.67409999999995</v>
      </c>
      <c r="K1047" s="1">
        <f t="shared" si="17"/>
        <v>1045</v>
      </c>
    </row>
    <row r="1048" spans="1:11" hidden="1" x14ac:dyDescent="0.25">
      <c r="A1048" s="1">
        <v>-1</v>
      </c>
      <c r="B1048" s="5" t="s">
        <v>113</v>
      </c>
      <c r="C1048" s="1" t="s">
        <v>93</v>
      </c>
      <c r="D1048" s="1" t="s">
        <v>69</v>
      </c>
      <c r="E1048" s="1">
        <v>-106.1429</v>
      </c>
      <c r="F1048" s="1">
        <v>-101.75190000000001</v>
      </c>
      <c r="G1048" s="1">
        <v>7.0876000000000001</v>
      </c>
      <c r="H1048" s="1">
        <v>-0.14460000000000001</v>
      </c>
      <c r="I1048" s="1">
        <v>-3.7000999999999999</v>
      </c>
      <c r="J1048" s="1">
        <v>47.588799999999999</v>
      </c>
      <c r="K1048" s="1">
        <f t="shared" si="17"/>
        <v>1046</v>
      </c>
    </row>
    <row r="1049" spans="1:11" hidden="1" x14ac:dyDescent="0.25">
      <c r="A1049" s="1">
        <v>-1</v>
      </c>
      <c r="B1049" s="5" t="s">
        <v>113</v>
      </c>
      <c r="C1049" s="1" t="s">
        <v>93</v>
      </c>
      <c r="D1049" s="1" t="s">
        <v>70</v>
      </c>
      <c r="E1049" s="1">
        <v>-114.81659999999999</v>
      </c>
      <c r="F1049" s="1">
        <v>-101.75190000000001</v>
      </c>
      <c r="G1049" s="1">
        <v>7.0876000000000001</v>
      </c>
      <c r="H1049" s="1">
        <v>-0.14460000000000001</v>
      </c>
      <c r="I1049" s="1">
        <v>9.6599000000000004</v>
      </c>
      <c r="J1049" s="1">
        <v>-251.82849999999999</v>
      </c>
      <c r="K1049" s="1">
        <f t="shared" si="17"/>
        <v>1047</v>
      </c>
    </row>
    <row r="1050" spans="1:11" hidden="1" x14ac:dyDescent="0.25">
      <c r="A1050" s="1">
        <v>-1</v>
      </c>
      <c r="B1050" s="5" t="s">
        <v>113</v>
      </c>
      <c r="C1050" s="1" t="s">
        <v>94</v>
      </c>
      <c r="D1050" s="1" t="s">
        <v>69</v>
      </c>
      <c r="E1050" s="1">
        <v>-358.89909999999998</v>
      </c>
      <c r="F1050" s="1">
        <v>-229.59030000000001</v>
      </c>
      <c r="G1050" s="1">
        <v>2.4819</v>
      </c>
      <c r="H1050" s="1">
        <v>-0.65700000000000003</v>
      </c>
      <c r="I1050" s="1">
        <v>-8.0724999999999998</v>
      </c>
      <c r="J1050" s="1">
        <v>-107.736</v>
      </c>
      <c r="K1050" s="1">
        <f t="shared" si="17"/>
        <v>1048</v>
      </c>
    </row>
    <row r="1051" spans="1:11" hidden="1" x14ac:dyDescent="0.25">
      <c r="A1051" s="1">
        <v>-1</v>
      </c>
      <c r="B1051" s="5" t="s">
        <v>113</v>
      </c>
      <c r="C1051" s="1" t="s">
        <v>94</v>
      </c>
      <c r="D1051" s="1" t="s">
        <v>70</v>
      </c>
      <c r="E1051" s="1">
        <v>-370.46409999999997</v>
      </c>
      <c r="F1051" s="1">
        <v>-229.59030000000001</v>
      </c>
      <c r="G1051" s="1">
        <v>2.4819</v>
      </c>
      <c r="H1051" s="1">
        <v>-0.65700000000000003</v>
      </c>
      <c r="I1051" s="1">
        <v>2.4912000000000001</v>
      </c>
      <c r="J1051" s="1">
        <v>-636.67409999999995</v>
      </c>
      <c r="K1051" s="1">
        <f t="shared" si="17"/>
        <v>1049</v>
      </c>
    </row>
    <row r="1052" spans="1:11" hidden="1" x14ac:dyDescent="0.25">
      <c r="A1052" s="1">
        <v>-1</v>
      </c>
      <c r="B1052" s="5" t="s">
        <v>114</v>
      </c>
      <c r="C1052" s="1" t="s">
        <v>68</v>
      </c>
      <c r="D1052" s="1" t="s">
        <v>69</v>
      </c>
      <c r="E1052" s="1">
        <v>-113.6289</v>
      </c>
      <c r="F1052" s="1">
        <v>-19.235499999999998</v>
      </c>
      <c r="G1052" s="1">
        <v>0.26390000000000002</v>
      </c>
      <c r="H1052" s="1">
        <v>-2.7E-2</v>
      </c>
      <c r="I1052" s="1">
        <v>-0.27560000000000001</v>
      </c>
      <c r="J1052" s="1">
        <v>23.290800000000001</v>
      </c>
      <c r="K1052" s="1">
        <f t="shared" si="17"/>
        <v>1050</v>
      </c>
    </row>
    <row r="1053" spans="1:11" hidden="1" x14ac:dyDescent="0.25">
      <c r="A1053" s="1">
        <v>-1</v>
      </c>
      <c r="B1053" s="5" t="s">
        <v>114</v>
      </c>
      <c r="C1053" s="1" t="s">
        <v>68</v>
      </c>
      <c r="D1053" s="1" t="s">
        <v>70</v>
      </c>
      <c r="E1053" s="1">
        <v>-114.9414</v>
      </c>
      <c r="F1053" s="1">
        <v>-19.235499999999998</v>
      </c>
      <c r="G1053" s="1">
        <v>0.26390000000000002</v>
      </c>
      <c r="H1053" s="1">
        <v>-2.7E-2</v>
      </c>
      <c r="I1053" s="1">
        <v>0.38400000000000001</v>
      </c>
      <c r="J1053" s="1">
        <v>-24.797999999999998</v>
      </c>
      <c r="K1053" s="1">
        <f t="shared" si="17"/>
        <v>1051</v>
      </c>
    </row>
    <row r="1054" spans="1:11" hidden="1" x14ac:dyDescent="0.25">
      <c r="A1054" s="1">
        <v>-1</v>
      </c>
      <c r="B1054" s="5" t="s">
        <v>114</v>
      </c>
      <c r="C1054" s="1" t="s">
        <v>71</v>
      </c>
      <c r="D1054" s="1" t="s">
        <v>69</v>
      </c>
      <c r="E1054" s="1">
        <v>-25.505400000000002</v>
      </c>
      <c r="F1054" s="1">
        <v>-1.9589000000000001</v>
      </c>
      <c r="G1054" s="1">
        <v>-6.4999999999999997E-3</v>
      </c>
      <c r="H1054" s="1">
        <v>-3.0999999999999999E-3</v>
      </c>
      <c r="I1054" s="1">
        <v>1.6199999999999999E-2</v>
      </c>
      <c r="J1054" s="1">
        <v>2.5825</v>
      </c>
      <c r="K1054" s="1">
        <f t="shared" si="17"/>
        <v>1052</v>
      </c>
    </row>
    <row r="1055" spans="1:11" hidden="1" x14ac:dyDescent="0.25">
      <c r="A1055" s="1">
        <v>-1</v>
      </c>
      <c r="B1055" s="5" t="s">
        <v>114</v>
      </c>
      <c r="C1055" s="1" t="s">
        <v>71</v>
      </c>
      <c r="D1055" s="1" t="s">
        <v>70</v>
      </c>
      <c r="E1055" s="1">
        <v>-25.505400000000002</v>
      </c>
      <c r="F1055" s="1">
        <v>-1.9589000000000001</v>
      </c>
      <c r="G1055" s="1">
        <v>-6.4999999999999997E-3</v>
      </c>
      <c r="H1055" s="1">
        <v>-3.0999999999999999E-3</v>
      </c>
      <c r="I1055" s="1">
        <v>-7.8630000000000008E-6</v>
      </c>
      <c r="J1055" s="1">
        <v>-2.3147000000000002</v>
      </c>
      <c r="K1055" s="1">
        <f t="shared" si="17"/>
        <v>1053</v>
      </c>
    </row>
    <row r="1056" spans="1:11" hidden="1" x14ac:dyDescent="0.25">
      <c r="A1056" s="1">
        <v>-1</v>
      </c>
      <c r="B1056" s="5" t="s">
        <v>114</v>
      </c>
      <c r="C1056" s="1" t="s">
        <v>72</v>
      </c>
      <c r="D1056" s="1" t="s">
        <v>69</v>
      </c>
      <c r="E1056" s="1">
        <v>102.286</v>
      </c>
      <c r="F1056" s="1">
        <v>1.7929999999999999</v>
      </c>
      <c r="G1056" s="1">
        <v>0.14449999999999999</v>
      </c>
      <c r="H1056" s="1">
        <v>8.3000000000000001E-3</v>
      </c>
      <c r="I1056" s="1">
        <v>0.36059999999999998</v>
      </c>
      <c r="J1056" s="1">
        <v>2.3561000000000001</v>
      </c>
      <c r="K1056" s="1">
        <f t="shared" si="17"/>
        <v>1054</v>
      </c>
    </row>
    <row r="1057" spans="1:11" hidden="1" x14ac:dyDescent="0.25">
      <c r="A1057" s="1">
        <v>-1</v>
      </c>
      <c r="B1057" s="5" t="s">
        <v>114</v>
      </c>
      <c r="C1057" s="1" t="s">
        <v>72</v>
      </c>
      <c r="D1057" s="1" t="s">
        <v>70</v>
      </c>
      <c r="E1057" s="1">
        <v>102.286</v>
      </c>
      <c r="F1057" s="1">
        <v>1.7929999999999999</v>
      </c>
      <c r="G1057" s="1">
        <v>0.14449999999999999</v>
      </c>
      <c r="H1057" s="1">
        <v>8.3000000000000001E-3</v>
      </c>
      <c r="I1057" s="1">
        <v>6.25E-2</v>
      </c>
      <c r="J1057" s="1">
        <v>2.1288</v>
      </c>
      <c r="K1057" s="1">
        <f t="shared" si="17"/>
        <v>1055</v>
      </c>
    </row>
    <row r="1058" spans="1:11" hidden="1" x14ac:dyDescent="0.25">
      <c r="A1058" s="1">
        <v>-1</v>
      </c>
      <c r="B1058" s="5" t="s">
        <v>114</v>
      </c>
      <c r="C1058" s="1" t="s">
        <v>73</v>
      </c>
      <c r="D1058" s="1" t="s">
        <v>69</v>
      </c>
      <c r="E1058" s="1">
        <v>38.839300000000001</v>
      </c>
      <c r="F1058" s="1">
        <v>1.343</v>
      </c>
      <c r="G1058" s="1">
        <v>8.0500000000000002E-2</v>
      </c>
      <c r="H1058" s="1">
        <v>1.9E-3</v>
      </c>
      <c r="I1058" s="1">
        <v>0.14899999999999999</v>
      </c>
      <c r="J1058" s="1">
        <v>1.8008</v>
      </c>
      <c r="K1058" s="1">
        <f t="shared" si="17"/>
        <v>1056</v>
      </c>
    </row>
    <row r="1059" spans="1:11" hidden="1" x14ac:dyDescent="0.25">
      <c r="A1059" s="1">
        <v>-1</v>
      </c>
      <c r="B1059" s="5" t="s">
        <v>114</v>
      </c>
      <c r="C1059" s="1" t="s">
        <v>73</v>
      </c>
      <c r="D1059" s="1" t="s">
        <v>70</v>
      </c>
      <c r="E1059" s="1">
        <v>38.839300000000001</v>
      </c>
      <c r="F1059" s="1">
        <v>1.343</v>
      </c>
      <c r="G1059" s="1">
        <v>8.0500000000000002E-2</v>
      </c>
      <c r="H1059" s="1">
        <v>1.9E-3</v>
      </c>
      <c r="I1059" s="1">
        <v>5.3699999999999998E-2</v>
      </c>
      <c r="J1059" s="1">
        <v>1.6881999999999999</v>
      </c>
      <c r="K1059" s="1">
        <f t="shared" si="17"/>
        <v>1057</v>
      </c>
    </row>
    <row r="1060" spans="1:11" hidden="1" x14ac:dyDescent="0.25">
      <c r="A1060" s="1">
        <v>-1</v>
      </c>
      <c r="B1060" s="5" t="s">
        <v>114</v>
      </c>
      <c r="C1060" s="1" t="s">
        <v>74</v>
      </c>
      <c r="D1060" s="1" t="s">
        <v>69</v>
      </c>
      <c r="E1060" s="1">
        <v>-139.1343</v>
      </c>
      <c r="F1060" s="1">
        <v>-21.194400000000002</v>
      </c>
      <c r="G1060" s="1">
        <v>0.25740000000000002</v>
      </c>
      <c r="H1060" s="1">
        <v>-3.0099999999999998E-2</v>
      </c>
      <c r="I1060" s="1">
        <v>-0.25950000000000001</v>
      </c>
      <c r="J1060" s="1">
        <v>25.8734</v>
      </c>
      <c r="K1060" s="1">
        <f t="shared" si="17"/>
        <v>1058</v>
      </c>
    </row>
    <row r="1061" spans="1:11" hidden="1" x14ac:dyDescent="0.25">
      <c r="A1061" s="1">
        <v>-1</v>
      </c>
      <c r="B1061" s="5" t="s">
        <v>114</v>
      </c>
      <c r="C1061" s="1" t="s">
        <v>74</v>
      </c>
      <c r="D1061" s="1" t="s">
        <v>70</v>
      </c>
      <c r="E1061" s="1">
        <v>-140.4468</v>
      </c>
      <c r="F1061" s="1">
        <v>-21.194400000000002</v>
      </c>
      <c r="G1061" s="1">
        <v>0.25740000000000002</v>
      </c>
      <c r="H1061" s="1">
        <v>-3.0099999999999998E-2</v>
      </c>
      <c r="I1061" s="1">
        <v>0.38400000000000001</v>
      </c>
      <c r="J1061" s="1">
        <v>-27.1127</v>
      </c>
      <c r="K1061" s="1">
        <f t="shared" si="17"/>
        <v>1059</v>
      </c>
    </row>
    <row r="1062" spans="1:11" hidden="1" x14ac:dyDescent="0.25">
      <c r="A1062" s="1">
        <v>-1</v>
      </c>
      <c r="B1062" s="5" t="s">
        <v>114</v>
      </c>
      <c r="C1062" s="1" t="s">
        <v>75</v>
      </c>
      <c r="D1062" s="1" t="s">
        <v>69</v>
      </c>
      <c r="E1062" s="1">
        <v>-159.0805</v>
      </c>
      <c r="F1062" s="1">
        <v>-26.9297</v>
      </c>
      <c r="G1062" s="1">
        <v>0.36940000000000001</v>
      </c>
      <c r="H1062" s="1">
        <v>-3.78E-2</v>
      </c>
      <c r="I1062" s="1">
        <v>-0.38590000000000002</v>
      </c>
      <c r="J1062" s="1">
        <v>32.607100000000003</v>
      </c>
      <c r="K1062" s="1">
        <f t="shared" si="17"/>
        <v>1060</v>
      </c>
    </row>
    <row r="1063" spans="1:11" hidden="1" x14ac:dyDescent="0.25">
      <c r="A1063" s="1">
        <v>-1</v>
      </c>
      <c r="B1063" s="5" t="s">
        <v>114</v>
      </c>
      <c r="C1063" s="1" t="s">
        <v>75</v>
      </c>
      <c r="D1063" s="1" t="s">
        <v>70</v>
      </c>
      <c r="E1063" s="1">
        <v>-160.91800000000001</v>
      </c>
      <c r="F1063" s="1">
        <v>-26.9297</v>
      </c>
      <c r="G1063" s="1">
        <v>0.36940000000000001</v>
      </c>
      <c r="H1063" s="1">
        <v>-3.78E-2</v>
      </c>
      <c r="I1063" s="1">
        <v>0.53759999999999997</v>
      </c>
      <c r="J1063" s="1">
        <v>-34.717199999999998</v>
      </c>
      <c r="K1063" s="1">
        <f t="shared" si="17"/>
        <v>1061</v>
      </c>
    </row>
    <row r="1064" spans="1:11" hidden="1" x14ac:dyDescent="0.25">
      <c r="A1064" s="1">
        <v>-1</v>
      </c>
      <c r="B1064" s="5" t="s">
        <v>114</v>
      </c>
      <c r="C1064" s="1" t="s">
        <v>76</v>
      </c>
      <c r="D1064" s="1" t="s">
        <v>69</v>
      </c>
      <c r="E1064" s="1">
        <v>-177.16329999999999</v>
      </c>
      <c r="F1064" s="1">
        <v>-26.216899999999999</v>
      </c>
      <c r="G1064" s="1">
        <v>0.30630000000000002</v>
      </c>
      <c r="H1064" s="1">
        <v>-3.7400000000000003E-2</v>
      </c>
      <c r="I1064" s="1">
        <v>-0.3049</v>
      </c>
      <c r="J1064" s="1">
        <v>32.081000000000003</v>
      </c>
      <c r="K1064" s="1">
        <f t="shared" si="17"/>
        <v>1062</v>
      </c>
    </row>
    <row r="1065" spans="1:11" hidden="1" x14ac:dyDescent="0.25">
      <c r="A1065" s="1">
        <v>-1</v>
      </c>
      <c r="B1065" s="5" t="s">
        <v>114</v>
      </c>
      <c r="C1065" s="1" t="s">
        <v>76</v>
      </c>
      <c r="D1065" s="1" t="s">
        <v>70</v>
      </c>
      <c r="E1065" s="1">
        <v>-178.73830000000001</v>
      </c>
      <c r="F1065" s="1">
        <v>-26.216899999999999</v>
      </c>
      <c r="G1065" s="1">
        <v>0.30630000000000002</v>
      </c>
      <c r="H1065" s="1">
        <v>-3.7400000000000003E-2</v>
      </c>
      <c r="I1065" s="1">
        <v>0.46079999999999999</v>
      </c>
      <c r="J1065" s="1">
        <v>-33.461100000000002</v>
      </c>
      <c r="K1065" s="1">
        <f t="shared" si="17"/>
        <v>1063</v>
      </c>
    </row>
    <row r="1066" spans="1:11" hidden="1" x14ac:dyDescent="0.25">
      <c r="A1066" s="1">
        <v>-1</v>
      </c>
      <c r="B1066" s="5" t="s">
        <v>114</v>
      </c>
      <c r="C1066" s="1" t="s">
        <v>77</v>
      </c>
      <c r="D1066" s="1" t="s">
        <v>69</v>
      </c>
      <c r="E1066" s="1">
        <v>40.9345</v>
      </c>
      <c r="F1066" s="1">
        <v>-14.8018</v>
      </c>
      <c r="G1066" s="1">
        <v>0.43980000000000002</v>
      </c>
      <c r="H1066" s="1">
        <v>-1.2699999999999999E-2</v>
      </c>
      <c r="I1066" s="1">
        <v>0.25679999999999997</v>
      </c>
      <c r="J1066" s="1">
        <v>24.260300000000001</v>
      </c>
      <c r="K1066" s="1">
        <f t="shared" si="17"/>
        <v>1064</v>
      </c>
    </row>
    <row r="1067" spans="1:11" hidden="1" x14ac:dyDescent="0.25">
      <c r="A1067" s="1">
        <v>-1</v>
      </c>
      <c r="B1067" s="5" t="s">
        <v>114</v>
      </c>
      <c r="C1067" s="1" t="s">
        <v>77</v>
      </c>
      <c r="D1067" s="1" t="s">
        <v>70</v>
      </c>
      <c r="E1067" s="1">
        <v>39.7532</v>
      </c>
      <c r="F1067" s="1">
        <v>-14.8018</v>
      </c>
      <c r="G1067" s="1">
        <v>0.43980000000000002</v>
      </c>
      <c r="H1067" s="1">
        <v>-1.2699999999999999E-2</v>
      </c>
      <c r="I1067" s="1">
        <v>0.43309999999999998</v>
      </c>
      <c r="J1067" s="1">
        <v>-19.337900000000001</v>
      </c>
      <c r="K1067" s="1">
        <f t="shared" si="17"/>
        <v>1065</v>
      </c>
    </row>
    <row r="1068" spans="1:11" hidden="1" x14ac:dyDescent="0.25">
      <c r="A1068" s="1">
        <v>-1</v>
      </c>
      <c r="B1068" s="5" t="s">
        <v>114</v>
      </c>
      <c r="C1068" s="1" t="s">
        <v>78</v>
      </c>
      <c r="D1068" s="1" t="s">
        <v>69</v>
      </c>
      <c r="E1068" s="1">
        <v>-245.4665</v>
      </c>
      <c r="F1068" s="1">
        <v>-19.822199999999999</v>
      </c>
      <c r="G1068" s="1">
        <v>3.5200000000000002E-2</v>
      </c>
      <c r="H1068" s="1">
        <v>-3.5999999999999997E-2</v>
      </c>
      <c r="I1068" s="1">
        <v>-0.75290000000000001</v>
      </c>
      <c r="J1068" s="1">
        <v>17.6631</v>
      </c>
      <c r="K1068" s="1">
        <f t="shared" si="17"/>
        <v>1066</v>
      </c>
    </row>
    <row r="1069" spans="1:11" hidden="1" x14ac:dyDescent="0.25">
      <c r="A1069" s="1">
        <v>-1</v>
      </c>
      <c r="B1069" s="5" t="s">
        <v>114</v>
      </c>
      <c r="C1069" s="1" t="s">
        <v>78</v>
      </c>
      <c r="D1069" s="1" t="s">
        <v>70</v>
      </c>
      <c r="E1069" s="1">
        <v>-246.64769999999999</v>
      </c>
      <c r="F1069" s="1">
        <v>-19.822199999999999</v>
      </c>
      <c r="G1069" s="1">
        <v>3.5200000000000002E-2</v>
      </c>
      <c r="H1069" s="1">
        <v>-3.5999999999999997E-2</v>
      </c>
      <c r="I1069" s="1">
        <v>0.2581</v>
      </c>
      <c r="J1069" s="1">
        <v>-25.298500000000001</v>
      </c>
      <c r="K1069" s="1">
        <f t="shared" si="17"/>
        <v>1067</v>
      </c>
    </row>
    <row r="1070" spans="1:11" hidden="1" x14ac:dyDescent="0.25">
      <c r="A1070" s="1">
        <v>-1</v>
      </c>
      <c r="B1070" s="5" t="s">
        <v>114</v>
      </c>
      <c r="C1070" s="1" t="s">
        <v>79</v>
      </c>
      <c r="D1070" s="1" t="s">
        <v>69</v>
      </c>
      <c r="E1070" s="1">
        <v>40.9345</v>
      </c>
      <c r="F1070" s="1">
        <v>-14.8018</v>
      </c>
      <c r="G1070" s="1">
        <v>0.43980000000000002</v>
      </c>
      <c r="H1070" s="1">
        <v>-1.2699999999999999E-2</v>
      </c>
      <c r="I1070" s="1">
        <v>0.25679999999999997</v>
      </c>
      <c r="J1070" s="1">
        <v>24.260300000000001</v>
      </c>
      <c r="K1070" s="1">
        <f t="shared" si="17"/>
        <v>1068</v>
      </c>
    </row>
    <row r="1071" spans="1:11" hidden="1" x14ac:dyDescent="0.25">
      <c r="A1071" s="1">
        <v>-1</v>
      </c>
      <c r="B1071" s="5" t="s">
        <v>114</v>
      </c>
      <c r="C1071" s="1" t="s">
        <v>79</v>
      </c>
      <c r="D1071" s="1" t="s">
        <v>70</v>
      </c>
      <c r="E1071" s="1">
        <v>39.7532</v>
      </c>
      <c r="F1071" s="1">
        <v>-14.8018</v>
      </c>
      <c r="G1071" s="1">
        <v>0.43980000000000002</v>
      </c>
      <c r="H1071" s="1">
        <v>-1.2699999999999999E-2</v>
      </c>
      <c r="I1071" s="1">
        <v>0.43309999999999998</v>
      </c>
      <c r="J1071" s="1">
        <v>-19.337900000000001</v>
      </c>
      <c r="K1071" s="1">
        <f t="shared" si="17"/>
        <v>1069</v>
      </c>
    </row>
    <row r="1072" spans="1:11" hidden="1" x14ac:dyDescent="0.25">
      <c r="A1072" s="1">
        <v>-1</v>
      </c>
      <c r="B1072" s="5" t="s">
        <v>114</v>
      </c>
      <c r="C1072" s="1" t="s">
        <v>80</v>
      </c>
      <c r="D1072" s="1" t="s">
        <v>69</v>
      </c>
      <c r="E1072" s="1">
        <v>-245.4665</v>
      </c>
      <c r="F1072" s="1">
        <v>-19.822199999999999</v>
      </c>
      <c r="G1072" s="1">
        <v>3.5200000000000002E-2</v>
      </c>
      <c r="H1072" s="1">
        <v>-3.5999999999999997E-2</v>
      </c>
      <c r="I1072" s="1">
        <v>-0.75290000000000001</v>
      </c>
      <c r="J1072" s="1">
        <v>17.6631</v>
      </c>
      <c r="K1072" s="1">
        <f t="shared" si="17"/>
        <v>1070</v>
      </c>
    </row>
    <row r="1073" spans="1:11" hidden="1" x14ac:dyDescent="0.25">
      <c r="A1073" s="1">
        <v>-1</v>
      </c>
      <c r="B1073" s="5" t="s">
        <v>114</v>
      </c>
      <c r="C1073" s="1" t="s">
        <v>80</v>
      </c>
      <c r="D1073" s="1" t="s">
        <v>70</v>
      </c>
      <c r="E1073" s="1">
        <v>-246.64769999999999</v>
      </c>
      <c r="F1073" s="1">
        <v>-19.822199999999999</v>
      </c>
      <c r="G1073" s="1">
        <v>3.5200000000000002E-2</v>
      </c>
      <c r="H1073" s="1">
        <v>-3.5999999999999997E-2</v>
      </c>
      <c r="I1073" s="1">
        <v>0.2581</v>
      </c>
      <c r="J1073" s="1">
        <v>-25.298500000000001</v>
      </c>
      <c r="K1073" s="1">
        <f t="shared" si="17"/>
        <v>1071</v>
      </c>
    </row>
    <row r="1074" spans="1:11" hidden="1" x14ac:dyDescent="0.25">
      <c r="A1074" s="1">
        <v>-1</v>
      </c>
      <c r="B1074" s="5" t="s">
        <v>114</v>
      </c>
      <c r="C1074" s="1" t="s">
        <v>81</v>
      </c>
      <c r="D1074" s="1" t="s">
        <v>69</v>
      </c>
      <c r="E1074" s="1">
        <v>-47.890999999999998</v>
      </c>
      <c r="F1074" s="1">
        <v>-15.431800000000001</v>
      </c>
      <c r="G1074" s="1">
        <v>0.35020000000000001</v>
      </c>
      <c r="H1074" s="1">
        <v>-2.1600000000000001E-2</v>
      </c>
      <c r="I1074" s="1">
        <v>-3.95E-2</v>
      </c>
      <c r="J1074" s="1">
        <v>23.482900000000001</v>
      </c>
      <c r="K1074" s="1">
        <f t="shared" si="17"/>
        <v>1072</v>
      </c>
    </row>
    <row r="1075" spans="1:11" hidden="1" x14ac:dyDescent="0.25">
      <c r="A1075" s="1">
        <v>-1</v>
      </c>
      <c r="B1075" s="5" t="s">
        <v>114</v>
      </c>
      <c r="C1075" s="1" t="s">
        <v>81</v>
      </c>
      <c r="D1075" s="1" t="s">
        <v>70</v>
      </c>
      <c r="E1075" s="1">
        <v>-49.072200000000002</v>
      </c>
      <c r="F1075" s="1">
        <v>-15.431800000000001</v>
      </c>
      <c r="G1075" s="1">
        <v>0.35020000000000001</v>
      </c>
      <c r="H1075" s="1">
        <v>-2.1600000000000001E-2</v>
      </c>
      <c r="I1075" s="1">
        <v>0.4209</v>
      </c>
      <c r="J1075" s="1">
        <v>-19.954699999999999</v>
      </c>
      <c r="K1075" s="1">
        <f t="shared" si="17"/>
        <v>1073</v>
      </c>
    </row>
    <row r="1076" spans="1:11" hidden="1" x14ac:dyDescent="0.25">
      <c r="A1076" s="1">
        <v>-1</v>
      </c>
      <c r="B1076" s="5" t="s">
        <v>114</v>
      </c>
      <c r="C1076" s="1" t="s">
        <v>82</v>
      </c>
      <c r="D1076" s="1" t="s">
        <v>69</v>
      </c>
      <c r="E1076" s="1">
        <v>-156.64099999999999</v>
      </c>
      <c r="F1076" s="1">
        <v>-19.1922</v>
      </c>
      <c r="G1076" s="1">
        <v>0.12470000000000001</v>
      </c>
      <c r="H1076" s="1">
        <v>-2.7E-2</v>
      </c>
      <c r="I1076" s="1">
        <v>-0.45669999999999999</v>
      </c>
      <c r="J1076" s="1">
        <v>18.4406</v>
      </c>
      <c r="K1076" s="1">
        <f t="shared" si="17"/>
        <v>1074</v>
      </c>
    </row>
    <row r="1077" spans="1:11" hidden="1" x14ac:dyDescent="0.25">
      <c r="A1077" s="1">
        <v>-1</v>
      </c>
      <c r="B1077" s="5" t="s">
        <v>114</v>
      </c>
      <c r="C1077" s="1" t="s">
        <v>82</v>
      </c>
      <c r="D1077" s="1" t="s">
        <v>70</v>
      </c>
      <c r="E1077" s="1">
        <v>-157.82230000000001</v>
      </c>
      <c r="F1077" s="1">
        <v>-19.1922</v>
      </c>
      <c r="G1077" s="1">
        <v>0.12470000000000001</v>
      </c>
      <c r="H1077" s="1">
        <v>-2.7E-2</v>
      </c>
      <c r="I1077" s="1">
        <v>0.27039999999999997</v>
      </c>
      <c r="J1077" s="1">
        <v>-24.681699999999999</v>
      </c>
      <c r="K1077" s="1">
        <f t="shared" si="17"/>
        <v>1075</v>
      </c>
    </row>
    <row r="1078" spans="1:11" hidden="1" x14ac:dyDescent="0.25">
      <c r="A1078" s="1">
        <v>-1</v>
      </c>
      <c r="B1078" s="5" t="s">
        <v>114</v>
      </c>
      <c r="C1078" s="1" t="s">
        <v>83</v>
      </c>
      <c r="D1078" s="1" t="s">
        <v>69</v>
      </c>
      <c r="E1078" s="1">
        <v>-47.890999999999998</v>
      </c>
      <c r="F1078" s="1">
        <v>-15.431800000000001</v>
      </c>
      <c r="G1078" s="1">
        <v>0.35020000000000001</v>
      </c>
      <c r="H1078" s="1">
        <v>-2.1600000000000001E-2</v>
      </c>
      <c r="I1078" s="1">
        <v>-3.95E-2</v>
      </c>
      <c r="J1078" s="1">
        <v>23.482900000000001</v>
      </c>
      <c r="K1078" s="1">
        <f t="shared" si="17"/>
        <v>1076</v>
      </c>
    </row>
    <row r="1079" spans="1:11" hidden="1" x14ac:dyDescent="0.25">
      <c r="A1079" s="1">
        <v>-1</v>
      </c>
      <c r="B1079" s="5" t="s">
        <v>114</v>
      </c>
      <c r="C1079" s="1" t="s">
        <v>83</v>
      </c>
      <c r="D1079" s="1" t="s">
        <v>70</v>
      </c>
      <c r="E1079" s="1">
        <v>-49.072200000000002</v>
      </c>
      <c r="F1079" s="1">
        <v>-15.431800000000001</v>
      </c>
      <c r="G1079" s="1">
        <v>0.35020000000000001</v>
      </c>
      <c r="H1079" s="1">
        <v>-2.1600000000000001E-2</v>
      </c>
      <c r="I1079" s="1">
        <v>0.4209</v>
      </c>
      <c r="J1079" s="1">
        <v>-19.954699999999999</v>
      </c>
      <c r="K1079" s="1">
        <f t="shared" si="17"/>
        <v>1077</v>
      </c>
    </row>
    <row r="1080" spans="1:11" hidden="1" x14ac:dyDescent="0.25">
      <c r="A1080" s="1">
        <v>-1</v>
      </c>
      <c r="B1080" s="5" t="s">
        <v>114</v>
      </c>
      <c r="C1080" s="1" t="s">
        <v>84</v>
      </c>
      <c r="D1080" s="1" t="s">
        <v>69</v>
      </c>
      <c r="E1080" s="1">
        <v>-156.64099999999999</v>
      </c>
      <c r="F1080" s="1">
        <v>-19.1922</v>
      </c>
      <c r="G1080" s="1">
        <v>0.12470000000000001</v>
      </c>
      <c r="H1080" s="1">
        <v>-2.7E-2</v>
      </c>
      <c r="I1080" s="1">
        <v>-0.45669999999999999</v>
      </c>
      <c r="J1080" s="1">
        <v>18.4406</v>
      </c>
      <c r="K1080" s="1">
        <f t="shared" si="17"/>
        <v>1078</v>
      </c>
    </row>
    <row r="1081" spans="1:11" hidden="1" x14ac:dyDescent="0.25">
      <c r="A1081" s="1">
        <v>-1</v>
      </c>
      <c r="B1081" s="5" t="s">
        <v>114</v>
      </c>
      <c r="C1081" s="1" t="s">
        <v>84</v>
      </c>
      <c r="D1081" s="1" t="s">
        <v>70</v>
      </c>
      <c r="E1081" s="1">
        <v>-157.82230000000001</v>
      </c>
      <c r="F1081" s="1">
        <v>-19.1922</v>
      </c>
      <c r="G1081" s="1">
        <v>0.12470000000000001</v>
      </c>
      <c r="H1081" s="1">
        <v>-2.7E-2</v>
      </c>
      <c r="I1081" s="1">
        <v>0.27039999999999997</v>
      </c>
      <c r="J1081" s="1">
        <v>-24.681699999999999</v>
      </c>
      <c r="K1081" s="1">
        <f t="shared" si="17"/>
        <v>1079</v>
      </c>
    </row>
    <row r="1082" spans="1:11" hidden="1" x14ac:dyDescent="0.25">
      <c r="A1082" s="1">
        <v>-1</v>
      </c>
      <c r="B1082" s="5" t="s">
        <v>114</v>
      </c>
      <c r="C1082" s="1" t="s">
        <v>85</v>
      </c>
      <c r="D1082" s="1" t="s">
        <v>69</v>
      </c>
      <c r="E1082" s="1">
        <v>-18.659600000000001</v>
      </c>
      <c r="F1082" s="1">
        <v>-22.531300000000002</v>
      </c>
      <c r="G1082" s="1">
        <v>0.51249999999999996</v>
      </c>
      <c r="H1082" s="1">
        <v>-2.3900000000000001E-2</v>
      </c>
      <c r="I1082" s="1">
        <v>0.1903</v>
      </c>
      <c r="J1082" s="1">
        <v>33.830100000000002</v>
      </c>
      <c r="K1082" s="1">
        <f t="shared" si="17"/>
        <v>1080</v>
      </c>
    </row>
    <row r="1083" spans="1:11" hidden="1" x14ac:dyDescent="0.25">
      <c r="A1083" s="1">
        <v>-1</v>
      </c>
      <c r="B1083" s="5" t="s">
        <v>114</v>
      </c>
      <c r="C1083" s="1" t="s">
        <v>85</v>
      </c>
      <c r="D1083" s="1" t="s">
        <v>70</v>
      </c>
      <c r="E1083" s="1">
        <v>-20.2346</v>
      </c>
      <c r="F1083" s="1">
        <v>-22.531300000000002</v>
      </c>
      <c r="G1083" s="1">
        <v>0.51249999999999996</v>
      </c>
      <c r="H1083" s="1">
        <v>-2.3900000000000001E-2</v>
      </c>
      <c r="I1083" s="1">
        <v>0.54830000000000001</v>
      </c>
      <c r="J1083" s="1">
        <v>-29.091999999999999</v>
      </c>
      <c r="K1083" s="1">
        <f t="shared" si="17"/>
        <v>1081</v>
      </c>
    </row>
    <row r="1084" spans="1:11" hidden="1" x14ac:dyDescent="0.25">
      <c r="A1084" s="1">
        <v>-1</v>
      </c>
      <c r="B1084" s="5" t="s">
        <v>114</v>
      </c>
      <c r="C1084" s="1" t="s">
        <v>86</v>
      </c>
      <c r="D1084" s="1" t="s">
        <v>69</v>
      </c>
      <c r="E1084" s="1">
        <v>-305.06060000000002</v>
      </c>
      <c r="F1084" s="1">
        <v>-27.5517</v>
      </c>
      <c r="G1084" s="1">
        <v>0.10780000000000001</v>
      </c>
      <c r="H1084" s="1">
        <v>-4.7199999999999999E-2</v>
      </c>
      <c r="I1084" s="1">
        <v>-0.81940000000000002</v>
      </c>
      <c r="J1084" s="1">
        <v>27.232900000000001</v>
      </c>
      <c r="K1084" s="1">
        <f t="shared" si="17"/>
        <v>1082</v>
      </c>
    </row>
    <row r="1085" spans="1:11" hidden="1" x14ac:dyDescent="0.25">
      <c r="A1085" s="1">
        <v>-1</v>
      </c>
      <c r="B1085" s="5" t="s">
        <v>114</v>
      </c>
      <c r="C1085" s="1" t="s">
        <v>86</v>
      </c>
      <c r="D1085" s="1" t="s">
        <v>70</v>
      </c>
      <c r="E1085" s="1">
        <v>-306.63560000000001</v>
      </c>
      <c r="F1085" s="1">
        <v>-27.5517</v>
      </c>
      <c r="G1085" s="1">
        <v>0.10780000000000001</v>
      </c>
      <c r="H1085" s="1">
        <v>-4.7199999999999999E-2</v>
      </c>
      <c r="I1085" s="1">
        <v>0.37330000000000002</v>
      </c>
      <c r="J1085" s="1">
        <v>-35.052599999999998</v>
      </c>
      <c r="K1085" s="1">
        <f t="shared" si="17"/>
        <v>1083</v>
      </c>
    </row>
    <row r="1086" spans="1:11" hidden="1" x14ac:dyDescent="0.25">
      <c r="A1086" s="1">
        <v>-1</v>
      </c>
      <c r="B1086" s="5" t="s">
        <v>114</v>
      </c>
      <c r="C1086" s="1" t="s">
        <v>87</v>
      </c>
      <c r="D1086" s="1" t="s">
        <v>69</v>
      </c>
      <c r="E1086" s="1">
        <v>-18.659600000000001</v>
      </c>
      <c r="F1086" s="1">
        <v>-22.531300000000002</v>
      </c>
      <c r="G1086" s="1">
        <v>0.51249999999999996</v>
      </c>
      <c r="H1086" s="1">
        <v>-2.3900000000000001E-2</v>
      </c>
      <c r="I1086" s="1">
        <v>0.1903</v>
      </c>
      <c r="J1086" s="1">
        <v>33.830100000000002</v>
      </c>
      <c r="K1086" s="1">
        <f t="shared" si="17"/>
        <v>1084</v>
      </c>
    </row>
    <row r="1087" spans="1:11" hidden="1" x14ac:dyDescent="0.25">
      <c r="A1087" s="1">
        <v>-1</v>
      </c>
      <c r="B1087" s="5" t="s">
        <v>114</v>
      </c>
      <c r="C1087" s="1" t="s">
        <v>87</v>
      </c>
      <c r="D1087" s="1" t="s">
        <v>70</v>
      </c>
      <c r="E1087" s="1">
        <v>-20.2346</v>
      </c>
      <c r="F1087" s="1">
        <v>-22.531300000000002</v>
      </c>
      <c r="G1087" s="1">
        <v>0.51249999999999996</v>
      </c>
      <c r="H1087" s="1">
        <v>-2.3900000000000001E-2</v>
      </c>
      <c r="I1087" s="1">
        <v>0.54830000000000001</v>
      </c>
      <c r="J1087" s="1">
        <v>-29.091999999999999</v>
      </c>
      <c r="K1087" s="1">
        <f t="shared" si="17"/>
        <v>1085</v>
      </c>
    </row>
    <row r="1088" spans="1:11" hidden="1" x14ac:dyDescent="0.25">
      <c r="A1088" s="1">
        <v>-1</v>
      </c>
      <c r="B1088" s="5" t="s">
        <v>114</v>
      </c>
      <c r="C1088" s="1" t="s">
        <v>88</v>
      </c>
      <c r="D1088" s="1" t="s">
        <v>69</v>
      </c>
      <c r="E1088" s="1">
        <v>-305.06060000000002</v>
      </c>
      <c r="F1088" s="1">
        <v>-27.5517</v>
      </c>
      <c r="G1088" s="1">
        <v>0.10780000000000001</v>
      </c>
      <c r="H1088" s="1">
        <v>-4.7199999999999999E-2</v>
      </c>
      <c r="I1088" s="1">
        <v>-0.81940000000000002</v>
      </c>
      <c r="J1088" s="1">
        <v>27.232900000000001</v>
      </c>
      <c r="K1088" s="1">
        <f t="shared" si="17"/>
        <v>1086</v>
      </c>
    </row>
    <row r="1089" spans="1:11" hidden="1" x14ac:dyDescent="0.25">
      <c r="A1089" s="1">
        <v>-1</v>
      </c>
      <c r="B1089" s="5" t="s">
        <v>114</v>
      </c>
      <c r="C1089" s="1" t="s">
        <v>88</v>
      </c>
      <c r="D1089" s="1" t="s">
        <v>70</v>
      </c>
      <c r="E1089" s="1">
        <v>-306.63560000000001</v>
      </c>
      <c r="F1089" s="1">
        <v>-27.5517</v>
      </c>
      <c r="G1089" s="1">
        <v>0.10780000000000001</v>
      </c>
      <c r="H1089" s="1">
        <v>-4.7199999999999999E-2</v>
      </c>
      <c r="I1089" s="1">
        <v>0.37330000000000002</v>
      </c>
      <c r="J1089" s="1">
        <v>-35.052599999999998</v>
      </c>
      <c r="K1089" s="1">
        <f t="shared" si="17"/>
        <v>1087</v>
      </c>
    </row>
    <row r="1090" spans="1:11" hidden="1" x14ac:dyDescent="0.25">
      <c r="A1090" s="1">
        <v>-1</v>
      </c>
      <c r="B1090" s="5" t="s">
        <v>114</v>
      </c>
      <c r="C1090" s="1" t="s">
        <v>89</v>
      </c>
      <c r="D1090" s="1" t="s">
        <v>69</v>
      </c>
      <c r="E1090" s="1">
        <v>-107.4851</v>
      </c>
      <c r="F1090" s="1">
        <v>-23.161300000000001</v>
      </c>
      <c r="G1090" s="1">
        <v>0.4229</v>
      </c>
      <c r="H1090" s="1">
        <v>-3.2800000000000003E-2</v>
      </c>
      <c r="I1090" s="1">
        <v>-0.106</v>
      </c>
      <c r="J1090" s="1">
        <v>33.052700000000002</v>
      </c>
      <c r="K1090" s="1">
        <f t="shared" si="17"/>
        <v>1088</v>
      </c>
    </row>
    <row r="1091" spans="1:11" hidden="1" x14ac:dyDescent="0.25">
      <c r="A1091" s="1">
        <v>-1</v>
      </c>
      <c r="B1091" s="5" t="s">
        <v>114</v>
      </c>
      <c r="C1091" s="1" t="s">
        <v>89</v>
      </c>
      <c r="D1091" s="1" t="s">
        <v>70</v>
      </c>
      <c r="E1091" s="1">
        <v>-109.06010000000001</v>
      </c>
      <c r="F1091" s="1">
        <v>-23.161300000000001</v>
      </c>
      <c r="G1091" s="1">
        <v>0.4229</v>
      </c>
      <c r="H1091" s="1">
        <v>-3.2800000000000003E-2</v>
      </c>
      <c r="I1091" s="1">
        <v>0.53610000000000002</v>
      </c>
      <c r="J1091" s="1">
        <v>-29.7088</v>
      </c>
      <c r="K1091" s="1">
        <f t="shared" si="17"/>
        <v>1089</v>
      </c>
    </row>
    <row r="1092" spans="1:11" hidden="1" x14ac:dyDescent="0.25">
      <c r="A1092" s="1">
        <v>-1</v>
      </c>
      <c r="B1092" s="5" t="s">
        <v>114</v>
      </c>
      <c r="C1092" s="1" t="s">
        <v>90</v>
      </c>
      <c r="D1092" s="1" t="s">
        <v>69</v>
      </c>
      <c r="E1092" s="1">
        <v>-216.23509999999999</v>
      </c>
      <c r="F1092" s="1">
        <v>-26.921700000000001</v>
      </c>
      <c r="G1092" s="1">
        <v>0.19739999999999999</v>
      </c>
      <c r="H1092" s="1">
        <v>-3.8199999999999998E-2</v>
      </c>
      <c r="I1092" s="1">
        <v>-0.5232</v>
      </c>
      <c r="J1092" s="1">
        <v>28.010400000000001</v>
      </c>
      <c r="K1092" s="1">
        <f t="shared" si="17"/>
        <v>1090</v>
      </c>
    </row>
    <row r="1093" spans="1:11" hidden="1" x14ac:dyDescent="0.25">
      <c r="A1093" s="1">
        <v>-1</v>
      </c>
      <c r="B1093" s="5" t="s">
        <v>114</v>
      </c>
      <c r="C1093" s="1" t="s">
        <v>90</v>
      </c>
      <c r="D1093" s="1" t="s">
        <v>70</v>
      </c>
      <c r="E1093" s="1">
        <v>-217.81010000000001</v>
      </c>
      <c r="F1093" s="1">
        <v>-26.921700000000001</v>
      </c>
      <c r="G1093" s="1">
        <v>0.19739999999999999</v>
      </c>
      <c r="H1093" s="1">
        <v>-3.8199999999999998E-2</v>
      </c>
      <c r="I1093" s="1">
        <v>0.3856</v>
      </c>
      <c r="J1093" s="1">
        <v>-34.4358</v>
      </c>
      <c r="K1093" s="1">
        <f t="shared" si="17"/>
        <v>1091</v>
      </c>
    </row>
    <row r="1094" spans="1:11" hidden="1" x14ac:dyDescent="0.25">
      <c r="A1094" s="1">
        <v>-1</v>
      </c>
      <c r="B1094" s="5" t="s">
        <v>114</v>
      </c>
      <c r="C1094" s="1" t="s">
        <v>91</v>
      </c>
      <c r="D1094" s="1" t="s">
        <v>69</v>
      </c>
      <c r="E1094" s="1">
        <v>-107.4851</v>
      </c>
      <c r="F1094" s="1">
        <v>-23.161300000000001</v>
      </c>
      <c r="G1094" s="1">
        <v>0.4229</v>
      </c>
      <c r="H1094" s="1">
        <v>-3.2800000000000003E-2</v>
      </c>
      <c r="I1094" s="1">
        <v>-0.106</v>
      </c>
      <c r="J1094" s="1">
        <v>33.052700000000002</v>
      </c>
      <c r="K1094" s="1">
        <f t="shared" ref="K1094:K1157" si="18">K1093+1</f>
        <v>1092</v>
      </c>
    </row>
    <row r="1095" spans="1:11" hidden="1" x14ac:dyDescent="0.25">
      <c r="A1095" s="1">
        <v>-1</v>
      </c>
      <c r="B1095" s="5" t="s">
        <v>114</v>
      </c>
      <c r="C1095" s="1" t="s">
        <v>91</v>
      </c>
      <c r="D1095" s="1" t="s">
        <v>70</v>
      </c>
      <c r="E1095" s="1">
        <v>-109.06010000000001</v>
      </c>
      <c r="F1095" s="1">
        <v>-23.161300000000001</v>
      </c>
      <c r="G1095" s="1">
        <v>0.4229</v>
      </c>
      <c r="H1095" s="1">
        <v>-3.2800000000000003E-2</v>
      </c>
      <c r="I1095" s="1">
        <v>0.53610000000000002</v>
      </c>
      <c r="J1095" s="1">
        <v>-29.7088</v>
      </c>
      <c r="K1095" s="1">
        <f t="shared" si="18"/>
        <v>1093</v>
      </c>
    </row>
    <row r="1096" spans="1:11" hidden="1" x14ac:dyDescent="0.25">
      <c r="A1096" s="1">
        <v>-1</v>
      </c>
      <c r="B1096" s="5" t="s">
        <v>114</v>
      </c>
      <c r="C1096" s="1" t="s">
        <v>92</v>
      </c>
      <c r="D1096" s="1" t="s">
        <v>69</v>
      </c>
      <c r="E1096" s="1">
        <v>-216.23509999999999</v>
      </c>
      <c r="F1096" s="1">
        <v>-26.921700000000001</v>
      </c>
      <c r="G1096" s="1">
        <v>0.19739999999999999</v>
      </c>
      <c r="H1096" s="1">
        <v>-3.8199999999999998E-2</v>
      </c>
      <c r="I1096" s="1">
        <v>-0.5232</v>
      </c>
      <c r="J1096" s="1">
        <v>28.010400000000001</v>
      </c>
      <c r="K1096" s="1">
        <f t="shared" si="18"/>
        <v>1094</v>
      </c>
    </row>
    <row r="1097" spans="1:11" hidden="1" x14ac:dyDescent="0.25">
      <c r="A1097" s="1">
        <v>-1</v>
      </c>
      <c r="B1097" s="5" t="s">
        <v>114</v>
      </c>
      <c r="C1097" s="1" t="s">
        <v>92</v>
      </c>
      <c r="D1097" s="1" t="s">
        <v>70</v>
      </c>
      <c r="E1097" s="1">
        <v>-217.81010000000001</v>
      </c>
      <c r="F1097" s="1">
        <v>-26.921700000000001</v>
      </c>
      <c r="G1097" s="1">
        <v>0.19739999999999999</v>
      </c>
      <c r="H1097" s="1">
        <v>-3.8199999999999998E-2</v>
      </c>
      <c r="I1097" s="1">
        <v>0.3856</v>
      </c>
      <c r="J1097" s="1">
        <v>-34.4358</v>
      </c>
      <c r="K1097" s="1">
        <f t="shared" si="18"/>
        <v>1095</v>
      </c>
    </row>
    <row r="1098" spans="1:11" hidden="1" x14ac:dyDescent="0.25">
      <c r="A1098" s="1">
        <v>-1</v>
      </c>
      <c r="B1098" s="5" t="s">
        <v>114</v>
      </c>
      <c r="C1098" s="1" t="s">
        <v>93</v>
      </c>
      <c r="D1098" s="1" t="s">
        <v>69</v>
      </c>
      <c r="E1098" s="1">
        <v>40.9345</v>
      </c>
      <c r="F1098" s="1">
        <v>-14.8018</v>
      </c>
      <c r="G1098" s="1">
        <v>0.51249999999999996</v>
      </c>
      <c r="H1098" s="1">
        <v>-1.2699999999999999E-2</v>
      </c>
      <c r="I1098" s="1">
        <v>0.25679999999999997</v>
      </c>
      <c r="J1098" s="1">
        <v>33.830100000000002</v>
      </c>
      <c r="K1098" s="1">
        <f t="shared" si="18"/>
        <v>1096</v>
      </c>
    </row>
    <row r="1099" spans="1:11" hidden="1" x14ac:dyDescent="0.25">
      <c r="A1099" s="1">
        <v>-1</v>
      </c>
      <c r="B1099" s="5" t="s">
        <v>114</v>
      </c>
      <c r="C1099" s="1" t="s">
        <v>93</v>
      </c>
      <c r="D1099" s="1" t="s">
        <v>70</v>
      </c>
      <c r="E1099" s="1">
        <v>39.7532</v>
      </c>
      <c r="F1099" s="1">
        <v>-14.8018</v>
      </c>
      <c r="G1099" s="1">
        <v>0.51249999999999996</v>
      </c>
      <c r="H1099" s="1">
        <v>-1.2699999999999999E-2</v>
      </c>
      <c r="I1099" s="1">
        <v>0.54830000000000001</v>
      </c>
      <c r="J1099" s="1">
        <v>-19.337900000000001</v>
      </c>
      <c r="K1099" s="1">
        <f t="shared" si="18"/>
        <v>1097</v>
      </c>
    </row>
    <row r="1100" spans="1:11" hidden="1" x14ac:dyDescent="0.25">
      <c r="A1100" s="1">
        <v>-1</v>
      </c>
      <c r="B1100" s="5" t="s">
        <v>114</v>
      </c>
      <c r="C1100" s="1" t="s">
        <v>94</v>
      </c>
      <c r="D1100" s="1" t="s">
        <v>69</v>
      </c>
      <c r="E1100" s="1">
        <v>-305.06060000000002</v>
      </c>
      <c r="F1100" s="1">
        <v>-27.5517</v>
      </c>
      <c r="G1100" s="1">
        <v>3.5200000000000002E-2</v>
      </c>
      <c r="H1100" s="1">
        <v>-4.7199999999999999E-2</v>
      </c>
      <c r="I1100" s="1">
        <v>-0.81940000000000002</v>
      </c>
      <c r="J1100" s="1">
        <v>17.6631</v>
      </c>
      <c r="K1100" s="1">
        <f t="shared" si="18"/>
        <v>1098</v>
      </c>
    </row>
    <row r="1101" spans="1:11" hidden="1" x14ac:dyDescent="0.25">
      <c r="A1101" s="1">
        <v>-1</v>
      </c>
      <c r="B1101" s="5" t="s">
        <v>114</v>
      </c>
      <c r="C1101" s="1" t="s">
        <v>94</v>
      </c>
      <c r="D1101" s="1" t="s">
        <v>70</v>
      </c>
      <c r="E1101" s="1">
        <v>-306.63560000000001</v>
      </c>
      <c r="F1101" s="1">
        <v>-27.5517</v>
      </c>
      <c r="G1101" s="1">
        <v>3.5200000000000002E-2</v>
      </c>
      <c r="H1101" s="1">
        <v>-4.7199999999999999E-2</v>
      </c>
      <c r="I1101" s="1">
        <v>0.2581</v>
      </c>
      <c r="J1101" s="1">
        <v>-35.052599999999998</v>
      </c>
      <c r="K1101" s="1">
        <f t="shared" si="18"/>
        <v>1099</v>
      </c>
    </row>
    <row r="1102" spans="1:11" hidden="1" x14ac:dyDescent="0.25">
      <c r="A1102" s="1">
        <v>-1</v>
      </c>
      <c r="B1102" s="5" t="s">
        <v>115</v>
      </c>
      <c r="C1102" s="1" t="s">
        <v>68</v>
      </c>
      <c r="D1102" s="1" t="s">
        <v>69</v>
      </c>
      <c r="E1102" s="1">
        <v>-92.735699999999994</v>
      </c>
      <c r="F1102" s="1">
        <v>-13.360200000000001</v>
      </c>
      <c r="G1102" s="1">
        <v>-0.1671</v>
      </c>
      <c r="H1102" s="1">
        <v>-3.0200000000000001E-2</v>
      </c>
      <c r="I1102" s="1">
        <v>0.24940000000000001</v>
      </c>
      <c r="J1102" s="1">
        <v>15.5305</v>
      </c>
      <c r="K1102" s="1">
        <f t="shared" si="18"/>
        <v>1100</v>
      </c>
    </row>
    <row r="1103" spans="1:11" hidden="1" x14ac:dyDescent="0.25">
      <c r="A1103" s="1">
        <v>-1</v>
      </c>
      <c r="B1103" s="5" t="s">
        <v>115</v>
      </c>
      <c r="C1103" s="1" t="s">
        <v>68</v>
      </c>
      <c r="D1103" s="1" t="s">
        <v>70</v>
      </c>
      <c r="E1103" s="1">
        <v>-94.048199999999994</v>
      </c>
      <c r="F1103" s="1">
        <v>-13.360200000000001</v>
      </c>
      <c r="G1103" s="1">
        <v>-0.1671</v>
      </c>
      <c r="H1103" s="1">
        <v>-3.0200000000000001E-2</v>
      </c>
      <c r="I1103" s="1">
        <v>-0.16830000000000001</v>
      </c>
      <c r="J1103" s="1">
        <v>-17.870100000000001</v>
      </c>
      <c r="K1103" s="1">
        <f t="shared" si="18"/>
        <v>1101</v>
      </c>
    </row>
    <row r="1104" spans="1:11" hidden="1" x14ac:dyDescent="0.25">
      <c r="A1104" s="1">
        <v>-1</v>
      </c>
      <c r="B1104" s="5" t="s">
        <v>115</v>
      </c>
      <c r="C1104" s="1" t="s">
        <v>71</v>
      </c>
      <c r="D1104" s="1" t="s">
        <v>69</v>
      </c>
      <c r="E1104" s="1">
        <v>-24.314</v>
      </c>
      <c r="F1104" s="1">
        <v>1.3048999999999999</v>
      </c>
      <c r="G1104" s="1">
        <v>1.8E-3</v>
      </c>
      <c r="H1104" s="1">
        <v>3.0999999999999999E-3</v>
      </c>
      <c r="I1104" s="1">
        <v>2.7000000000000001E-3</v>
      </c>
      <c r="J1104" s="1">
        <v>-1.7270000000000001</v>
      </c>
      <c r="K1104" s="1">
        <f t="shared" si="18"/>
        <v>1102</v>
      </c>
    </row>
    <row r="1105" spans="1:11" hidden="1" x14ac:dyDescent="0.25">
      <c r="A1105" s="1">
        <v>-1</v>
      </c>
      <c r="B1105" s="5" t="s">
        <v>115</v>
      </c>
      <c r="C1105" s="1" t="s">
        <v>71</v>
      </c>
      <c r="D1105" s="1" t="s">
        <v>70</v>
      </c>
      <c r="E1105" s="1">
        <v>-24.314</v>
      </c>
      <c r="F1105" s="1">
        <v>1.3048999999999999</v>
      </c>
      <c r="G1105" s="1">
        <v>1.8E-3</v>
      </c>
      <c r="H1105" s="1">
        <v>3.0999999999999999E-3</v>
      </c>
      <c r="I1105" s="1">
        <v>7.1000000000000004E-3</v>
      </c>
      <c r="J1105" s="1">
        <v>1.5353000000000001</v>
      </c>
      <c r="K1105" s="1">
        <f t="shared" si="18"/>
        <v>1103</v>
      </c>
    </row>
    <row r="1106" spans="1:11" hidden="1" x14ac:dyDescent="0.25">
      <c r="A1106" s="1">
        <v>-1</v>
      </c>
      <c r="B1106" s="5" t="s">
        <v>115</v>
      </c>
      <c r="C1106" s="1" t="s">
        <v>72</v>
      </c>
      <c r="D1106" s="1" t="s">
        <v>69</v>
      </c>
      <c r="E1106" s="1">
        <v>104.69970000000001</v>
      </c>
      <c r="F1106" s="1">
        <v>2.6097999999999999</v>
      </c>
      <c r="G1106" s="1">
        <v>0.1555</v>
      </c>
      <c r="H1106" s="1">
        <v>2.8999999999999998E-3</v>
      </c>
      <c r="I1106" s="1">
        <v>0.37259999999999999</v>
      </c>
      <c r="J1106" s="1">
        <v>3.4893000000000001</v>
      </c>
      <c r="K1106" s="1">
        <f t="shared" si="18"/>
        <v>1104</v>
      </c>
    </row>
    <row r="1107" spans="1:11" hidden="1" x14ac:dyDescent="0.25">
      <c r="A1107" s="1">
        <v>-1</v>
      </c>
      <c r="B1107" s="5" t="s">
        <v>115</v>
      </c>
      <c r="C1107" s="1" t="s">
        <v>72</v>
      </c>
      <c r="D1107" s="1" t="s">
        <v>70</v>
      </c>
      <c r="E1107" s="1">
        <v>104.69970000000001</v>
      </c>
      <c r="F1107" s="1">
        <v>2.6097999999999999</v>
      </c>
      <c r="G1107" s="1">
        <v>0.1555</v>
      </c>
      <c r="H1107" s="1">
        <v>2.8999999999999998E-3</v>
      </c>
      <c r="I1107" s="1">
        <v>7.5800000000000006E-2</v>
      </c>
      <c r="J1107" s="1">
        <v>3.0356999999999998</v>
      </c>
      <c r="K1107" s="1">
        <f t="shared" si="18"/>
        <v>1105</v>
      </c>
    </row>
    <row r="1108" spans="1:11" hidden="1" x14ac:dyDescent="0.25">
      <c r="A1108" s="1">
        <v>-1</v>
      </c>
      <c r="B1108" s="5" t="s">
        <v>115</v>
      </c>
      <c r="C1108" s="1" t="s">
        <v>73</v>
      </c>
      <c r="D1108" s="1" t="s">
        <v>69</v>
      </c>
      <c r="E1108" s="1">
        <v>26.480499999999999</v>
      </c>
      <c r="F1108" s="1">
        <v>1.0001</v>
      </c>
      <c r="G1108" s="1">
        <v>3.4500000000000003E-2</v>
      </c>
      <c r="H1108" s="1">
        <v>3.5000000000000001E-3</v>
      </c>
      <c r="I1108" s="1">
        <v>6.8000000000000005E-2</v>
      </c>
      <c r="J1108" s="1">
        <v>1.3108</v>
      </c>
      <c r="K1108" s="1">
        <f t="shared" si="18"/>
        <v>1106</v>
      </c>
    </row>
    <row r="1109" spans="1:11" hidden="1" x14ac:dyDescent="0.25">
      <c r="A1109" s="1">
        <v>-1</v>
      </c>
      <c r="B1109" s="5" t="s">
        <v>115</v>
      </c>
      <c r="C1109" s="1" t="s">
        <v>73</v>
      </c>
      <c r="D1109" s="1" t="s">
        <v>70</v>
      </c>
      <c r="E1109" s="1">
        <v>26.480499999999999</v>
      </c>
      <c r="F1109" s="1">
        <v>1.0001</v>
      </c>
      <c r="G1109" s="1">
        <v>3.4500000000000003E-2</v>
      </c>
      <c r="H1109" s="1">
        <v>3.5000000000000001E-3</v>
      </c>
      <c r="I1109" s="1">
        <v>2.2100000000000002E-2</v>
      </c>
      <c r="J1109" s="1">
        <v>1.3414999999999999</v>
      </c>
      <c r="K1109" s="1">
        <f t="shared" si="18"/>
        <v>1107</v>
      </c>
    </row>
    <row r="1110" spans="1:11" hidden="1" x14ac:dyDescent="0.25">
      <c r="A1110" s="1">
        <v>-1</v>
      </c>
      <c r="B1110" s="5" t="s">
        <v>115</v>
      </c>
      <c r="C1110" s="1" t="s">
        <v>74</v>
      </c>
      <c r="D1110" s="1" t="s">
        <v>69</v>
      </c>
      <c r="E1110" s="1">
        <v>-117.0497</v>
      </c>
      <c r="F1110" s="1">
        <v>-12.055300000000001</v>
      </c>
      <c r="G1110" s="1">
        <v>-0.1653</v>
      </c>
      <c r="H1110" s="1">
        <v>-2.7099999999999999E-2</v>
      </c>
      <c r="I1110" s="1">
        <v>0.25209999999999999</v>
      </c>
      <c r="J1110" s="1">
        <v>13.8035</v>
      </c>
      <c r="K1110" s="1">
        <f t="shared" si="18"/>
        <v>1108</v>
      </c>
    </row>
    <row r="1111" spans="1:11" hidden="1" x14ac:dyDescent="0.25">
      <c r="A1111" s="1">
        <v>-1</v>
      </c>
      <c r="B1111" s="5" t="s">
        <v>115</v>
      </c>
      <c r="C1111" s="1" t="s">
        <v>74</v>
      </c>
      <c r="D1111" s="1" t="s">
        <v>70</v>
      </c>
      <c r="E1111" s="1">
        <v>-118.3622</v>
      </c>
      <c r="F1111" s="1">
        <v>-12.055300000000001</v>
      </c>
      <c r="G1111" s="1">
        <v>-0.1653</v>
      </c>
      <c r="H1111" s="1">
        <v>-2.7099999999999999E-2</v>
      </c>
      <c r="I1111" s="1">
        <v>-0.16120000000000001</v>
      </c>
      <c r="J1111" s="1">
        <v>-16.334800000000001</v>
      </c>
      <c r="K1111" s="1">
        <f t="shared" si="18"/>
        <v>1109</v>
      </c>
    </row>
    <row r="1112" spans="1:11" hidden="1" x14ac:dyDescent="0.25">
      <c r="A1112" s="1">
        <v>-1</v>
      </c>
      <c r="B1112" s="5" t="s">
        <v>115</v>
      </c>
      <c r="C1112" s="1" t="s">
        <v>75</v>
      </c>
      <c r="D1112" s="1" t="s">
        <v>69</v>
      </c>
      <c r="E1112" s="1">
        <v>-129.83000000000001</v>
      </c>
      <c r="F1112" s="1">
        <v>-18.7043</v>
      </c>
      <c r="G1112" s="1">
        <v>-0.2339</v>
      </c>
      <c r="H1112" s="1">
        <v>-4.2200000000000001E-2</v>
      </c>
      <c r="I1112" s="1">
        <v>0.34920000000000001</v>
      </c>
      <c r="J1112" s="1">
        <v>21.742699999999999</v>
      </c>
      <c r="K1112" s="1">
        <f t="shared" si="18"/>
        <v>1110</v>
      </c>
    </row>
    <row r="1113" spans="1:11" hidden="1" x14ac:dyDescent="0.25">
      <c r="A1113" s="1">
        <v>-1</v>
      </c>
      <c r="B1113" s="5" t="s">
        <v>115</v>
      </c>
      <c r="C1113" s="1" t="s">
        <v>75</v>
      </c>
      <c r="D1113" s="1" t="s">
        <v>70</v>
      </c>
      <c r="E1113" s="1">
        <v>-131.66749999999999</v>
      </c>
      <c r="F1113" s="1">
        <v>-18.7043</v>
      </c>
      <c r="G1113" s="1">
        <v>-0.2339</v>
      </c>
      <c r="H1113" s="1">
        <v>-4.2200000000000001E-2</v>
      </c>
      <c r="I1113" s="1">
        <v>-0.2356</v>
      </c>
      <c r="J1113" s="1">
        <v>-25.0181</v>
      </c>
      <c r="K1113" s="1">
        <f t="shared" si="18"/>
        <v>1111</v>
      </c>
    </row>
    <row r="1114" spans="1:11" hidden="1" x14ac:dyDescent="0.25">
      <c r="A1114" s="1">
        <v>-1</v>
      </c>
      <c r="B1114" s="5" t="s">
        <v>115</v>
      </c>
      <c r="C1114" s="1" t="s">
        <v>76</v>
      </c>
      <c r="D1114" s="1" t="s">
        <v>69</v>
      </c>
      <c r="E1114" s="1">
        <v>-150.18520000000001</v>
      </c>
      <c r="F1114" s="1">
        <v>-13.9444</v>
      </c>
      <c r="G1114" s="1">
        <v>-0.19769999999999999</v>
      </c>
      <c r="H1114" s="1">
        <v>-3.1300000000000001E-2</v>
      </c>
      <c r="I1114" s="1">
        <v>0.30359999999999998</v>
      </c>
      <c r="J1114" s="1">
        <v>15.8734</v>
      </c>
      <c r="K1114" s="1">
        <f t="shared" si="18"/>
        <v>1112</v>
      </c>
    </row>
    <row r="1115" spans="1:11" hidden="1" x14ac:dyDescent="0.25">
      <c r="A1115" s="1">
        <v>-1</v>
      </c>
      <c r="B1115" s="5" t="s">
        <v>115</v>
      </c>
      <c r="C1115" s="1" t="s">
        <v>76</v>
      </c>
      <c r="D1115" s="1" t="s">
        <v>70</v>
      </c>
      <c r="E1115" s="1">
        <v>-151.7602</v>
      </c>
      <c r="F1115" s="1">
        <v>-13.9444</v>
      </c>
      <c r="G1115" s="1">
        <v>-0.19769999999999999</v>
      </c>
      <c r="H1115" s="1">
        <v>-3.1300000000000001E-2</v>
      </c>
      <c r="I1115" s="1">
        <v>-0.1905</v>
      </c>
      <c r="J1115" s="1">
        <v>-18.9876</v>
      </c>
      <c r="K1115" s="1">
        <f t="shared" si="18"/>
        <v>1113</v>
      </c>
    </row>
    <row r="1116" spans="1:11" hidden="1" x14ac:dyDescent="0.25">
      <c r="A1116" s="1">
        <v>-1</v>
      </c>
      <c r="B1116" s="5" t="s">
        <v>115</v>
      </c>
      <c r="C1116" s="1" t="s">
        <v>77</v>
      </c>
      <c r="D1116" s="1" t="s">
        <v>69</v>
      </c>
      <c r="E1116" s="1">
        <v>63.1175</v>
      </c>
      <c r="F1116" s="1">
        <v>-8.3704999999999998</v>
      </c>
      <c r="G1116" s="1">
        <v>6.7299999999999999E-2</v>
      </c>
      <c r="H1116" s="1">
        <v>-2.3099999999999999E-2</v>
      </c>
      <c r="I1116" s="1">
        <v>0.74609999999999999</v>
      </c>
      <c r="J1116" s="1">
        <v>18.862500000000001</v>
      </c>
      <c r="K1116" s="1">
        <f t="shared" si="18"/>
        <v>1114</v>
      </c>
    </row>
    <row r="1117" spans="1:11" hidden="1" x14ac:dyDescent="0.25">
      <c r="A1117" s="1">
        <v>-1</v>
      </c>
      <c r="B1117" s="5" t="s">
        <v>115</v>
      </c>
      <c r="C1117" s="1" t="s">
        <v>77</v>
      </c>
      <c r="D1117" s="1" t="s">
        <v>70</v>
      </c>
      <c r="E1117" s="1">
        <v>61.936199999999999</v>
      </c>
      <c r="F1117" s="1">
        <v>-8.3704999999999998</v>
      </c>
      <c r="G1117" s="1">
        <v>6.7299999999999999E-2</v>
      </c>
      <c r="H1117" s="1">
        <v>-2.3099999999999999E-2</v>
      </c>
      <c r="I1117" s="1">
        <v>-4.5400000000000003E-2</v>
      </c>
      <c r="J1117" s="1">
        <v>-11.833</v>
      </c>
      <c r="K1117" s="1">
        <f t="shared" si="18"/>
        <v>1115</v>
      </c>
    </row>
    <row r="1118" spans="1:11" hidden="1" x14ac:dyDescent="0.25">
      <c r="A1118" s="1">
        <v>-1</v>
      </c>
      <c r="B1118" s="5" t="s">
        <v>115</v>
      </c>
      <c r="C1118" s="1" t="s">
        <v>78</v>
      </c>
      <c r="D1118" s="1" t="s">
        <v>69</v>
      </c>
      <c r="E1118" s="1">
        <v>-230.04169999999999</v>
      </c>
      <c r="F1118" s="1">
        <v>-15.6778</v>
      </c>
      <c r="G1118" s="1">
        <v>-0.36799999999999999</v>
      </c>
      <c r="H1118" s="1">
        <v>-3.1199999999999999E-2</v>
      </c>
      <c r="I1118" s="1">
        <v>-0.29709999999999998</v>
      </c>
      <c r="J1118" s="1">
        <v>9.0923999999999996</v>
      </c>
      <c r="K1118" s="1">
        <f t="shared" si="18"/>
        <v>1116</v>
      </c>
    </row>
    <row r="1119" spans="1:11" hidden="1" x14ac:dyDescent="0.25">
      <c r="A1119" s="1">
        <v>-1</v>
      </c>
      <c r="B1119" s="5" t="s">
        <v>115</v>
      </c>
      <c r="C1119" s="1" t="s">
        <v>78</v>
      </c>
      <c r="D1119" s="1" t="s">
        <v>70</v>
      </c>
      <c r="E1119" s="1">
        <v>-231.22300000000001</v>
      </c>
      <c r="F1119" s="1">
        <v>-15.6778</v>
      </c>
      <c r="G1119" s="1">
        <v>-0.36799999999999999</v>
      </c>
      <c r="H1119" s="1">
        <v>-3.1199999999999999E-2</v>
      </c>
      <c r="I1119" s="1">
        <v>-0.25750000000000001</v>
      </c>
      <c r="J1119" s="1">
        <v>-20.333100000000002</v>
      </c>
      <c r="K1119" s="1">
        <f t="shared" si="18"/>
        <v>1117</v>
      </c>
    </row>
    <row r="1120" spans="1:11" hidden="1" x14ac:dyDescent="0.25">
      <c r="A1120" s="1">
        <v>-1</v>
      </c>
      <c r="B1120" s="5" t="s">
        <v>115</v>
      </c>
      <c r="C1120" s="1" t="s">
        <v>79</v>
      </c>
      <c r="D1120" s="1" t="s">
        <v>69</v>
      </c>
      <c r="E1120" s="1">
        <v>63.1175</v>
      </c>
      <c r="F1120" s="1">
        <v>-8.3704999999999998</v>
      </c>
      <c r="G1120" s="1">
        <v>6.7299999999999999E-2</v>
      </c>
      <c r="H1120" s="1">
        <v>-2.3099999999999999E-2</v>
      </c>
      <c r="I1120" s="1">
        <v>0.74609999999999999</v>
      </c>
      <c r="J1120" s="1">
        <v>18.862500000000001</v>
      </c>
      <c r="K1120" s="1">
        <f t="shared" si="18"/>
        <v>1118</v>
      </c>
    </row>
    <row r="1121" spans="1:11" hidden="1" x14ac:dyDescent="0.25">
      <c r="A1121" s="1">
        <v>-1</v>
      </c>
      <c r="B1121" s="5" t="s">
        <v>115</v>
      </c>
      <c r="C1121" s="1" t="s">
        <v>79</v>
      </c>
      <c r="D1121" s="1" t="s">
        <v>70</v>
      </c>
      <c r="E1121" s="1">
        <v>61.936199999999999</v>
      </c>
      <c r="F1121" s="1">
        <v>-8.3704999999999998</v>
      </c>
      <c r="G1121" s="1">
        <v>6.7299999999999999E-2</v>
      </c>
      <c r="H1121" s="1">
        <v>-2.3099999999999999E-2</v>
      </c>
      <c r="I1121" s="1">
        <v>-4.5400000000000003E-2</v>
      </c>
      <c r="J1121" s="1">
        <v>-11.833</v>
      </c>
      <c r="K1121" s="1">
        <f t="shared" si="18"/>
        <v>1119</v>
      </c>
    </row>
    <row r="1122" spans="1:11" hidden="1" x14ac:dyDescent="0.25">
      <c r="A1122" s="1">
        <v>-1</v>
      </c>
      <c r="B1122" s="5" t="s">
        <v>115</v>
      </c>
      <c r="C1122" s="1" t="s">
        <v>80</v>
      </c>
      <c r="D1122" s="1" t="s">
        <v>69</v>
      </c>
      <c r="E1122" s="1">
        <v>-230.04169999999999</v>
      </c>
      <c r="F1122" s="1">
        <v>-15.6778</v>
      </c>
      <c r="G1122" s="1">
        <v>-0.36799999999999999</v>
      </c>
      <c r="H1122" s="1">
        <v>-3.1199999999999999E-2</v>
      </c>
      <c r="I1122" s="1">
        <v>-0.29709999999999998</v>
      </c>
      <c r="J1122" s="1">
        <v>9.0923999999999996</v>
      </c>
      <c r="K1122" s="1">
        <f t="shared" si="18"/>
        <v>1120</v>
      </c>
    </row>
    <row r="1123" spans="1:11" hidden="1" x14ac:dyDescent="0.25">
      <c r="A1123" s="1">
        <v>-1</v>
      </c>
      <c r="B1123" s="5" t="s">
        <v>115</v>
      </c>
      <c r="C1123" s="1" t="s">
        <v>80</v>
      </c>
      <c r="D1123" s="1" t="s">
        <v>70</v>
      </c>
      <c r="E1123" s="1">
        <v>-231.22300000000001</v>
      </c>
      <c r="F1123" s="1">
        <v>-15.6778</v>
      </c>
      <c r="G1123" s="1">
        <v>-0.36799999999999999</v>
      </c>
      <c r="H1123" s="1">
        <v>-3.1199999999999999E-2</v>
      </c>
      <c r="I1123" s="1">
        <v>-0.25750000000000001</v>
      </c>
      <c r="J1123" s="1">
        <v>-20.333100000000002</v>
      </c>
      <c r="K1123" s="1">
        <f t="shared" si="18"/>
        <v>1121</v>
      </c>
    </row>
    <row r="1124" spans="1:11" hidden="1" x14ac:dyDescent="0.25">
      <c r="A1124" s="1">
        <v>-1</v>
      </c>
      <c r="B1124" s="5" t="s">
        <v>115</v>
      </c>
      <c r="C1124" s="1" t="s">
        <v>81</v>
      </c>
      <c r="D1124" s="1" t="s">
        <v>69</v>
      </c>
      <c r="E1124" s="1">
        <v>-46.389400000000002</v>
      </c>
      <c r="F1124" s="1">
        <v>-10.6241</v>
      </c>
      <c r="G1124" s="1">
        <v>-0.1021</v>
      </c>
      <c r="H1124" s="1">
        <v>-2.2200000000000001E-2</v>
      </c>
      <c r="I1124" s="1">
        <v>0.31969999999999998</v>
      </c>
      <c r="J1124" s="1">
        <v>15.8126</v>
      </c>
      <c r="K1124" s="1">
        <f t="shared" si="18"/>
        <v>1122</v>
      </c>
    </row>
    <row r="1125" spans="1:11" hidden="1" x14ac:dyDescent="0.25">
      <c r="A1125" s="1">
        <v>-1</v>
      </c>
      <c r="B1125" s="5" t="s">
        <v>115</v>
      </c>
      <c r="C1125" s="1" t="s">
        <v>81</v>
      </c>
      <c r="D1125" s="1" t="s">
        <v>70</v>
      </c>
      <c r="E1125" s="1">
        <v>-47.570599999999999</v>
      </c>
      <c r="F1125" s="1">
        <v>-10.6241</v>
      </c>
      <c r="G1125" s="1">
        <v>-0.1021</v>
      </c>
      <c r="H1125" s="1">
        <v>-2.2200000000000001E-2</v>
      </c>
      <c r="I1125" s="1">
        <v>-0.1206</v>
      </c>
      <c r="J1125" s="1">
        <v>-14.2049</v>
      </c>
      <c r="K1125" s="1">
        <f t="shared" si="18"/>
        <v>1123</v>
      </c>
    </row>
    <row r="1126" spans="1:11" hidden="1" x14ac:dyDescent="0.25">
      <c r="A1126" s="1">
        <v>-1</v>
      </c>
      <c r="B1126" s="5" t="s">
        <v>115</v>
      </c>
      <c r="C1126" s="1" t="s">
        <v>82</v>
      </c>
      <c r="D1126" s="1" t="s">
        <v>69</v>
      </c>
      <c r="E1126" s="1">
        <v>-120.53489999999999</v>
      </c>
      <c r="F1126" s="1">
        <v>-13.424300000000001</v>
      </c>
      <c r="G1126" s="1">
        <v>-0.19869999999999999</v>
      </c>
      <c r="H1126" s="1">
        <v>-3.2000000000000001E-2</v>
      </c>
      <c r="I1126" s="1">
        <v>0.1293</v>
      </c>
      <c r="J1126" s="1">
        <v>12.142300000000001</v>
      </c>
      <c r="K1126" s="1">
        <f t="shared" si="18"/>
        <v>1124</v>
      </c>
    </row>
    <row r="1127" spans="1:11" hidden="1" x14ac:dyDescent="0.25">
      <c r="A1127" s="1">
        <v>-1</v>
      </c>
      <c r="B1127" s="5" t="s">
        <v>115</v>
      </c>
      <c r="C1127" s="1" t="s">
        <v>82</v>
      </c>
      <c r="D1127" s="1" t="s">
        <v>70</v>
      </c>
      <c r="E1127" s="1">
        <v>-121.7161</v>
      </c>
      <c r="F1127" s="1">
        <v>-13.424300000000001</v>
      </c>
      <c r="G1127" s="1">
        <v>-0.19869999999999999</v>
      </c>
      <c r="H1127" s="1">
        <v>-3.2000000000000001E-2</v>
      </c>
      <c r="I1127" s="1">
        <v>-0.18229999999999999</v>
      </c>
      <c r="J1127" s="1">
        <v>-17.961200000000002</v>
      </c>
      <c r="K1127" s="1">
        <f t="shared" si="18"/>
        <v>1125</v>
      </c>
    </row>
    <row r="1128" spans="1:11" hidden="1" x14ac:dyDescent="0.25">
      <c r="A1128" s="1">
        <v>-1</v>
      </c>
      <c r="B1128" s="5" t="s">
        <v>115</v>
      </c>
      <c r="C1128" s="1" t="s">
        <v>83</v>
      </c>
      <c r="D1128" s="1" t="s">
        <v>69</v>
      </c>
      <c r="E1128" s="1">
        <v>-46.389400000000002</v>
      </c>
      <c r="F1128" s="1">
        <v>-10.6241</v>
      </c>
      <c r="G1128" s="1">
        <v>-0.1021</v>
      </c>
      <c r="H1128" s="1">
        <v>-2.2200000000000001E-2</v>
      </c>
      <c r="I1128" s="1">
        <v>0.31969999999999998</v>
      </c>
      <c r="J1128" s="1">
        <v>15.8126</v>
      </c>
      <c r="K1128" s="1">
        <f t="shared" si="18"/>
        <v>1126</v>
      </c>
    </row>
    <row r="1129" spans="1:11" hidden="1" x14ac:dyDescent="0.25">
      <c r="A1129" s="1">
        <v>-1</v>
      </c>
      <c r="B1129" s="5" t="s">
        <v>115</v>
      </c>
      <c r="C1129" s="1" t="s">
        <v>83</v>
      </c>
      <c r="D1129" s="1" t="s">
        <v>70</v>
      </c>
      <c r="E1129" s="1">
        <v>-47.570599999999999</v>
      </c>
      <c r="F1129" s="1">
        <v>-10.6241</v>
      </c>
      <c r="G1129" s="1">
        <v>-0.1021</v>
      </c>
      <c r="H1129" s="1">
        <v>-2.2200000000000001E-2</v>
      </c>
      <c r="I1129" s="1">
        <v>-0.1206</v>
      </c>
      <c r="J1129" s="1">
        <v>-14.2049</v>
      </c>
      <c r="K1129" s="1">
        <f t="shared" si="18"/>
        <v>1127</v>
      </c>
    </row>
    <row r="1130" spans="1:11" hidden="1" x14ac:dyDescent="0.25">
      <c r="A1130" s="1">
        <v>-1</v>
      </c>
      <c r="B1130" s="5" t="s">
        <v>115</v>
      </c>
      <c r="C1130" s="1" t="s">
        <v>84</v>
      </c>
      <c r="D1130" s="1" t="s">
        <v>69</v>
      </c>
      <c r="E1130" s="1">
        <v>-120.53489999999999</v>
      </c>
      <c r="F1130" s="1">
        <v>-13.424300000000001</v>
      </c>
      <c r="G1130" s="1">
        <v>-0.19869999999999999</v>
      </c>
      <c r="H1130" s="1">
        <v>-3.2000000000000001E-2</v>
      </c>
      <c r="I1130" s="1">
        <v>0.1293</v>
      </c>
      <c r="J1130" s="1">
        <v>12.142300000000001</v>
      </c>
      <c r="K1130" s="1">
        <f t="shared" si="18"/>
        <v>1128</v>
      </c>
    </row>
    <row r="1131" spans="1:11" hidden="1" x14ac:dyDescent="0.25">
      <c r="A1131" s="1">
        <v>-1</v>
      </c>
      <c r="B1131" s="5" t="s">
        <v>115</v>
      </c>
      <c r="C1131" s="1" t="s">
        <v>84</v>
      </c>
      <c r="D1131" s="1" t="s">
        <v>70</v>
      </c>
      <c r="E1131" s="1">
        <v>-121.7161</v>
      </c>
      <c r="F1131" s="1">
        <v>-13.424300000000001</v>
      </c>
      <c r="G1131" s="1">
        <v>-0.19869999999999999</v>
      </c>
      <c r="H1131" s="1">
        <v>-3.2000000000000001E-2</v>
      </c>
      <c r="I1131" s="1">
        <v>-0.18229999999999999</v>
      </c>
      <c r="J1131" s="1">
        <v>-17.961200000000002</v>
      </c>
      <c r="K1131" s="1">
        <f t="shared" si="18"/>
        <v>1129</v>
      </c>
    </row>
    <row r="1132" spans="1:11" hidden="1" x14ac:dyDescent="0.25">
      <c r="A1132" s="1">
        <v>-1</v>
      </c>
      <c r="B1132" s="5" t="s">
        <v>115</v>
      </c>
      <c r="C1132" s="1" t="s">
        <v>85</v>
      </c>
      <c r="D1132" s="1" t="s">
        <v>69</v>
      </c>
      <c r="E1132" s="1">
        <v>10.982799999999999</v>
      </c>
      <c r="F1132" s="1">
        <v>-11.073700000000001</v>
      </c>
      <c r="G1132" s="1">
        <v>1.89E-2</v>
      </c>
      <c r="H1132" s="1">
        <v>-2.9100000000000001E-2</v>
      </c>
      <c r="I1132" s="1">
        <v>0.8236</v>
      </c>
      <c r="J1132" s="1">
        <v>21.794599999999999</v>
      </c>
      <c r="K1132" s="1">
        <f t="shared" si="18"/>
        <v>1130</v>
      </c>
    </row>
    <row r="1133" spans="1:11" hidden="1" x14ac:dyDescent="0.25">
      <c r="A1133" s="1">
        <v>-1</v>
      </c>
      <c r="B1133" s="5" t="s">
        <v>115</v>
      </c>
      <c r="C1133" s="1" t="s">
        <v>85</v>
      </c>
      <c r="D1133" s="1" t="s">
        <v>70</v>
      </c>
      <c r="E1133" s="1">
        <v>9.4077999999999999</v>
      </c>
      <c r="F1133" s="1">
        <v>-11.073700000000001</v>
      </c>
      <c r="G1133" s="1">
        <v>1.89E-2</v>
      </c>
      <c r="H1133" s="1">
        <v>-2.9100000000000001E-2</v>
      </c>
      <c r="I1133" s="1">
        <v>-8.8700000000000001E-2</v>
      </c>
      <c r="J1133" s="1">
        <v>-15.658799999999999</v>
      </c>
      <c r="K1133" s="1">
        <f t="shared" si="18"/>
        <v>1131</v>
      </c>
    </row>
    <row r="1134" spans="1:11" hidden="1" x14ac:dyDescent="0.25">
      <c r="A1134" s="1">
        <v>-1</v>
      </c>
      <c r="B1134" s="5" t="s">
        <v>115</v>
      </c>
      <c r="C1134" s="1" t="s">
        <v>86</v>
      </c>
      <c r="D1134" s="1" t="s">
        <v>69</v>
      </c>
      <c r="E1134" s="1">
        <v>-282.1764</v>
      </c>
      <c r="F1134" s="1">
        <v>-18.381</v>
      </c>
      <c r="G1134" s="1">
        <v>-0.41639999999999999</v>
      </c>
      <c r="H1134" s="1">
        <v>-3.7100000000000001E-2</v>
      </c>
      <c r="I1134" s="1">
        <v>-0.21959999999999999</v>
      </c>
      <c r="J1134" s="1">
        <v>12.0245</v>
      </c>
      <c r="K1134" s="1">
        <f t="shared" si="18"/>
        <v>1132</v>
      </c>
    </row>
    <row r="1135" spans="1:11" hidden="1" x14ac:dyDescent="0.25">
      <c r="A1135" s="1">
        <v>-1</v>
      </c>
      <c r="B1135" s="5" t="s">
        <v>115</v>
      </c>
      <c r="C1135" s="1" t="s">
        <v>86</v>
      </c>
      <c r="D1135" s="1" t="s">
        <v>70</v>
      </c>
      <c r="E1135" s="1">
        <v>-283.75139999999999</v>
      </c>
      <c r="F1135" s="1">
        <v>-18.381</v>
      </c>
      <c r="G1135" s="1">
        <v>-0.41639999999999999</v>
      </c>
      <c r="H1135" s="1">
        <v>-3.7100000000000001E-2</v>
      </c>
      <c r="I1135" s="1">
        <v>-0.3009</v>
      </c>
      <c r="J1135" s="1">
        <v>-24.158799999999999</v>
      </c>
      <c r="K1135" s="1">
        <f t="shared" si="18"/>
        <v>1133</v>
      </c>
    </row>
    <row r="1136" spans="1:11" hidden="1" x14ac:dyDescent="0.25">
      <c r="A1136" s="1">
        <v>-1</v>
      </c>
      <c r="B1136" s="5" t="s">
        <v>115</v>
      </c>
      <c r="C1136" s="1" t="s">
        <v>87</v>
      </c>
      <c r="D1136" s="1" t="s">
        <v>69</v>
      </c>
      <c r="E1136" s="1">
        <v>10.982799999999999</v>
      </c>
      <c r="F1136" s="1">
        <v>-11.073700000000001</v>
      </c>
      <c r="G1136" s="1">
        <v>1.89E-2</v>
      </c>
      <c r="H1136" s="1">
        <v>-2.9100000000000001E-2</v>
      </c>
      <c r="I1136" s="1">
        <v>0.8236</v>
      </c>
      <c r="J1136" s="1">
        <v>21.794599999999999</v>
      </c>
      <c r="K1136" s="1">
        <f t="shared" si="18"/>
        <v>1134</v>
      </c>
    </row>
    <row r="1137" spans="1:11" hidden="1" x14ac:dyDescent="0.25">
      <c r="A1137" s="1">
        <v>-1</v>
      </c>
      <c r="B1137" s="5" t="s">
        <v>115</v>
      </c>
      <c r="C1137" s="1" t="s">
        <v>87</v>
      </c>
      <c r="D1137" s="1" t="s">
        <v>70</v>
      </c>
      <c r="E1137" s="1">
        <v>9.4077999999999999</v>
      </c>
      <c r="F1137" s="1">
        <v>-11.073700000000001</v>
      </c>
      <c r="G1137" s="1">
        <v>1.89E-2</v>
      </c>
      <c r="H1137" s="1">
        <v>-2.9100000000000001E-2</v>
      </c>
      <c r="I1137" s="1">
        <v>-8.8700000000000001E-2</v>
      </c>
      <c r="J1137" s="1">
        <v>-15.658799999999999</v>
      </c>
      <c r="K1137" s="1">
        <f t="shared" si="18"/>
        <v>1135</v>
      </c>
    </row>
    <row r="1138" spans="1:11" hidden="1" x14ac:dyDescent="0.25">
      <c r="A1138" s="1">
        <v>-1</v>
      </c>
      <c r="B1138" s="5" t="s">
        <v>115</v>
      </c>
      <c r="C1138" s="1" t="s">
        <v>88</v>
      </c>
      <c r="D1138" s="1" t="s">
        <v>69</v>
      </c>
      <c r="E1138" s="1">
        <v>-282.1764</v>
      </c>
      <c r="F1138" s="1">
        <v>-18.381</v>
      </c>
      <c r="G1138" s="1">
        <v>-0.41639999999999999</v>
      </c>
      <c r="H1138" s="1">
        <v>-3.7100000000000001E-2</v>
      </c>
      <c r="I1138" s="1">
        <v>-0.21959999999999999</v>
      </c>
      <c r="J1138" s="1">
        <v>12.0245</v>
      </c>
      <c r="K1138" s="1">
        <f t="shared" si="18"/>
        <v>1136</v>
      </c>
    </row>
    <row r="1139" spans="1:11" hidden="1" x14ac:dyDescent="0.25">
      <c r="A1139" s="1">
        <v>-1</v>
      </c>
      <c r="B1139" s="5" t="s">
        <v>115</v>
      </c>
      <c r="C1139" s="1" t="s">
        <v>88</v>
      </c>
      <c r="D1139" s="1" t="s">
        <v>70</v>
      </c>
      <c r="E1139" s="1">
        <v>-283.75139999999999</v>
      </c>
      <c r="F1139" s="1">
        <v>-18.381</v>
      </c>
      <c r="G1139" s="1">
        <v>-0.41639999999999999</v>
      </c>
      <c r="H1139" s="1">
        <v>-3.7100000000000001E-2</v>
      </c>
      <c r="I1139" s="1">
        <v>-0.3009</v>
      </c>
      <c r="J1139" s="1">
        <v>-24.158799999999999</v>
      </c>
      <c r="K1139" s="1">
        <f t="shared" si="18"/>
        <v>1137</v>
      </c>
    </row>
    <row r="1140" spans="1:11" hidden="1" x14ac:dyDescent="0.25">
      <c r="A1140" s="1">
        <v>-1</v>
      </c>
      <c r="B1140" s="5" t="s">
        <v>115</v>
      </c>
      <c r="C1140" s="1" t="s">
        <v>89</v>
      </c>
      <c r="D1140" s="1" t="s">
        <v>69</v>
      </c>
      <c r="E1140" s="1">
        <v>-98.524000000000001</v>
      </c>
      <c r="F1140" s="1">
        <v>-13.327299999999999</v>
      </c>
      <c r="G1140" s="1">
        <v>-0.15040000000000001</v>
      </c>
      <c r="H1140" s="1">
        <v>-2.8199999999999999E-2</v>
      </c>
      <c r="I1140" s="1">
        <v>0.3972</v>
      </c>
      <c r="J1140" s="1">
        <v>18.744700000000002</v>
      </c>
      <c r="K1140" s="1">
        <f t="shared" si="18"/>
        <v>1138</v>
      </c>
    </row>
    <row r="1141" spans="1:11" hidden="1" x14ac:dyDescent="0.25">
      <c r="A1141" s="1">
        <v>-1</v>
      </c>
      <c r="B1141" s="5" t="s">
        <v>115</v>
      </c>
      <c r="C1141" s="1" t="s">
        <v>89</v>
      </c>
      <c r="D1141" s="1" t="s">
        <v>70</v>
      </c>
      <c r="E1141" s="1">
        <v>-100.099</v>
      </c>
      <c r="F1141" s="1">
        <v>-13.327299999999999</v>
      </c>
      <c r="G1141" s="1">
        <v>-0.15040000000000001</v>
      </c>
      <c r="H1141" s="1">
        <v>-2.8199999999999999E-2</v>
      </c>
      <c r="I1141" s="1">
        <v>-0.16389999999999999</v>
      </c>
      <c r="J1141" s="1">
        <v>-18.0307</v>
      </c>
      <c r="K1141" s="1">
        <f t="shared" si="18"/>
        <v>1139</v>
      </c>
    </row>
    <row r="1142" spans="1:11" hidden="1" x14ac:dyDescent="0.25">
      <c r="A1142" s="1">
        <v>-1</v>
      </c>
      <c r="B1142" s="5" t="s">
        <v>115</v>
      </c>
      <c r="C1142" s="1" t="s">
        <v>90</v>
      </c>
      <c r="D1142" s="1" t="s">
        <v>69</v>
      </c>
      <c r="E1142" s="1">
        <v>-172.6695</v>
      </c>
      <c r="F1142" s="1">
        <v>-16.127400000000002</v>
      </c>
      <c r="G1142" s="1">
        <v>-0.247</v>
      </c>
      <c r="H1142" s="1">
        <v>-3.7999999999999999E-2</v>
      </c>
      <c r="I1142" s="1">
        <v>0.20680000000000001</v>
      </c>
      <c r="J1142" s="1">
        <v>15.074400000000001</v>
      </c>
      <c r="K1142" s="1">
        <f t="shared" si="18"/>
        <v>1140</v>
      </c>
    </row>
    <row r="1143" spans="1:11" hidden="1" x14ac:dyDescent="0.25">
      <c r="A1143" s="1">
        <v>-1</v>
      </c>
      <c r="B1143" s="5" t="s">
        <v>115</v>
      </c>
      <c r="C1143" s="1" t="s">
        <v>90</v>
      </c>
      <c r="D1143" s="1" t="s">
        <v>70</v>
      </c>
      <c r="E1143" s="1">
        <v>-174.24449999999999</v>
      </c>
      <c r="F1143" s="1">
        <v>-16.127400000000002</v>
      </c>
      <c r="G1143" s="1">
        <v>-0.247</v>
      </c>
      <c r="H1143" s="1">
        <v>-3.7999999999999999E-2</v>
      </c>
      <c r="I1143" s="1">
        <v>-0.22570000000000001</v>
      </c>
      <c r="J1143" s="1">
        <v>-21.786899999999999</v>
      </c>
      <c r="K1143" s="1">
        <f t="shared" si="18"/>
        <v>1141</v>
      </c>
    </row>
    <row r="1144" spans="1:11" hidden="1" x14ac:dyDescent="0.25">
      <c r="A1144" s="1">
        <v>-1</v>
      </c>
      <c r="B1144" s="5" t="s">
        <v>115</v>
      </c>
      <c r="C1144" s="1" t="s">
        <v>91</v>
      </c>
      <c r="D1144" s="1" t="s">
        <v>69</v>
      </c>
      <c r="E1144" s="1">
        <v>-98.524000000000001</v>
      </c>
      <c r="F1144" s="1">
        <v>-13.327299999999999</v>
      </c>
      <c r="G1144" s="1">
        <v>-0.15040000000000001</v>
      </c>
      <c r="H1144" s="1">
        <v>-2.8199999999999999E-2</v>
      </c>
      <c r="I1144" s="1">
        <v>0.3972</v>
      </c>
      <c r="J1144" s="1">
        <v>18.744700000000002</v>
      </c>
      <c r="K1144" s="1">
        <f t="shared" si="18"/>
        <v>1142</v>
      </c>
    </row>
    <row r="1145" spans="1:11" hidden="1" x14ac:dyDescent="0.25">
      <c r="A1145" s="1">
        <v>-1</v>
      </c>
      <c r="B1145" s="5" t="s">
        <v>115</v>
      </c>
      <c r="C1145" s="1" t="s">
        <v>91</v>
      </c>
      <c r="D1145" s="1" t="s">
        <v>70</v>
      </c>
      <c r="E1145" s="1">
        <v>-100.099</v>
      </c>
      <c r="F1145" s="1">
        <v>-13.327299999999999</v>
      </c>
      <c r="G1145" s="1">
        <v>-0.15040000000000001</v>
      </c>
      <c r="H1145" s="1">
        <v>-2.8199999999999999E-2</v>
      </c>
      <c r="I1145" s="1">
        <v>-0.16389999999999999</v>
      </c>
      <c r="J1145" s="1">
        <v>-18.0307</v>
      </c>
      <c r="K1145" s="1">
        <f t="shared" si="18"/>
        <v>1143</v>
      </c>
    </row>
    <row r="1146" spans="1:11" hidden="1" x14ac:dyDescent="0.25">
      <c r="A1146" s="1">
        <v>-1</v>
      </c>
      <c r="B1146" s="5" t="s">
        <v>115</v>
      </c>
      <c r="C1146" s="1" t="s">
        <v>92</v>
      </c>
      <c r="D1146" s="1" t="s">
        <v>69</v>
      </c>
      <c r="E1146" s="1">
        <v>-172.6695</v>
      </c>
      <c r="F1146" s="1">
        <v>-16.127400000000002</v>
      </c>
      <c r="G1146" s="1">
        <v>-0.247</v>
      </c>
      <c r="H1146" s="1">
        <v>-3.7999999999999999E-2</v>
      </c>
      <c r="I1146" s="1">
        <v>0.20680000000000001</v>
      </c>
      <c r="J1146" s="1">
        <v>15.074400000000001</v>
      </c>
      <c r="K1146" s="1">
        <f t="shared" si="18"/>
        <v>1144</v>
      </c>
    </row>
    <row r="1147" spans="1:11" hidden="1" x14ac:dyDescent="0.25">
      <c r="A1147" s="1">
        <v>-1</v>
      </c>
      <c r="B1147" s="5" t="s">
        <v>115</v>
      </c>
      <c r="C1147" s="1" t="s">
        <v>92</v>
      </c>
      <c r="D1147" s="1" t="s">
        <v>70</v>
      </c>
      <c r="E1147" s="1">
        <v>-174.24449999999999</v>
      </c>
      <c r="F1147" s="1">
        <v>-16.127400000000002</v>
      </c>
      <c r="G1147" s="1">
        <v>-0.247</v>
      </c>
      <c r="H1147" s="1">
        <v>-3.7999999999999999E-2</v>
      </c>
      <c r="I1147" s="1">
        <v>-0.22570000000000001</v>
      </c>
      <c r="J1147" s="1">
        <v>-21.786899999999999</v>
      </c>
      <c r="K1147" s="1">
        <f t="shared" si="18"/>
        <v>1145</v>
      </c>
    </row>
    <row r="1148" spans="1:11" hidden="1" x14ac:dyDescent="0.25">
      <c r="A1148" s="1">
        <v>-1</v>
      </c>
      <c r="B1148" s="5" t="s">
        <v>115</v>
      </c>
      <c r="C1148" s="1" t="s">
        <v>93</v>
      </c>
      <c r="D1148" s="1" t="s">
        <v>69</v>
      </c>
      <c r="E1148" s="1">
        <v>63.1175</v>
      </c>
      <c r="F1148" s="1">
        <v>-8.3704999999999998</v>
      </c>
      <c r="G1148" s="1">
        <v>6.7299999999999999E-2</v>
      </c>
      <c r="H1148" s="1">
        <v>-2.2200000000000001E-2</v>
      </c>
      <c r="I1148" s="1">
        <v>0.8236</v>
      </c>
      <c r="J1148" s="1">
        <v>21.794599999999999</v>
      </c>
      <c r="K1148" s="1">
        <f t="shared" si="18"/>
        <v>1146</v>
      </c>
    </row>
    <row r="1149" spans="1:11" hidden="1" x14ac:dyDescent="0.25">
      <c r="A1149" s="1">
        <v>-1</v>
      </c>
      <c r="B1149" s="5" t="s">
        <v>115</v>
      </c>
      <c r="C1149" s="1" t="s">
        <v>93</v>
      </c>
      <c r="D1149" s="1" t="s">
        <v>70</v>
      </c>
      <c r="E1149" s="1">
        <v>61.936199999999999</v>
      </c>
      <c r="F1149" s="1">
        <v>-8.3704999999999998</v>
      </c>
      <c r="G1149" s="1">
        <v>6.7299999999999999E-2</v>
      </c>
      <c r="H1149" s="1">
        <v>-2.2200000000000001E-2</v>
      </c>
      <c r="I1149" s="1">
        <v>-4.5400000000000003E-2</v>
      </c>
      <c r="J1149" s="1">
        <v>-11.833</v>
      </c>
      <c r="K1149" s="1">
        <f t="shared" si="18"/>
        <v>1147</v>
      </c>
    </row>
    <row r="1150" spans="1:11" hidden="1" x14ac:dyDescent="0.25">
      <c r="A1150" s="1">
        <v>-1</v>
      </c>
      <c r="B1150" s="5" t="s">
        <v>115</v>
      </c>
      <c r="C1150" s="1" t="s">
        <v>94</v>
      </c>
      <c r="D1150" s="1" t="s">
        <v>69</v>
      </c>
      <c r="E1150" s="1">
        <v>-282.1764</v>
      </c>
      <c r="F1150" s="1">
        <v>-18.7043</v>
      </c>
      <c r="G1150" s="1">
        <v>-0.41639999999999999</v>
      </c>
      <c r="H1150" s="1">
        <v>-4.2200000000000001E-2</v>
      </c>
      <c r="I1150" s="1">
        <v>-0.29709999999999998</v>
      </c>
      <c r="J1150" s="1">
        <v>9.0923999999999996</v>
      </c>
      <c r="K1150" s="1">
        <f t="shared" si="18"/>
        <v>1148</v>
      </c>
    </row>
    <row r="1151" spans="1:11" hidden="1" x14ac:dyDescent="0.25">
      <c r="A1151" s="1">
        <v>-1</v>
      </c>
      <c r="B1151" s="5" t="s">
        <v>115</v>
      </c>
      <c r="C1151" s="1" t="s">
        <v>94</v>
      </c>
      <c r="D1151" s="1" t="s">
        <v>70</v>
      </c>
      <c r="E1151" s="1">
        <v>-283.75139999999999</v>
      </c>
      <c r="F1151" s="1">
        <v>-18.7043</v>
      </c>
      <c r="G1151" s="1">
        <v>-0.41639999999999999</v>
      </c>
      <c r="H1151" s="1">
        <v>-4.2200000000000001E-2</v>
      </c>
      <c r="I1151" s="1">
        <v>-0.3009</v>
      </c>
      <c r="J1151" s="1">
        <v>-25.0181</v>
      </c>
      <c r="K1151" s="1">
        <f t="shared" si="18"/>
        <v>1149</v>
      </c>
    </row>
    <row r="1152" spans="1:11" hidden="1" x14ac:dyDescent="0.25">
      <c r="A1152" s="1">
        <v>-1</v>
      </c>
      <c r="B1152" s="5" t="s">
        <v>116</v>
      </c>
      <c r="C1152" s="1" t="s">
        <v>68</v>
      </c>
      <c r="D1152" s="1" t="s">
        <v>69</v>
      </c>
      <c r="E1152" s="1">
        <v>-931.46600000000001</v>
      </c>
      <c r="F1152" s="1">
        <v>-539.1825</v>
      </c>
      <c r="G1152" s="1">
        <v>-0.81710000000000005</v>
      </c>
      <c r="H1152" s="1">
        <v>-5.6695000000000002</v>
      </c>
      <c r="I1152" s="1">
        <v>2.4426999999999999</v>
      </c>
      <c r="J1152" s="1">
        <v>479.02350000000001</v>
      </c>
      <c r="K1152" s="1">
        <f t="shared" si="18"/>
        <v>1150</v>
      </c>
    </row>
    <row r="1153" spans="1:11" hidden="1" x14ac:dyDescent="0.25">
      <c r="A1153" s="1">
        <v>-1</v>
      </c>
      <c r="B1153" s="5" t="s">
        <v>116</v>
      </c>
      <c r="C1153" s="1" t="s">
        <v>68</v>
      </c>
      <c r="D1153" s="1" t="s">
        <v>70</v>
      </c>
      <c r="E1153" s="1">
        <v>-952.46600000000001</v>
      </c>
      <c r="F1153" s="1">
        <v>-539.1825</v>
      </c>
      <c r="G1153" s="1">
        <v>-0.81710000000000005</v>
      </c>
      <c r="H1153" s="1">
        <v>-5.6695000000000002</v>
      </c>
      <c r="I1153" s="1">
        <v>0.39989999999999998</v>
      </c>
      <c r="J1153" s="1">
        <v>-868.93280000000004</v>
      </c>
      <c r="K1153" s="1">
        <f t="shared" si="18"/>
        <v>1151</v>
      </c>
    </row>
    <row r="1154" spans="1:11" hidden="1" x14ac:dyDescent="0.25">
      <c r="A1154" s="1">
        <v>-1</v>
      </c>
      <c r="B1154" s="5" t="s">
        <v>116</v>
      </c>
      <c r="C1154" s="1" t="s">
        <v>71</v>
      </c>
      <c r="D1154" s="1" t="s">
        <v>69</v>
      </c>
      <c r="E1154" s="1">
        <v>-232.23699999999999</v>
      </c>
      <c r="F1154" s="1">
        <v>-2.4018999999999999</v>
      </c>
      <c r="G1154" s="1">
        <v>-0.74299999999999999</v>
      </c>
      <c r="H1154" s="1">
        <v>6.8999999999999999E-3</v>
      </c>
      <c r="I1154" s="1">
        <v>1.3264</v>
      </c>
      <c r="J1154" s="1">
        <v>18.801300000000001</v>
      </c>
      <c r="K1154" s="1">
        <f t="shared" si="18"/>
        <v>1152</v>
      </c>
    </row>
    <row r="1155" spans="1:11" hidden="1" x14ac:dyDescent="0.25">
      <c r="A1155" s="1">
        <v>-1</v>
      </c>
      <c r="B1155" s="5" t="s">
        <v>116</v>
      </c>
      <c r="C1155" s="1" t="s">
        <v>71</v>
      </c>
      <c r="D1155" s="1" t="s">
        <v>70</v>
      </c>
      <c r="E1155" s="1">
        <v>-232.23699999999999</v>
      </c>
      <c r="F1155" s="1">
        <v>-2.4018999999999999</v>
      </c>
      <c r="G1155" s="1">
        <v>-0.74299999999999999</v>
      </c>
      <c r="H1155" s="1">
        <v>6.8999999999999999E-3</v>
      </c>
      <c r="I1155" s="1">
        <v>-0.53110000000000002</v>
      </c>
      <c r="J1155" s="1">
        <v>12.7967</v>
      </c>
      <c r="K1155" s="1">
        <f t="shared" si="18"/>
        <v>1153</v>
      </c>
    </row>
    <row r="1156" spans="1:11" hidden="1" x14ac:dyDescent="0.25">
      <c r="A1156" s="1">
        <v>-1</v>
      </c>
      <c r="B1156" s="5" t="s">
        <v>116</v>
      </c>
      <c r="C1156" s="1" t="s">
        <v>72</v>
      </c>
      <c r="D1156" s="1" t="s">
        <v>69</v>
      </c>
      <c r="E1156" s="1">
        <v>152.24080000000001</v>
      </c>
      <c r="F1156" s="1">
        <v>11.6119</v>
      </c>
      <c r="G1156" s="1">
        <v>1.8486</v>
      </c>
      <c r="H1156" s="1">
        <v>1.0632999999999999</v>
      </c>
      <c r="I1156" s="1">
        <v>4.7530000000000001</v>
      </c>
      <c r="J1156" s="1">
        <v>77.9816</v>
      </c>
      <c r="K1156" s="1">
        <f t="shared" si="18"/>
        <v>1154</v>
      </c>
    </row>
    <row r="1157" spans="1:11" hidden="1" x14ac:dyDescent="0.25">
      <c r="A1157" s="1">
        <v>-1</v>
      </c>
      <c r="B1157" s="5" t="s">
        <v>116</v>
      </c>
      <c r="C1157" s="1" t="s">
        <v>72</v>
      </c>
      <c r="D1157" s="1" t="s">
        <v>70</v>
      </c>
      <c r="E1157" s="1">
        <v>152.24080000000001</v>
      </c>
      <c r="F1157" s="1">
        <v>11.6119</v>
      </c>
      <c r="G1157" s="1">
        <v>1.8486</v>
      </c>
      <c r="H1157" s="1">
        <v>1.0632999999999999</v>
      </c>
      <c r="I1157" s="1">
        <v>1.4224000000000001</v>
      </c>
      <c r="J1157" s="1">
        <v>73.488799999999998</v>
      </c>
      <c r="K1157" s="1">
        <f t="shared" si="18"/>
        <v>1155</v>
      </c>
    </row>
    <row r="1158" spans="1:11" hidden="1" x14ac:dyDescent="0.25">
      <c r="A1158" s="1">
        <v>-1</v>
      </c>
      <c r="B1158" s="5" t="s">
        <v>116</v>
      </c>
      <c r="C1158" s="1" t="s">
        <v>73</v>
      </c>
      <c r="D1158" s="1" t="s">
        <v>69</v>
      </c>
      <c r="E1158" s="1">
        <v>43.929099999999998</v>
      </c>
      <c r="F1158" s="1">
        <v>82.778000000000006</v>
      </c>
      <c r="G1158" s="1">
        <v>0.67179999999999995</v>
      </c>
      <c r="H1158" s="1">
        <v>1.738</v>
      </c>
      <c r="I1158" s="1">
        <v>1.2137</v>
      </c>
      <c r="J1158" s="1">
        <v>200.6919</v>
      </c>
      <c r="K1158" s="1">
        <f t="shared" ref="K1158:K1221" si="19">K1157+1</f>
        <v>1156</v>
      </c>
    </row>
    <row r="1159" spans="1:11" hidden="1" x14ac:dyDescent="0.25">
      <c r="A1159" s="1">
        <v>-1</v>
      </c>
      <c r="B1159" s="5" t="s">
        <v>116</v>
      </c>
      <c r="C1159" s="1" t="s">
        <v>73</v>
      </c>
      <c r="D1159" s="1" t="s">
        <v>70</v>
      </c>
      <c r="E1159" s="1">
        <v>43.929099999999998</v>
      </c>
      <c r="F1159" s="1">
        <v>82.778000000000006</v>
      </c>
      <c r="G1159" s="1">
        <v>0.67179999999999995</v>
      </c>
      <c r="H1159" s="1">
        <v>1.738</v>
      </c>
      <c r="I1159" s="1">
        <v>0.51149999999999995</v>
      </c>
      <c r="J1159" s="1">
        <v>312.57479999999998</v>
      </c>
      <c r="K1159" s="1">
        <f t="shared" si="19"/>
        <v>1157</v>
      </c>
    </row>
    <row r="1160" spans="1:11" hidden="1" x14ac:dyDescent="0.25">
      <c r="A1160" s="1">
        <v>-1</v>
      </c>
      <c r="B1160" s="5" t="s">
        <v>116</v>
      </c>
      <c r="C1160" s="1" t="s">
        <v>74</v>
      </c>
      <c r="D1160" s="1" t="s">
        <v>69</v>
      </c>
      <c r="E1160" s="1">
        <v>-1163.7029</v>
      </c>
      <c r="F1160" s="1">
        <v>-541.58439999999996</v>
      </c>
      <c r="G1160" s="1">
        <v>-1.5601</v>
      </c>
      <c r="H1160" s="1">
        <v>-5.6626000000000003</v>
      </c>
      <c r="I1160" s="1">
        <v>3.7690999999999999</v>
      </c>
      <c r="J1160" s="1">
        <v>497.82490000000001</v>
      </c>
      <c r="K1160" s="1">
        <f t="shared" si="19"/>
        <v>1158</v>
      </c>
    </row>
    <row r="1161" spans="1:11" hidden="1" x14ac:dyDescent="0.25">
      <c r="A1161" s="1">
        <v>-1</v>
      </c>
      <c r="B1161" s="5" t="s">
        <v>116</v>
      </c>
      <c r="C1161" s="1" t="s">
        <v>74</v>
      </c>
      <c r="D1161" s="1" t="s">
        <v>70</v>
      </c>
      <c r="E1161" s="1">
        <v>-1184.7029</v>
      </c>
      <c r="F1161" s="1">
        <v>-541.58439999999996</v>
      </c>
      <c r="G1161" s="1">
        <v>-1.5601</v>
      </c>
      <c r="H1161" s="1">
        <v>-5.6626000000000003</v>
      </c>
      <c r="I1161" s="1">
        <v>-0.13109999999999999</v>
      </c>
      <c r="J1161" s="1">
        <v>-856.13610000000006</v>
      </c>
      <c r="K1161" s="1">
        <f t="shared" si="19"/>
        <v>1159</v>
      </c>
    </row>
    <row r="1162" spans="1:11" hidden="1" x14ac:dyDescent="0.25">
      <c r="A1162" s="1">
        <v>-1</v>
      </c>
      <c r="B1162" s="5" t="s">
        <v>116</v>
      </c>
      <c r="C1162" s="1" t="s">
        <v>75</v>
      </c>
      <c r="D1162" s="1" t="s">
        <v>69</v>
      </c>
      <c r="E1162" s="1">
        <v>-1304.0524</v>
      </c>
      <c r="F1162" s="1">
        <v>-754.85550000000001</v>
      </c>
      <c r="G1162" s="1">
        <v>-1.1438999999999999</v>
      </c>
      <c r="H1162" s="1">
        <v>-7.9372999999999996</v>
      </c>
      <c r="I1162" s="1">
        <v>3.4197000000000002</v>
      </c>
      <c r="J1162" s="1">
        <v>670.63289999999995</v>
      </c>
      <c r="K1162" s="1">
        <f t="shared" si="19"/>
        <v>1160</v>
      </c>
    </row>
    <row r="1163" spans="1:11" hidden="1" x14ac:dyDescent="0.25">
      <c r="A1163" s="1">
        <v>-1</v>
      </c>
      <c r="B1163" s="5" t="s">
        <v>116</v>
      </c>
      <c r="C1163" s="1" t="s">
        <v>75</v>
      </c>
      <c r="D1163" s="1" t="s">
        <v>70</v>
      </c>
      <c r="E1163" s="1">
        <v>-1333.4523999999999</v>
      </c>
      <c r="F1163" s="1">
        <v>-754.85550000000001</v>
      </c>
      <c r="G1163" s="1">
        <v>-1.1438999999999999</v>
      </c>
      <c r="H1163" s="1">
        <v>-7.9372999999999996</v>
      </c>
      <c r="I1163" s="1">
        <v>0.55989999999999995</v>
      </c>
      <c r="J1163" s="1">
        <v>-1216.5059000000001</v>
      </c>
      <c r="K1163" s="1">
        <f t="shared" si="19"/>
        <v>1161</v>
      </c>
    </row>
    <row r="1164" spans="1:11" hidden="1" x14ac:dyDescent="0.25">
      <c r="A1164" s="1">
        <v>-1</v>
      </c>
      <c r="B1164" s="5" t="s">
        <v>116</v>
      </c>
      <c r="C1164" s="1" t="s">
        <v>76</v>
      </c>
      <c r="D1164" s="1" t="s">
        <v>69</v>
      </c>
      <c r="E1164" s="1">
        <v>-1489.3382999999999</v>
      </c>
      <c r="F1164" s="1">
        <v>-650.86199999999997</v>
      </c>
      <c r="G1164" s="1">
        <v>-2.1692999999999998</v>
      </c>
      <c r="H1164" s="1">
        <v>-6.7923999999999998</v>
      </c>
      <c r="I1164" s="1">
        <v>5.0534999999999997</v>
      </c>
      <c r="J1164" s="1">
        <v>604.91039999999998</v>
      </c>
      <c r="K1164" s="1">
        <f t="shared" si="19"/>
        <v>1162</v>
      </c>
    </row>
    <row r="1165" spans="1:11" hidden="1" x14ac:dyDescent="0.25">
      <c r="A1165" s="1">
        <v>-1</v>
      </c>
      <c r="B1165" s="5" t="s">
        <v>116</v>
      </c>
      <c r="C1165" s="1" t="s">
        <v>76</v>
      </c>
      <c r="D1165" s="1" t="s">
        <v>70</v>
      </c>
      <c r="E1165" s="1">
        <v>-1514.5382999999999</v>
      </c>
      <c r="F1165" s="1">
        <v>-650.86199999999997</v>
      </c>
      <c r="G1165" s="1">
        <v>-2.1692999999999998</v>
      </c>
      <c r="H1165" s="1">
        <v>-6.7923999999999998</v>
      </c>
      <c r="I1165" s="1">
        <v>-0.36980000000000002</v>
      </c>
      <c r="J1165" s="1">
        <v>-1022.2446</v>
      </c>
      <c r="K1165" s="1">
        <f t="shared" si="19"/>
        <v>1163</v>
      </c>
    </row>
    <row r="1166" spans="1:11" hidden="1" x14ac:dyDescent="0.25">
      <c r="A1166" s="1">
        <v>-1</v>
      </c>
      <c r="B1166" s="5" t="s">
        <v>116</v>
      </c>
      <c r="C1166" s="1" t="s">
        <v>77</v>
      </c>
      <c r="D1166" s="1" t="s">
        <v>69</v>
      </c>
      <c r="E1166" s="1">
        <v>-625.18219999999997</v>
      </c>
      <c r="F1166" s="1">
        <v>-469.00760000000002</v>
      </c>
      <c r="G1166" s="1">
        <v>1.8527</v>
      </c>
      <c r="H1166" s="1">
        <v>-3.6139000000000001</v>
      </c>
      <c r="I1166" s="1">
        <v>8.8527000000000005</v>
      </c>
      <c r="J1166" s="1">
        <v>540.29539999999997</v>
      </c>
      <c r="K1166" s="1">
        <f t="shared" si="19"/>
        <v>1164</v>
      </c>
    </row>
    <row r="1167" spans="1:11" hidden="1" x14ac:dyDescent="0.25">
      <c r="A1167" s="1">
        <v>-1</v>
      </c>
      <c r="B1167" s="5" t="s">
        <v>116</v>
      </c>
      <c r="C1167" s="1" t="s">
        <v>77</v>
      </c>
      <c r="D1167" s="1" t="s">
        <v>70</v>
      </c>
      <c r="E1167" s="1">
        <v>-644.08219999999994</v>
      </c>
      <c r="F1167" s="1">
        <v>-469.00760000000002</v>
      </c>
      <c r="G1167" s="1">
        <v>1.8527</v>
      </c>
      <c r="H1167" s="1">
        <v>-3.6139000000000001</v>
      </c>
      <c r="I1167" s="1">
        <v>2.3513000000000002</v>
      </c>
      <c r="J1167" s="1">
        <v>-679.15509999999995</v>
      </c>
      <c r="K1167" s="1">
        <f t="shared" si="19"/>
        <v>1165</v>
      </c>
    </row>
    <row r="1168" spans="1:11" hidden="1" x14ac:dyDescent="0.25">
      <c r="A1168" s="1">
        <v>-1</v>
      </c>
      <c r="B1168" s="5" t="s">
        <v>116</v>
      </c>
      <c r="C1168" s="1" t="s">
        <v>78</v>
      </c>
      <c r="D1168" s="1" t="s">
        <v>69</v>
      </c>
      <c r="E1168" s="1">
        <v>-1051.4565</v>
      </c>
      <c r="F1168" s="1">
        <v>-501.52100000000002</v>
      </c>
      <c r="G1168" s="1">
        <v>-3.3235000000000001</v>
      </c>
      <c r="H1168" s="1">
        <v>-6.5911999999999997</v>
      </c>
      <c r="I1168" s="1">
        <v>-4.4558</v>
      </c>
      <c r="J1168" s="1">
        <v>321.947</v>
      </c>
      <c r="K1168" s="1">
        <f t="shared" si="19"/>
        <v>1166</v>
      </c>
    </row>
    <row r="1169" spans="1:11" hidden="1" x14ac:dyDescent="0.25">
      <c r="A1169" s="1">
        <v>-1</v>
      </c>
      <c r="B1169" s="5" t="s">
        <v>116</v>
      </c>
      <c r="C1169" s="1" t="s">
        <v>78</v>
      </c>
      <c r="D1169" s="1" t="s">
        <v>70</v>
      </c>
      <c r="E1169" s="1">
        <v>-1070.3565000000001</v>
      </c>
      <c r="F1169" s="1">
        <v>-501.52100000000002</v>
      </c>
      <c r="G1169" s="1">
        <v>-3.3235000000000001</v>
      </c>
      <c r="H1169" s="1">
        <v>-6.5911999999999997</v>
      </c>
      <c r="I1169" s="1">
        <v>-1.6314</v>
      </c>
      <c r="J1169" s="1">
        <v>-884.9239</v>
      </c>
      <c r="K1169" s="1">
        <f t="shared" si="19"/>
        <v>1167</v>
      </c>
    </row>
    <row r="1170" spans="1:11" hidden="1" x14ac:dyDescent="0.25">
      <c r="A1170" s="1">
        <v>-1</v>
      </c>
      <c r="B1170" s="5" t="s">
        <v>116</v>
      </c>
      <c r="C1170" s="1" t="s">
        <v>79</v>
      </c>
      <c r="D1170" s="1" t="s">
        <v>69</v>
      </c>
      <c r="E1170" s="1">
        <v>-625.18219999999997</v>
      </c>
      <c r="F1170" s="1">
        <v>-469.00760000000002</v>
      </c>
      <c r="G1170" s="1">
        <v>1.8527</v>
      </c>
      <c r="H1170" s="1">
        <v>-3.6139000000000001</v>
      </c>
      <c r="I1170" s="1">
        <v>8.8527000000000005</v>
      </c>
      <c r="J1170" s="1">
        <v>540.29539999999997</v>
      </c>
      <c r="K1170" s="1">
        <f t="shared" si="19"/>
        <v>1168</v>
      </c>
    </row>
    <row r="1171" spans="1:11" hidden="1" x14ac:dyDescent="0.25">
      <c r="A1171" s="1">
        <v>-1</v>
      </c>
      <c r="B1171" s="5" t="s">
        <v>116</v>
      </c>
      <c r="C1171" s="1" t="s">
        <v>79</v>
      </c>
      <c r="D1171" s="1" t="s">
        <v>70</v>
      </c>
      <c r="E1171" s="1">
        <v>-644.08219999999994</v>
      </c>
      <c r="F1171" s="1">
        <v>-469.00760000000002</v>
      </c>
      <c r="G1171" s="1">
        <v>1.8527</v>
      </c>
      <c r="H1171" s="1">
        <v>-3.6139000000000001</v>
      </c>
      <c r="I1171" s="1">
        <v>2.3513000000000002</v>
      </c>
      <c r="J1171" s="1">
        <v>-679.15509999999995</v>
      </c>
      <c r="K1171" s="1">
        <f t="shared" si="19"/>
        <v>1169</v>
      </c>
    </row>
    <row r="1172" spans="1:11" hidden="1" x14ac:dyDescent="0.25">
      <c r="A1172" s="1">
        <v>-1</v>
      </c>
      <c r="B1172" s="5" t="s">
        <v>116</v>
      </c>
      <c r="C1172" s="1" t="s">
        <v>80</v>
      </c>
      <c r="D1172" s="1" t="s">
        <v>69</v>
      </c>
      <c r="E1172" s="1">
        <v>-1051.4565</v>
      </c>
      <c r="F1172" s="1">
        <v>-501.52100000000002</v>
      </c>
      <c r="G1172" s="1">
        <v>-3.3235000000000001</v>
      </c>
      <c r="H1172" s="1">
        <v>-6.5911999999999997</v>
      </c>
      <c r="I1172" s="1">
        <v>-4.4558</v>
      </c>
      <c r="J1172" s="1">
        <v>321.947</v>
      </c>
      <c r="K1172" s="1">
        <f t="shared" si="19"/>
        <v>1170</v>
      </c>
    </row>
    <row r="1173" spans="1:11" hidden="1" x14ac:dyDescent="0.25">
      <c r="A1173" s="1">
        <v>-1</v>
      </c>
      <c r="B1173" s="5" t="s">
        <v>116</v>
      </c>
      <c r="C1173" s="1" t="s">
        <v>80</v>
      </c>
      <c r="D1173" s="1" t="s">
        <v>70</v>
      </c>
      <c r="E1173" s="1">
        <v>-1070.3565000000001</v>
      </c>
      <c r="F1173" s="1">
        <v>-501.52100000000002</v>
      </c>
      <c r="G1173" s="1">
        <v>-3.3235000000000001</v>
      </c>
      <c r="H1173" s="1">
        <v>-6.5911999999999997</v>
      </c>
      <c r="I1173" s="1">
        <v>-1.6314</v>
      </c>
      <c r="J1173" s="1">
        <v>-884.9239</v>
      </c>
      <c r="K1173" s="1">
        <f t="shared" si="19"/>
        <v>1171</v>
      </c>
    </row>
    <row r="1174" spans="1:11" hidden="1" x14ac:dyDescent="0.25">
      <c r="A1174" s="1">
        <v>-1</v>
      </c>
      <c r="B1174" s="5" t="s">
        <v>116</v>
      </c>
      <c r="C1174" s="1" t="s">
        <v>81</v>
      </c>
      <c r="D1174" s="1" t="s">
        <v>69</v>
      </c>
      <c r="E1174" s="1">
        <v>-776.81859999999995</v>
      </c>
      <c r="F1174" s="1">
        <v>-369.37509999999997</v>
      </c>
      <c r="G1174" s="1">
        <v>0.2051</v>
      </c>
      <c r="H1174" s="1">
        <v>-2.6694</v>
      </c>
      <c r="I1174" s="1">
        <v>3.8976000000000002</v>
      </c>
      <c r="J1174" s="1">
        <v>712.08989999999994</v>
      </c>
      <c r="K1174" s="1">
        <f t="shared" si="19"/>
        <v>1172</v>
      </c>
    </row>
    <row r="1175" spans="1:11" hidden="1" x14ac:dyDescent="0.25">
      <c r="A1175" s="1">
        <v>-1</v>
      </c>
      <c r="B1175" s="5" t="s">
        <v>116</v>
      </c>
      <c r="C1175" s="1" t="s">
        <v>81</v>
      </c>
      <c r="D1175" s="1" t="s">
        <v>70</v>
      </c>
      <c r="E1175" s="1">
        <v>-795.71860000000004</v>
      </c>
      <c r="F1175" s="1">
        <v>-369.37509999999997</v>
      </c>
      <c r="G1175" s="1">
        <v>0.2051</v>
      </c>
      <c r="H1175" s="1">
        <v>-2.6694</v>
      </c>
      <c r="I1175" s="1">
        <v>1.0760000000000001</v>
      </c>
      <c r="J1175" s="1">
        <v>-344.4348</v>
      </c>
      <c r="K1175" s="1">
        <f t="shared" si="19"/>
        <v>1173</v>
      </c>
    </row>
    <row r="1176" spans="1:11" hidden="1" x14ac:dyDescent="0.25">
      <c r="A1176" s="1">
        <v>-1</v>
      </c>
      <c r="B1176" s="5" t="s">
        <v>116</v>
      </c>
      <c r="C1176" s="1" t="s">
        <v>82</v>
      </c>
      <c r="D1176" s="1" t="s">
        <v>69</v>
      </c>
      <c r="E1176" s="1">
        <v>-899.82010000000002</v>
      </c>
      <c r="F1176" s="1">
        <v>-601.15340000000003</v>
      </c>
      <c r="G1176" s="1">
        <v>-1.6758999999999999</v>
      </c>
      <c r="H1176" s="1">
        <v>-7.5357000000000003</v>
      </c>
      <c r="I1176" s="1">
        <v>0.49919999999999998</v>
      </c>
      <c r="J1176" s="1">
        <v>150.1525</v>
      </c>
      <c r="K1176" s="1">
        <f t="shared" si="19"/>
        <v>1174</v>
      </c>
    </row>
    <row r="1177" spans="1:11" hidden="1" x14ac:dyDescent="0.25">
      <c r="A1177" s="1">
        <v>-1</v>
      </c>
      <c r="B1177" s="5" t="s">
        <v>116</v>
      </c>
      <c r="C1177" s="1" t="s">
        <v>82</v>
      </c>
      <c r="D1177" s="1" t="s">
        <v>70</v>
      </c>
      <c r="E1177" s="1">
        <v>-918.7201</v>
      </c>
      <c r="F1177" s="1">
        <v>-601.15340000000003</v>
      </c>
      <c r="G1177" s="1">
        <v>-1.6758999999999999</v>
      </c>
      <c r="H1177" s="1">
        <v>-7.5357000000000003</v>
      </c>
      <c r="I1177" s="1">
        <v>-0.35610000000000003</v>
      </c>
      <c r="J1177" s="1">
        <v>-1219.6442</v>
      </c>
      <c r="K1177" s="1">
        <f t="shared" si="19"/>
        <v>1175</v>
      </c>
    </row>
    <row r="1178" spans="1:11" hidden="1" x14ac:dyDescent="0.25">
      <c r="A1178" s="1">
        <v>-1</v>
      </c>
      <c r="B1178" s="5" t="s">
        <v>116</v>
      </c>
      <c r="C1178" s="1" t="s">
        <v>83</v>
      </c>
      <c r="D1178" s="1" t="s">
        <v>69</v>
      </c>
      <c r="E1178" s="1">
        <v>-776.81859999999995</v>
      </c>
      <c r="F1178" s="1">
        <v>-369.37509999999997</v>
      </c>
      <c r="G1178" s="1">
        <v>0.2051</v>
      </c>
      <c r="H1178" s="1">
        <v>-2.6694</v>
      </c>
      <c r="I1178" s="1">
        <v>3.8976000000000002</v>
      </c>
      <c r="J1178" s="1">
        <v>712.08989999999994</v>
      </c>
      <c r="K1178" s="1">
        <f t="shared" si="19"/>
        <v>1176</v>
      </c>
    </row>
    <row r="1179" spans="1:11" hidden="1" x14ac:dyDescent="0.25">
      <c r="A1179" s="1">
        <v>-1</v>
      </c>
      <c r="B1179" s="5" t="s">
        <v>116</v>
      </c>
      <c r="C1179" s="1" t="s">
        <v>83</v>
      </c>
      <c r="D1179" s="1" t="s">
        <v>70</v>
      </c>
      <c r="E1179" s="1">
        <v>-795.71860000000004</v>
      </c>
      <c r="F1179" s="1">
        <v>-369.37509999999997</v>
      </c>
      <c r="G1179" s="1">
        <v>0.2051</v>
      </c>
      <c r="H1179" s="1">
        <v>-2.6694</v>
      </c>
      <c r="I1179" s="1">
        <v>1.0760000000000001</v>
      </c>
      <c r="J1179" s="1">
        <v>-344.4348</v>
      </c>
      <c r="K1179" s="1">
        <f t="shared" si="19"/>
        <v>1177</v>
      </c>
    </row>
    <row r="1180" spans="1:11" hidden="1" x14ac:dyDescent="0.25">
      <c r="A1180" s="1">
        <v>-1</v>
      </c>
      <c r="B1180" s="5" t="s">
        <v>116</v>
      </c>
      <c r="C1180" s="1" t="s">
        <v>84</v>
      </c>
      <c r="D1180" s="1" t="s">
        <v>69</v>
      </c>
      <c r="E1180" s="1">
        <v>-899.82010000000002</v>
      </c>
      <c r="F1180" s="1">
        <v>-601.15340000000003</v>
      </c>
      <c r="G1180" s="1">
        <v>-1.6758999999999999</v>
      </c>
      <c r="H1180" s="1">
        <v>-7.5357000000000003</v>
      </c>
      <c r="I1180" s="1">
        <v>0.49919999999999998</v>
      </c>
      <c r="J1180" s="1">
        <v>150.1525</v>
      </c>
      <c r="K1180" s="1">
        <f t="shared" si="19"/>
        <v>1178</v>
      </c>
    </row>
    <row r="1181" spans="1:11" hidden="1" x14ac:dyDescent="0.25">
      <c r="A1181" s="1">
        <v>-1</v>
      </c>
      <c r="B1181" s="5" t="s">
        <v>116</v>
      </c>
      <c r="C1181" s="1" t="s">
        <v>84</v>
      </c>
      <c r="D1181" s="1" t="s">
        <v>70</v>
      </c>
      <c r="E1181" s="1">
        <v>-918.7201</v>
      </c>
      <c r="F1181" s="1">
        <v>-601.15340000000003</v>
      </c>
      <c r="G1181" s="1">
        <v>-1.6758999999999999</v>
      </c>
      <c r="H1181" s="1">
        <v>-7.5357000000000003</v>
      </c>
      <c r="I1181" s="1">
        <v>-0.35610000000000003</v>
      </c>
      <c r="J1181" s="1">
        <v>-1219.6442</v>
      </c>
      <c r="K1181" s="1">
        <f t="shared" si="19"/>
        <v>1179</v>
      </c>
    </row>
    <row r="1182" spans="1:11" hidden="1" x14ac:dyDescent="0.25">
      <c r="A1182" s="1">
        <v>-1</v>
      </c>
      <c r="B1182" s="5" t="s">
        <v>116</v>
      </c>
      <c r="C1182" s="1" t="s">
        <v>85</v>
      </c>
      <c r="D1182" s="1" t="s">
        <v>69</v>
      </c>
      <c r="E1182" s="1">
        <v>-1136.8589999999999</v>
      </c>
      <c r="F1182" s="1">
        <v>-633.16420000000005</v>
      </c>
      <c r="G1182" s="1">
        <v>0.86460000000000004</v>
      </c>
      <c r="H1182" s="1">
        <v>-5.3079000000000001</v>
      </c>
      <c r="I1182" s="1">
        <v>10.911899999999999</v>
      </c>
      <c r="J1182" s="1">
        <v>702.80380000000002</v>
      </c>
      <c r="K1182" s="1">
        <f t="shared" si="19"/>
        <v>1180</v>
      </c>
    </row>
    <row r="1183" spans="1:11" hidden="1" x14ac:dyDescent="0.25">
      <c r="A1183" s="1">
        <v>-1</v>
      </c>
      <c r="B1183" s="5" t="s">
        <v>116</v>
      </c>
      <c r="C1183" s="1" t="s">
        <v>85</v>
      </c>
      <c r="D1183" s="1" t="s">
        <v>70</v>
      </c>
      <c r="E1183" s="1">
        <v>-1162.059</v>
      </c>
      <c r="F1183" s="1">
        <v>-633.16420000000005</v>
      </c>
      <c r="G1183" s="1">
        <v>0.86460000000000004</v>
      </c>
      <c r="H1183" s="1">
        <v>-5.3079000000000001</v>
      </c>
      <c r="I1183" s="1">
        <v>1.9401999999999999</v>
      </c>
      <c r="J1183" s="1">
        <v>-927.03830000000005</v>
      </c>
      <c r="K1183" s="1">
        <f t="shared" si="19"/>
        <v>1181</v>
      </c>
    </row>
    <row r="1184" spans="1:11" hidden="1" x14ac:dyDescent="0.25">
      <c r="A1184" s="1">
        <v>-1</v>
      </c>
      <c r="B1184" s="5" t="s">
        <v>116</v>
      </c>
      <c r="C1184" s="1" t="s">
        <v>86</v>
      </c>
      <c r="D1184" s="1" t="s">
        <v>69</v>
      </c>
      <c r="E1184" s="1">
        <v>-1563.1332</v>
      </c>
      <c r="F1184" s="1">
        <v>-665.67759999999998</v>
      </c>
      <c r="G1184" s="1">
        <v>-4.3116000000000003</v>
      </c>
      <c r="H1184" s="1">
        <v>-8.2851999999999997</v>
      </c>
      <c r="I1184" s="1">
        <v>-2.3965999999999998</v>
      </c>
      <c r="J1184" s="1">
        <v>484.4554</v>
      </c>
      <c r="K1184" s="1">
        <f t="shared" si="19"/>
        <v>1182</v>
      </c>
    </row>
    <row r="1185" spans="1:11" hidden="1" x14ac:dyDescent="0.25">
      <c r="A1185" s="1">
        <v>-1</v>
      </c>
      <c r="B1185" s="5" t="s">
        <v>116</v>
      </c>
      <c r="C1185" s="1" t="s">
        <v>86</v>
      </c>
      <c r="D1185" s="1" t="s">
        <v>70</v>
      </c>
      <c r="E1185" s="1">
        <v>-1588.3332</v>
      </c>
      <c r="F1185" s="1">
        <v>-665.67759999999998</v>
      </c>
      <c r="G1185" s="1">
        <v>-4.3116000000000003</v>
      </c>
      <c r="H1185" s="1">
        <v>-8.2851999999999997</v>
      </c>
      <c r="I1185" s="1">
        <v>-2.0425</v>
      </c>
      <c r="J1185" s="1">
        <v>-1132.807</v>
      </c>
      <c r="K1185" s="1">
        <f t="shared" si="19"/>
        <v>1183</v>
      </c>
    </row>
    <row r="1186" spans="1:11" hidden="1" x14ac:dyDescent="0.25">
      <c r="A1186" s="1">
        <v>-1</v>
      </c>
      <c r="B1186" s="5" t="s">
        <v>116</v>
      </c>
      <c r="C1186" s="1" t="s">
        <v>87</v>
      </c>
      <c r="D1186" s="1" t="s">
        <v>69</v>
      </c>
      <c r="E1186" s="1">
        <v>-1136.8589999999999</v>
      </c>
      <c r="F1186" s="1">
        <v>-633.16420000000005</v>
      </c>
      <c r="G1186" s="1">
        <v>0.86460000000000004</v>
      </c>
      <c r="H1186" s="1">
        <v>-5.3079000000000001</v>
      </c>
      <c r="I1186" s="1">
        <v>10.911899999999999</v>
      </c>
      <c r="J1186" s="1">
        <v>702.80380000000002</v>
      </c>
      <c r="K1186" s="1">
        <f t="shared" si="19"/>
        <v>1184</v>
      </c>
    </row>
    <row r="1187" spans="1:11" hidden="1" x14ac:dyDescent="0.25">
      <c r="A1187" s="1">
        <v>-1</v>
      </c>
      <c r="B1187" s="5" t="s">
        <v>116</v>
      </c>
      <c r="C1187" s="1" t="s">
        <v>87</v>
      </c>
      <c r="D1187" s="1" t="s">
        <v>70</v>
      </c>
      <c r="E1187" s="1">
        <v>-1162.059</v>
      </c>
      <c r="F1187" s="1">
        <v>-633.16420000000005</v>
      </c>
      <c r="G1187" s="1">
        <v>0.86460000000000004</v>
      </c>
      <c r="H1187" s="1">
        <v>-5.3079000000000001</v>
      </c>
      <c r="I1187" s="1">
        <v>1.9401999999999999</v>
      </c>
      <c r="J1187" s="1">
        <v>-927.03830000000005</v>
      </c>
      <c r="K1187" s="1">
        <f t="shared" si="19"/>
        <v>1185</v>
      </c>
    </row>
    <row r="1188" spans="1:11" hidden="1" x14ac:dyDescent="0.25">
      <c r="A1188" s="1">
        <v>-1</v>
      </c>
      <c r="B1188" s="5" t="s">
        <v>116</v>
      </c>
      <c r="C1188" s="1" t="s">
        <v>88</v>
      </c>
      <c r="D1188" s="1" t="s">
        <v>69</v>
      </c>
      <c r="E1188" s="1">
        <v>-1563.1332</v>
      </c>
      <c r="F1188" s="1">
        <v>-665.67759999999998</v>
      </c>
      <c r="G1188" s="1">
        <v>-4.3116000000000003</v>
      </c>
      <c r="H1188" s="1">
        <v>-8.2851999999999997</v>
      </c>
      <c r="I1188" s="1">
        <v>-2.3965999999999998</v>
      </c>
      <c r="J1188" s="1">
        <v>484.4554</v>
      </c>
      <c r="K1188" s="1">
        <f t="shared" si="19"/>
        <v>1186</v>
      </c>
    </row>
    <row r="1189" spans="1:11" hidden="1" x14ac:dyDescent="0.25">
      <c r="A1189" s="1">
        <v>-1</v>
      </c>
      <c r="B1189" s="5" t="s">
        <v>116</v>
      </c>
      <c r="C1189" s="1" t="s">
        <v>88</v>
      </c>
      <c r="D1189" s="1" t="s">
        <v>70</v>
      </c>
      <c r="E1189" s="1">
        <v>-1588.3332</v>
      </c>
      <c r="F1189" s="1">
        <v>-665.67759999999998</v>
      </c>
      <c r="G1189" s="1">
        <v>-4.3116000000000003</v>
      </c>
      <c r="H1189" s="1">
        <v>-8.2851999999999997</v>
      </c>
      <c r="I1189" s="1">
        <v>-2.0425</v>
      </c>
      <c r="J1189" s="1">
        <v>-1132.807</v>
      </c>
      <c r="K1189" s="1">
        <f t="shared" si="19"/>
        <v>1187</v>
      </c>
    </row>
    <row r="1190" spans="1:11" hidden="1" x14ac:dyDescent="0.25">
      <c r="A1190" s="1">
        <v>-1</v>
      </c>
      <c r="B1190" s="5" t="s">
        <v>116</v>
      </c>
      <c r="C1190" s="1" t="s">
        <v>89</v>
      </c>
      <c r="D1190" s="1" t="s">
        <v>69</v>
      </c>
      <c r="E1190" s="1">
        <v>-1288.4953</v>
      </c>
      <c r="F1190" s="1">
        <v>-533.5317</v>
      </c>
      <c r="G1190" s="1">
        <v>-0.78300000000000003</v>
      </c>
      <c r="H1190" s="1">
        <v>-4.3634000000000004</v>
      </c>
      <c r="I1190" s="1">
        <v>5.9568000000000003</v>
      </c>
      <c r="J1190" s="1">
        <v>874.59829999999999</v>
      </c>
      <c r="K1190" s="1">
        <f t="shared" si="19"/>
        <v>1188</v>
      </c>
    </row>
    <row r="1191" spans="1:11" hidden="1" x14ac:dyDescent="0.25">
      <c r="A1191" s="1">
        <v>-1</v>
      </c>
      <c r="B1191" s="5" t="s">
        <v>116</v>
      </c>
      <c r="C1191" s="1" t="s">
        <v>89</v>
      </c>
      <c r="D1191" s="1" t="s">
        <v>70</v>
      </c>
      <c r="E1191" s="1">
        <v>-1313.6953000000001</v>
      </c>
      <c r="F1191" s="1">
        <v>-533.5317</v>
      </c>
      <c r="G1191" s="1">
        <v>-0.78300000000000003</v>
      </c>
      <c r="H1191" s="1">
        <v>-4.3634000000000004</v>
      </c>
      <c r="I1191" s="1">
        <v>0.66490000000000005</v>
      </c>
      <c r="J1191" s="1">
        <v>-592.31790000000001</v>
      </c>
      <c r="K1191" s="1">
        <f t="shared" si="19"/>
        <v>1189</v>
      </c>
    </row>
    <row r="1192" spans="1:11" hidden="1" x14ac:dyDescent="0.25">
      <c r="A1192" s="1">
        <v>-1</v>
      </c>
      <c r="B1192" s="5" t="s">
        <v>116</v>
      </c>
      <c r="C1192" s="1" t="s">
        <v>90</v>
      </c>
      <c r="D1192" s="1" t="s">
        <v>69</v>
      </c>
      <c r="E1192" s="1">
        <v>-1411.4969000000001</v>
      </c>
      <c r="F1192" s="1">
        <v>-765.31010000000003</v>
      </c>
      <c r="G1192" s="1">
        <v>-2.6640000000000001</v>
      </c>
      <c r="H1192" s="1">
        <v>-9.2296999999999993</v>
      </c>
      <c r="I1192" s="1">
        <v>2.5585</v>
      </c>
      <c r="J1192" s="1">
        <v>312.66079999999999</v>
      </c>
      <c r="K1192" s="1">
        <f t="shared" si="19"/>
        <v>1190</v>
      </c>
    </row>
    <row r="1193" spans="1:11" hidden="1" x14ac:dyDescent="0.25">
      <c r="A1193" s="1">
        <v>-1</v>
      </c>
      <c r="B1193" s="5" t="s">
        <v>116</v>
      </c>
      <c r="C1193" s="1" t="s">
        <v>90</v>
      </c>
      <c r="D1193" s="1" t="s">
        <v>70</v>
      </c>
      <c r="E1193" s="1">
        <v>-1436.6968999999999</v>
      </c>
      <c r="F1193" s="1">
        <v>-765.31010000000003</v>
      </c>
      <c r="G1193" s="1">
        <v>-2.6640000000000001</v>
      </c>
      <c r="H1193" s="1">
        <v>-9.2296999999999993</v>
      </c>
      <c r="I1193" s="1">
        <v>-0.76719999999999999</v>
      </c>
      <c r="J1193" s="1">
        <v>-1467.5273</v>
      </c>
      <c r="K1193" s="1">
        <f t="shared" si="19"/>
        <v>1191</v>
      </c>
    </row>
    <row r="1194" spans="1:11" hidden="1" x14ac:dyDescent="0.25">
      <c r="A1194" s="1">
        <v>-1</v>
      </c>
      <c r="B1194" s="5" t="s">
        <v>116</v>
      </c>
      <c r="C1194" s="1" t="s">
        <v>91</v>
      </c>
      <c r="D1194" s="1" t="s">
        <v>69</v>
      </c>
      <c r="E1194" s="1">
        <v>-1288.4953</v>
      </c>
      <c r="F1194" s="1">
        <v>-533.5317</v>
      </c>
      <c r="G1194" s="1">
        <v>-0.78300000000000003</v>
      </c>
      <c r="H1194" s="1">
        <v>-4.3634000000000004</v>
      </c>
      <c r="I1194" s="1">
        <v>5.9568000000000003</v>
      </c>
      <c r="J1194" s="1">
        <v>874.59829999999999</v>
      </c>
      <c r="K1194" s="1">
        <f t="shared" si="19"/>
        <v>1192</v>
      </c>
    </row>
    <row r="1195" spans="1:11" hidden="1" x14ac:dyDescent="0.25">
      <c r="A1195" s="1">
        <v>-1</v>
      </c>
      <c r="B1195" s="5" t="s">
        <v>116</v>
      </c>
      <c r="C1195" s="1" t="s">
        <v>91</v>
      </c>
      <c r="D1195" s="1" t="s">
        <v>70</v>
      </c>
      <c r="E1195" s="1">
        <v>-1313.6953000000001</v>
      </c>
      <c r="F1195" s="1">
        <v>-533.5317</v>
      </c>
      <c r="G1195" s="1">
        <v>-0.78300000000000003</v>
      </c>
      <c r="H1195" s="1">
        <v>-4.3634000000000004</v>
      </c>
      <c r="I1195" s="1">
        <v>0.66490000000000005</v>
      </c>
      <c r="J1195" s="1">
        <v>-592.31790000000001</v>
      </c>
      <c r="K1195" s="1">
        <f t="shared" si="19"/>
        <v>1193</v>
      </c>
    </row>
    <row r="1196" spans="1:11" hidden="1" x14ac:dyDescent="0.25">
      <c r="A1196" s="1">
        <v>-1</v>
      </c>
      <c r="B1196" s="5" t="s">
        <v>116</v>
      </c>
      <c r="C1196" s="1" t="s">
        <v>92</v>
      </c>
      <c r="D1196" s="1" t="s">
        <v>69</v>
      </c>
      <c r="E1196" s="1">
        <v>-1411.4969000000001</v>
      </c>
      <c r="F1196" s="1">
        <v>-765.31010000000003</v>
      </c>
      <c r="G1196" s="1">
        <v>-2.6640000000000001</v>
      </c>
      <c r="H1196" s="1">
        <v>-9.2296999999999993</v>
      </c>
      <c r="I1196" s="1">
        <v>2.5585</v>
      </c>
      <c r="J1196" s="1">
        <v>312.66079999999999</v>
      </c>
      <c r="K1196" s="1">
        <f t="shared" si="19"/>
        <v>1194</v>
      </c>
    </row>
    <row r="1197" spans="1:11" hidden="1" x14ac:dyDescent="0.25">
      <c r="A1197" s="1">
        <v>-1</v>
      </c>
      <c r="B1197" s="5" t="s">
        <v>116</v>
      </c>
      <c r="C1197" s="1" t="s">
        <v>92</v>
      </c>
      <c r="D1197" s="1" t="s">
        <v>70</v>
      </c>
      <c r="E1197" s="1">
        <v>-1436.6968999999999</v>
      </c>
      <c r="F1197" s="1">
        <v>-765.31010000000003</v>
      </c>
      <c r="G1197" s="1">
        <v>-2.6640000000000001</v>
      </c>
      <c r="H1197" s="1">
        <v>-9.2296999999999993</v>
      </c>
      <c r="I1197" s="1">
        <v>-0.76719999999999999</v>
      </c>
      <c r="J1197" s="1">
        <v>-1467.5273</v>
      </c>
      <c r="K1197" s="1">
        <f t="shared" si="19"/>
        <v>1195</v>
      </c>
    </row>
    <row r="1198" spans="1:11" hidden="1" x14ac:dyDescent="0.25">
      <c r="A1198" s="1">
        <v>-1</v>
      </c>
      <c r="B1198" s="5" t="s">
        <v>116</v>
      </c>
      <c r="C1198" s="1" t="s">
        <v>93</v>
      </c>
      <c r="D1198" s="1" t="s">
        <v>69</v>
      </c>
      <c r="E1198" s="1">
        <v>-625.18219999999997</v>
      </c>
      <c r="F1198" s="1">
        <v>-369.37509999999997</v>
      </c>
      <c r="G1198" s="1">
        <v>1.8527</v>
      </c>
      <c r="H1198" s="1">
        <v>-2.6694</v>
      </c>
      <c r="I1198" s="1">
        <v>10.911899999999999</v>
      </c>
      <c r="J1198" s="1">
        <v>874.59829999999999</v>
      </c>
      <c r="K1198" s="1">
        <f t="shared" si="19"/>
        <v>1196</v>
      </c>
    </row>
    <row r="1199" spans="1:11" hidden="1" x14ac:dyDescent="0.25">
      <c r="A1199" s="1">
        <v>-1</v>
      </c>
      <c r="B1199" s="5" t="s">
        <v>116</v>
      </c>
      <c r="C1199" s="1" t="s">
        <v>93</v>
      </c>
      <c r="D1199" s="1" t="s">
        <v>70</v>
      </c>
      <c r="E1199" s="1">
        <v>-644.08219999999994</v>
      </c>
      <c r="F1199" s="1">
        <v>-369.37509999999997</v>
      </c>
      <c r="G1199" s="1">
        <v>1.8527</v>
      </c>
      <c r="H1199" s="1">
        <v>-2.6694</v>
      </c>
      <c r="I1199" s="1">
        <v>2.3513000000000002</v>
      </c>
      <c r="J1199" s="1">
        <v>-344.4348</v>
      </c>
      <c r="K1199" s="1">
        <f t="shared" si="19"/>
        <v>1197</v>
      </c>
    </row>
    <row r="1200" spans="1:11" hidden="1" x14ac:dyDescent="0.25">
      <c r="A1200" s="1">
        <v>-1</v>
      </c>
      <c r="B1200" s="5" t="s">
        <v>116</v>
      </c>
      <c r="C1200" s="1" t="s">
        <v>94</v>
      </c>
      <c r="D1200" s="1" t="s">
        <v>69</v>
      </c>
      <c r="E1200" s="1">
        <v>-1563.1332</v>
      </c>
      <c r="F1200" s="1">
        <v>-765.31010000000003</v>
      </c>
      <c r="G1200" s="1">
        <v>-4.3116000000000003</v>
      </c>
      <c r="H1200" s="1">
        <v>-9.2296999999999993</v>
      </c>
      <c r="I1200" s="1">
        <v>-4.4558</v>
      </c>
      <c r="J1200" s="1">
        <v>150.1525</v>
      </c>
      <c r="K1200" s="1">
        <f t="shared" si="19"/>
        <v>1198</v>
      </c>
    </row>
    <row r="1201" spans="1:11" hidden="1" x14ac:dyDescent="0.25">
      <c r="A1201" s="1">
        <v>-1</v>
      </c>
      <c r="B1201" s="5" t="s">
        <v>116</v>
      </c>
      <c r="C1201" s="1" t="s">
        <v>94</v>
      </c>
      <c r="D1201" s="1" t="s">
        <v>70</v>
      </c>
      <c r="E1201" s="1">
        <v>-1588.3332</v>
      </c>
      <c r="F1201" s="1">
        <v>-765.31010000000003</v>
      </c>
      <c r="G1201" s="1">
        <v>-4.3116000000000003</v>
      </c>
      <c r="H1201" s="1">
        <v>-9.2296999999999993</v>
      </c>
      <c r="I1201" s="1">
        <v>-2.0425</v>
      </c>
      <c r="J1201" s="1">
        <v>-1467.5273</v>
      </c>
      <c r="K1201" s="1">
        <f t="shared" si="19"/>
        <v>1199</v>
      </c>
    </row>
    <row r="1202" spans="1:11" hidden="1" x14ac:dyDescent="0.25">
      <c r="A1202" s="1">
        <v>-1</v>
      </c>
      <c r="B1202" s="5" t="s">
        <v>117</v>
      </c>
      <c r="C1202" s="1" t="s">
        <v>68</v>
      </c>
      <c r="D1202" s="1" t="s">
        <v>69</v>
      </c>
      <c r="E1202" s="1">
        <v>-80.635499999999993</v>
      </c>
      <c r="F1202" s="1">
        <v>-57.011400000000002</v>
      </c>
      <c r="G1202" s="1">
        <v>0.48139999999999999</v>
      </c>
      <c r="H1202" s="1">
        <v>-6.1100000000000002E-2</v>
      </c>
      <c r="I1202" s="1">
        <v>-0.38729999999999998</v>
      </c>
      <c r="J1202" s="1">
        <v>71.811599999999999</v>
      </c>
      <c r="K1202" s="1">
        <f t="shared" si="19"/>
        <v>1200</v>
      </c>
    </row>
    <row r="1203" spans="1:11" hidden="1" x14ac:dyDescent="0.25">
      <c r="A1203" s="1">
        <v>-1</v>
      </c>
      <c r="B1203" s="5" t="s">
        <v>117</v>
      </c>
      <c r="C1203" s="1" t="s">
        <v>68</v>
      </c>
      <c r="D1203" s="1" t="s">
        <v>70</v>
      </c>
      <c r="E1203" s="1">
        <v>-82.585499999999996</v>
      </c>
      <c r="F1203" s="1">
        <v>-57.011400000000002</v>
      </c>
      <c r="G1203" s="1">
        <v>0.48139999999999999</v>
      </c>
      <c r="H1203" s="1">
        <v>-6.1100000000000002E-2</v>
      </c>
      <c r="I1203" s="1">
        <v>0.81630000000000003</v>
      </c>
      <c r="J1203" s="1">
        <v>-70.716800000000006</v>
      </c>
      <c r="K1203" s="1">
        <f t="shared" si="19"/>
        <v>1201</v>
      </c>
    </row>
    <row r="1204" spans="1:11" hidden="1" x14ac:dyDescent="0.25">
      <c r="A1204" s="1">
        <v>-1</v>
      </c>
      <c r="B1204" s="5" t="s">
        <v>117</v>
      </c>
      <c r="C1204" s="1" t="s">
        <v>71</v>
      </c>
      <c r="D1204" s="1" t="s">
        <v>69</v>
      </c>
      <c r="E1204" s="1">
        <v>-21.8249</v>
      </c>
      <c r="F1204" s="1">
        <v>-1.9658</v>
      </c>
      <c r="G1204" s="1">
        <v>1.2E-2</v>
      </c>
      <c r="H1204" s="1">
        <v>2.9999999999999997E-4</v>
      </c>
      <c r="I1204" s="1">
        <v>-1.2200000000000001E-2</v>
      </c>
      <c r="J1204" s="1">
        <v>2.7561</v>
      </c>
      <c r="K1204" s="1">
        <f t="shared" si="19"/>
        <v>1202</v>
      </c>
    </row>
    <row r="1205" spans="1:11" hidden="1" x14ac:dyDescent="0.25">
      <c r="A1205" s="1">
        <v>-1</v>
      </c>
      <c r="B1205" s="5" t="s">
        <v>117</v>
      </c>
      <c r="C1205" s="1" t="s">
        <v>71</v>
      </c>
      <c r="D1205" s="1" t="s">
        <v>70</v>
      </c>
      <c r="E1205" s="1">
        <v>-21.8249</v>
      </c>
      <c r="F1205" s="1">
        <v>-1.9658</v>
      </c>
      <c r="G1205" s="1">
        <v>1.2E-2</v>
      </c>
      <c r="H1205" s="1">
        <v>2.9999999999999997E-4</v>
      </c>
      <c r="I1205" s="1">
        <v>1.78E-2</v>
      </c>
      <c r="J1205" s="1">
        <v>-2.1583000000000001</v>
      </c>
      <c r="K1205" s="1">
        <f t="shared" si="19"/>
        <v>1203</v>
      </c>
    </row>
    <row r="1206" spans="1:11" hidden="1" x14ac:dyDescent="0.25">
      <c r="A1206" s="1">
        <v>-1</v>
      </c>
      <c r="B1206" s="5" t="s">
        <v>117</v>
      </c>
      <c r="C1206" s="1" t="s">
        <v>72</v>
      </c>
      <c r="D1206" s="1" t="s">
        <v>69</v>
      </c>
      <c r="E1206" s="1">
        <v>23.3536</v>
      </c>
      <c r="F1206" s="1">
        <v>4.7906000000000004</v>
      </c>
      <c r="G1206" s="1">
        <v>0.1008</v>
      </c>
      <c r="H1206" s="1">
        <v>1.04E-2</v>
      </c>
      <c r="I1206" s="1">
        <v>0.08</v>
      </c>
      <c r="J1206" s="1">
        <v>6.5490000000000004</v>
      </c>
      <c r="K1206" s="1">
        <f t="shared" si="19"/>
        <v>1204</v>
      </c>
    </row>
    <row r="1207" spans="1:11" hidden="1" x14ac:dyDescent="0.25">
      <c r="A1207" s="1">
        <v>-1</v>
      </c>
      <c r="B1207" s="5" t="s">
        <v>117</v>
      </c>
      <c r="C1207" s="1" t="s">
        <v>72</v>
      </c>
      <c r="D1207" s="1" t="s">
        <v>70</v>
      </c>
      <c r="E1207" s="1">
        <v>23.3536</v>
      </c>
      <c r="F1207" s="1">
        <v>4.7906000000000004</v>
      </c>
      <c r="G1207" s="1">
        <v>0.1008</v>
      </c>
      <c r="H1207" s="1">
        <v>1.04E-2</v>
      </c>
      <c r="I1207" s="1">
        <v>0.2702</v>
      </c>
      <c r="J1207" s="1">
        <v>5.4301000000000004</v>
      </c>
      <c r="K1207" s="1">
        <f t="shared" si="19"/>
        <v>1205</v>
      </c>
    </row>
    <row r="1208" spans="1:11" hidden="1" x14ac:dyDescent="0.25">
      <c r="A1208" s="1">
        <v>-1</v>
      </c>
      <c r="B1208" s="5" t="s">
        <v>117</v>
      </c>
      <c r="C1208" s="1" t="s">
        <v>73</v>
      </c>
      <c r="D1208" s="1" t="s">
        <v>69</v>
      </c>
      <c r="E1208" s="1">
        <v>72.094700000000003</v>
      </c>
      <c r="F1208" s="1">
        <v>12.2194</v>
      </c>
      <c r="G1208" s="1">
        <v>4.1399999999999999E-2</v>
      </c>
      <c r="H1208" s="1">
        <v>8.9999999999999993E-3</v>
      </c>
      <c r="I1208" s="1">
        <v>9.5100000000000004E-2</v>
      </c>
      <c r="J1208" s="1">
        <v>15.7254</v>
      </c>
      <c r="K1208" s="1">
        <f t="shared" si="19"/>
        <v>1206</v>
      </c>
    </row>
    <row r="1209" spans="1:11" hidden="1" x14ac:dyDescent="0.25">
      <c r="A1209" s="1">
        <v>-1</v>
      </c>
      <c r="B1209" s="5" t="s">
        <v>117</v>
      </c>
      <c r="C1209" s="1" t="s">
        <v>73</v>
      </c>
      <c r="D1209" s="1" t="s">
        <v>70</v>
      </c>
      <c r="E1209" s="1">
        <v>72.094700000000003</v>
      </c>
      <c r="F1209" s="1">
        <v>12.2194</v>
      </c>
      <c r="G1209" s="1">
        <v>4.1399999999999999E-2</v>
      </c>
      <c r="H1209" s="1">
        <v>8.9999999999999993E-3</v>
      </c>
      <c r="I1209" s="1">
        <v>4.0599999999999997E-2</v>
      </c>
      <c r="J1209" s="1">
        <v>14.825100000000001</v>
      </c>
      <c r="K1209" s="1">
        <f t="shared" si="19"/>
        <v>1207</v>
      </c>
    </row>
    <row r="1210" spans="1:11" hidden="1" x14ac:dyDescent="0.25">
      <c r="A1210" s="1">
        <v>-1</v>
      </c>
      <c r="B1210" s="5" t="s">
        <v>117</v>
      </c>
      <c r="C1210" s="1" t="s">
        <v>74</v>
      </c>
      <c r="D1210" s="1" t="s">
        <v>69</v>
      </c>
      <c r="E1210" s="1">
        <v>-102.4605</v>
      </c>
      <c r="F1210" s="1">
        <v>-58.9771</v>
      </c>
      <c r="G1210" s="1">
        <v>0.49340000000000001</v>
      </c>
      <c r="H1210" s="1">
        <v>-6.08E-2</v>
      </c>
      <c r="I1210" s="1">
        <v>-0.39950000000000002</v>
      </c>
      <c r="J1210" s="1">
        <v>74.567700000000002</v>
      </c>
      <c r="K1210" s="1">
        <f t="shared" si="19"/>
        <v>1208</v>
      </c>
    </row>
    <row r="1211" spans="1:11" hidden="1" x14ac:dyDescent="0.25">
      <c r="A1211" s="1">
        <v>-1</v>
      </c>
      <c r="B1211" s="5" t="s">
        <v>117</v>
      </c>
      <c r="C1211" s="1" t="s">
        <v>74</v>
      </c>
      <c r="D1211" s="1" t="s">
        <v>70</v>
      </c>
      <c r="E1211" s="1">
        <v>-104.4105</v>
      </c>
      <c r="F1211" s="1">
        <v>-58.9771</v>
      </c>
      <c r="G1211" s="1">
        <v>0.49340000000000001</v>
      </c>
      <c r="H1211" s="1">
        <v>-6.08E-2</v>
      </c>
      <c r="I1211" s="1">
        <v>0.83409999999999995</v>
      </c>
      <c r="J1211" s="1">
        <v>-72.875100000000003</v>
      </c>
      <c r="K1211" s="1">
        <f t="shared" si="19"/>
        <v>1209</v>
      </c>
    </row>
    <row r="1212" spans="1:11" hidden="1" x14ac:dyDescent="0.25">
      <c r="A1212" s="1">
        <v>-1</v>
      </c>
      <c r="B1212" s="5" t="s">
        <v>117</v>
      </c>
      <c r="C1212" s="1" t="s">
        <v>75</v>
      </c>
      <c r="D1212" s="1" t="s">
        <v>69</v>
      </c>
      <c r="E1212" s="1">
        <v>-112.8897</v>
      </c>
      <c r="F1212" s="1">
        <v>-79.815899999999999</v>
      </c>
      <c r="G1212" s="1">
        <v>0.67400000000000004</v>
      </c>
      <c r="H1212" s="1">
        <v>-8.5500000000000007E-2</v>
      </c>
      <c r="I1212" s="1">
        <v>-0.54220000000000002</v>
      </c>
      <c r="J1212" s="1">
        <v>100.5363</v>
      </c>
      <c r="K1212" s="1">
        <f t="shared" si="19"/>
        <v>1210</v>
      </c>
    </row>
    <row r="1213" spans="1:11" hidden="1" x14ac:dyDescent="0.25">
      <c r="A1213" s="1">
        <v>-1</v>
      </c>
      <c r="B1213" s="5" t="s">
        <v>117</v>
      </c>
      <c r="C1213" s="1" t="s">
        <v>75</v>
      </c>
      <c r="D1213" s="1" t="s">
        <v>70</v>
      </c>
      <c r="E1213" s="1">
        <v>-115.61969999999999</v>
      </c>
      <c r="F1213" s="1">
        <v>-79.815899999999999</v>
      </c>
      <c r="G1213" s="1">
        <v>0.67400000000000004</v>
      </c>
      <c r="H1213" s="1">
        <v>-8.5500000000000007E-2</v>
      </c>
      <c r="I1213" s="1">
        <v>1.1428</v>
      </c>
      <c r="J1213" s="1">
        <v>-99.003600000000006</v>
      </c>
      <c r="K1213" s="1">
        <f t="shared" si="19"/>
        <v>1211</v>
      </c>
    </row>
    <row r="1214" spans="1:11" hidden="1" x14ac:dyDescent="0.25">
      <c r="A1214" s="1">
        <v>-1</v>
      </c>
      <c r="B1214" s="5" t="s">
        <v>117</v>
      </c>
      <c r="C1214" s="1" t="s">
        <v>76</v>
      </c>
      <c r="D1214" s="1" t="s">
        <v>69</v>
      </c>
      <c r="E1214" s="1">
        <v>-131.6825</v>
      </c>
      <c r="F1214" s="1">
        <v>-71.558899999999994</v>
      </c>
      <c r="G1214" s="1">
        <v>0.59689999999999999</v>
      </c>
      <c r="H1214" s="1">
        <v>-7.2900000000000006E-2</v>
      </c>
      <c r="I1214" s="1">
        <v>-0.48430000000000001</v>
      </c>
      <c r="J1214" s="1">
        <v>90.583699999999993</v>
      </c>
      <c r="K1214" s="1">
        <f t="shared" si="19"/>
        <v>1212</v>
      </c>
    </row>
    <row r="1215" spans="1:11" hidden="1" x14ac:dyDescent="0.25">
      <c r="A1215" s="1">
        <v>-1</v>
      </c>
      <c r="B1215" s="5" t="s">
        <v>117</v>
      </c>
      <c r="C1215" s="1" t="s">
        <v>76</v>
      </c>
      <c r="D1215" s="1" t="s">
        <v>70</v>
      </c>
      <c r="E1215" s="1">
        <v>-134.02250000000001</v>
      </c>
      <c r="F1215" s="1">
        <v>-71.558899999999994</v>
      </c>
      <c r="G1215" s="1">
        <v>0.59689999999999999</v>
      </c>
      <c r="H1215" s="1">
        <v>-7.2900000000000006E-2</v>
      </c>
      <c r="I1215" s="1">
        <v>1.008</v>
      </c>
      <c r="J1215" s="1">
        <v>-88.313500000000005</v>
      </c>
      <c r="K1215" s="1">
        <f t="shared" si="19"/>
        <v>1213</v>
      </c>
    </row>
    <row r="1216" spans="1:11" hidden="1" x14ac:dyDescent="0.25">
      <c r="A1216" s="1">
        <v>-1</v>
      </c>
      <c r="B1216" s="5" t="s">
        <v>117</v>
      </c>
      <c r="C1216" s="1" t="s">
        <v>77</v>
      </c>
      <c r="D1216" s="1" t="s">
        <v>69</v>
      </c>
      <c r="E1216" s="1">
        <v>-39.876899999999999</v>
      </c>
      <c r="F1216" s="1">
        <v>-44.603400000000001</v>
      </c>
      <c r="G1216" s="1">
        <v>0.57450000000000001</v>
      </c>
      <c r="H1216" s="1">
        <v>-4.0399999999999998E-2</v>
      </c>
      <c r="I1216" s="1">
        <v>-0.2366</v>
      </c>
      <c r="J1216" s="1">
        <v>73.799099999999996</v>
      </c>
      <c r="K1216" s="1">
        <f t="shared" si="19"/>
        <v>1214</v>
      </c>
    </row>
    <row r="1217" spans="1:11" hidden="1" x14ac:dyDescent="0.25">
      <c r="A1217" s="1">
        <v>-1</v>
      </c>
      <c r="B1217" s="5" t="s">
        <v>117</v>
      </c>
      <c r="C1217" s="1" t="s">
        <v>77</v>
      </c>
      <c r="D1217" s="1" t="s">
        <v>70</v>
      </c>
      <c r="E1217" s="1">
        <v>-41.631900000000002</v>
      </c>
      <c r="F1217" s="1">
        <v>-44.603400000000001</v>
      </c>
      <c r="G1217" s="1">
        <v>0.57450000000000001</v>
      </c>
      <c r="H1217" s="1">
        <v>-4.0399999999999998E-2</v>
      </c>
      <c r="I1217" s="1">
        <v>1.1129</v>
      </c>
      <c r="J1217" s="1">
        <v>-56.042999999999999</v>
      </c>
      <c r="K1217" s="1">
        <f t="shared" si="19"/>
        <v>1215</v>
      </c>
    </row>
    <row r="1218" spans="1:11" hidden="1" x14ac:dyDescent="0.25">
      <c r="A1218" s="1">
        <v>-1</v>
      </c>
      <c r="B1218" s="5" t="s">
        <v>117</v>
      </c>
      <c r="C1218" s="1" t="s">
        <v>78</v>
      </c>
      <c r="D1218" s="1" t="s">
        <v>69</v>
      </c>
      <c r="E1218" s="1">
        <v>-105.267</v>
      </c>
      <c r="F1218" s="1">
        <v>-58.017099999999999</v>
      </c>
      <c r="G1218" s="1">
        <v>0.29210000000000003</v>
      </c>
      <c r="H1218" s="1">
        <v>-6.9599999999999995E-2</v>
      </c>
      <c r="I1218" s="1">
        <v>-0.46050000000000002</v>
      </c>
      <c r="J1218" s="1">
        <v>55.461799999999997</v>
      </c>
      <c r="K1218" s="1">
        <f t="shared" si="19"/>
        <v>1216</v>
      </c>
    </row>
    <row r="1219" spans="1:11" hidden="1" x14ac:dyDescent="0.25">
      <c r="A1219" s="1">
        <v>-1</v>
      </c>
      <c r="B1219" s="5" t="s">
        <v>117</v>
      </c>
      <c r="C1219" s="1" t="s">
        <v>78</v>
      </c>
      <c r="D1219" s="1" t="s">
        <v>70</v>
      </c>
      <c r="E1219" s="1">
        <v>-107.02200000000001</v>
      </c>
      <c r="F1219" s="1">
        <v>-58.017099999999999</v>
      </c>
      <c r="G1219" s="1">
        <v>0.29210000000000003</v>
      </c>
      <c r="H1219" s="1">
        <v>-6.9599999999999995E-2</v>
      </c>
      <c r="I1219" s="1">
        <v>0.35639999999999999</v>
      </c>
      <c r="J1219" s="1">
        <v>-71.247299999999996</v>
      </c>
      <c r="K1219" s="1">
        <f t="shared" si="19"/>
        <v>1217</v>
      </c>
    </row>
    <row r="1220" spans="1:11" hidden="1" x14ac:dyDescent="0.25">
      <c r="A1220" s="1">
        <v>-1</v>
      </c>
      <c r="B1220" s="5" t="s">
        <v>117</v>
      </c>
      <c r="C1220" s="1" t="s">
        <v>79</v>
      </c>
      <c r="D1220" s="1" t="s">
        <v>69</v>
      </c>
      <c r="E1220" s="1">
        <v>-39.876899999999999</v>
      </c>
      <c r="F1220" s="1">
        <v>-44.603400000000001</v>
      </c>
      <c r="G1220" s="1">
        <v>0.57450000000000001</v>
      </c>
      <c r="H1220" s="1">
        <v>-4.0399999999999998E-2</v>
      </c>
      <c r="I1220" s="1">
        <v>-0.2366</v>
      </c>
      <c r="J1220" s="1">
        <v>73.799099999999996</v>
      </c>
      <c r="K1220" s="1">
        <f t="shared" si="19"/>
        <v>1218</v>
      </c>
    </row>
    <row r="1221" spans="1:11" hidden="1" x14ac:dyDescent="0.25">
      <c r="A1221" s="1">
        <v>-1</v>
      </c>
      <c r="B1221" s="5" t="s">
        <v>117</v>
      </c>
      <c r="C1221" s="1" t="s">
        <v>79</v>
      </c>
      <c r="D1221" s="1" t="s">
        <v>70</v>
      </c>
      <c r="E1221" s="1">
        <v>-41.631900000000002</v>
      </c>
      <c r="F1221" s="1">
        <v>-44.603400000000001</v>
      </c>
      <c r="G1221" s="1">
        <v>0.57450000000000001</v>
      </c>
      <c r="H1221" s="1">
        <v>-4.0399999999999998E-2</v>
      </c>
      <c r="I1221" s="1">
        <v>1.1129</v>
      </c>
      <c r="J1221" s="1">
        <v>-56.042999999999999</v>
      </c>
      <c r="K1221" s="1">
        <f t="shared" si="19"/>
        <v>1219</v>
      </c>
    </row>
    <row r="1222" spans="1:11" hidden="1" x14ac:dyDescent="0.25">
      <c r="A1222" s="1">
        <v>-1</v>
      </c>
      <c r="B1222" s="5" t="s">
        <v>117</v>
      </c>
      <c r="C1222" s="1" t="s">
        <v>80</v>
      </c>
      <c r="D1222" s="1" t="s">
        <v>69</v>
      </c>
      <c r="E1222" s="1">
        <v>-105.267</v>
      </c>
      <c r="F1222" s="1">
        <v>-58.017099999999999</v>
      </c>
      <c r="G1222" s="1">
        <v>0.29210000000000003</v>
      </c>
      <c r="H1222" s="1">
        <v>-6.9599999999999995E-2</v>
      </c>
      <c r="I1222" s="1">
        <v>-0.46050000000000002</v>
      </c>
      <c r="J1222" s="1">
        <v>55.461799999999997</v>
      </c>
      <c r="K1222" s="1">
        <f t="shared" ref="K1222:K1285" si="20">K1221+1</f>
        <v>1220</v>
      </c>
    </row>
    <row r="1223" spans="1:11" hidden="1" x14ac:dyDescent="0.25">
      <c r="A1223" s="1">
        <v>-1</v>
      </c>
      <c r="B1223" s="5" t="s">
        <v>117</v>
      </c>
      <c r="C1223" s="1" t="s">
        <v>80</v>
      </c>
      <c r="D1223" s="1" t="s">
        <v>70</v>
      </c>
      <c r="E1223" s="1">
        <v>-107.02200000000001</v>
      </c>
      <c r="F1223" s="1">
        <v>-58.017099999999999</v>
      </c>
      <c r="G1223" s="1">
        <v>0.29210000000000003</v>
      </c>
      <c r="H1223" s="1">
        <v>-6.9599999999999995E-2</v>
      </c>
      <c r="I1223" s="1">
        <v>0.35639999999999999</v>
      </c>
      <c r="J1223" s="1">
        <v>-71.247299999999996</v>
      </c>
      <c r="K1223" s="1">
        <f t="shared" si="20"/>
        <v>1221</v>
      </c>
    </row>
    <row r="1224" spans="1:11" hidden="1" x14ac:dyDescent="0.25">
      <c r="A1224" s="1">
        <v>-1</v>
      </c>
      <c r="B1224" s="5" t="s">
        <v>117</v>
      </c>
      <c r="C1224" s="1" t="s">
        <v>81</v>
      </c>
      <c r="D1224" s="1" t="s">
        <v>69</v>
      </c>
      <c r="E1224" s="1">
        <v>28.360600000000002</v>
      </c>
      <c r="F1224" s="1">
        <v>-34.203099999999999</v>
      </c>
      <c r="G1224" s="1">
        <v>0.49120000000000003</v>
      </c>
      <c r="H1224" s="1">
        <v>-4.2299999999999997E-2</v>
      </c>
      <c r="I1224" s="1">
        <v>-0.21540000000000001</v>
      </c>
      <c r="J1224" s="1">
        <v>86.646000000000001</v>
      </c>
      <c r="K1224" s="1">
        <f t="shared" si="20"/>
        <v>1222</v>
      </c>
    </row>
    <row r="1225" spans="1:11" hidden="1" x14ac:dyDescent="0.25">
      <c r="A1225" s="1">
        <v>-1</v>
      </c>
      <c r="B1225" s="5" t="s">
        <v>117</v>
      </c>
      <c r="C1225" s="1" t="s">
        <v>81</v>
      </c>
      <c r="D1225" s="1" t="s">
        <v>70</v>
      </c>
      <c r="E1225" s="1">
        <v>26.605599999999999</v>
      </c>
      <c r="F1225" s="1">
        <v>-34.203099999999999</v>
      </c>
      <c r="G1225" s="1">
        <v>0.49120000000000003</v>
      </c>
      <c r="H1225" s="1">
        <v>-4.2299999999999997E-2</v>
      </c>
      <c r="I1225" s="1">
        <v>0.79149999999999998</v>
      </c>
      <c r="J1225" s="1">
        <v>-42.89</v>
      </c>
      <c r="K1225" s="1">
        <f t="shared" si="20"/>
        <v>1223</v>
      </c>
    </row>
    <row r="1226" spans="1:11" hidden="1" x14ac:dyDescent="0.25">
      <c r="A1226" s="1">
        <v>-1</v>
      </c>
      <c r="B1226" s="5" t="s">
        <v>117</v>
      </c>
      <c r="C1226" s="1" t="s">
        <v>82</v>
      </c>
      <c r="D1226" s="1" t="s">
        <v>69</v>
      </c>
      <c r="E1226" s="1">
        <v>-173.50460000000001</v>
      </c>
      <c r="F1226" s="1">
        <v>-68.417400000000001</v>
      </c>
      <c r="G1226" s="1">
        <v>0.37540000000000001</v>
      </c>
      <c r="H1226" s="1">
        <v>-6.7599999999999993E-2</v>
      </c>
      <c r="I1226" s="1">
        <v>-0.48170000000000002</v>
      </c>
      <c r="J1226" s="1">
        <v>42.614899999999999</v>
      </c>
      <c r="K1226" s="1">
        <f t="shared" si="20"/>
        <v>1224</v>
      </c>
    </row>
    <row r="1227" spans="1:11" hidden="1" x14ac:dyDescent="0.25">
      <c r="A1227" s="1">
        <v>-1</v>
      </c>
      <c r="B1227" s="5" t="s">
        <v>117</v>
      </c>
      <c r="C1227" s="1" t="s">
        <v>82</v>
      </c>
      <c r="D1227" s="1" t="s">
        <v>70</v>
      </c>
      <c r="E1227" s="1">
        <v>-175.25960000000001</v>
      </c>
      <c r="F1227" s="1">
        <v>-68.417400000000001</v>
      </c>
      <c r="G1227" s="1">
        <v>0.37540000000000001</v>
      </c>
      <c r="H1227" s="1">
        <v>-6.7599999999999993E-2</v>
      </c>
      <c r="I1227" s="1">
        <v>0.67779999999999996</v>
      </c>
      <c r="J1227" s="1">
        <v>-84.400300000000001</v>
      </c>
      <c r="K1227" s="1">
        <f t="shared" si="20"/>
        <v>1225</v>
      </c>
    </row>
    <row r="1228" spans="1:11" hidden="1" x14ac:dyDescent="0.25">
      <c r="A1228" s="1">
        <v>-1</v>
      </c>
      <c r="B1228" s="5" t="s">
        <v>117</v>
      </c>
      <c r="C1228" s="1" t="s">
        <v>83</v>
      </c>
      <c r="D1228" s="1" t="s">
        <v>69</v>
      </c>
      <c r="E1228" s="1">
        <v>28.360600000000002</v>
      </c>
      <c r="F1228" s="1">
        <v>-34.203099999999999</v>
      </c>
      <c r="G1228" s="1">
        <v>0.49120000000000003</v>
      </c>
      <c r="H1228" s="1">
        <v>-4.2299999999999997E-2</v>
      </c>
      <c r="I1228" s="1">
        <v>-0.21540000000000001</v>
      </c>
      <c r="J1228" s="1">
        <v>86.646000000000001</v>
      </c>
      <c r="K1228" s="1">
        <f t="shared" si="20"/>
        <v>1226</v>
      </c>
    </row>
    <row r="1229" spans="1:11" hidden="1" x14ac:dyDescent="0.25">
      <c r="A1229" s="1">
        <v>-1</v>
      </c>
      <c r="B1229" s="5" t="s">
        <v>117</v>
      </c>
      <c r="C1229" s="1" t="s">
        <v>83</v>
      </c>
      <c r="D1229" s="1" t="s">
        <v>70</v>
      </c>
      <c r="E1229" s="1">
        <v>26.605599999999999</v>
      </c>
      <c r="F1229" s="1">
        <v>-34.203099999999999</v>
      </c>
      <c r="G1229" s="1">
        <v>0.49120000000000003</v>
      </c>
      <c r="H1229" s="1">
        <v>-4.2299999999999997E-2</v>
      </c>
      <c r="I1229" s="1">
        <v>0.79149999999999998</v>
      </c>
      <c r="J1229" s="1">
        <v>-42.89</v>
      </c>
      <c r="K1229" s="1">
        <f t="shared" si="20"/>
        <v>1227</v>
      </c>
    </row>
    <row r="1230" spans="1:11" hidden="1" x14ac:dyDescent="0.25">
      <c r="A1230" s="1">
        <v>-1</v>
      </c>
      <c r="B1230" s="5" t="s">
        <v>117</v>
      </c>
      <c r="C1230" s="1" t="s">
        <v>84</v>
      </c>
      <c r="D1230" s="1" t="s">
        <v>69</v>
      </c>
      <c r="E1230" s="1">
        <v>-173.50460000000001</v>
      </c>
      <c r="F1230" s="1">
        <v>-68.417400000000001</v>
      </c>
      <c r="G1230" s="1">
        <v>0.37540000000000001</v>
      </c>
      <c r="H1230" s="1">
        <v>-6.7599999999999993E-2</v>
      </c>
      <c r="I1230" s="1">
        <v>-0.48170000000000002</v>
      </c>
      <c r="J1230" s="1">
        <v>42.614899999999999</v>
      </c>
      <c r="K1230" s="1">
        <f t="shared" si="20"/>
        <v>1228</v>
      </c>
    </row>
    <row r="1231" spans="1:11" hidden="1" x14ac:dyDescent="0.25">
      <c r="A1231" s="1">
        <v>-1</v>
      </c>
      <c r="B1231" s="5" t="s">
        <v>117</v>
      </c>
      <c r="C1231" s="1" t="s">
        <v>84</v>
      </c>
      <c r="D1231" s="1" t="s">
        <v>70</v>
      </c>
      <c r="E1231" s="1">
        <v>-175.25960000000001</v>
      </c>
      <c r="F1231" s="1">
        <v>-68.417400000000001</v>
      </c>
      <c r="G1231" s="1">
        <v>0.37540000000000001</v>
      </c>
      <c r="H1231" s="1">
        <v>-6.7599999999999993E-2</v>
      </c>
      <c r="I1231" s="1">
        <v>0.67779999999999996</v>
      </c>
      <c r="J1231" s="1">
        <v>-84.400300000000001</v>
      </c>
      <c r="K1231" s="1">
        <f t="shared" si="20"/>
        <v>1229</v>
      </c>
    </row>
    <row r="1232" spans="1:11" hidden="1" x14ac:dyDescent="0.25">
      <c r="A1232" s="1">
        <v>-1</v>
      </c>
      <c r="B1232" s="5" t="s">
        <v>117</v>
      </c>
      <c r="C1232" s="1" t="s">
        <v>85</v>
      </c>
      <c r="D1232" s="1" t="s">
        <v>69</v>
      </c>
      <c r="E1232" s="1">
        <v>-85.892499999999998</v>
      </c>
      <c r="F1232" s="1">
        <v>-63.672600000000003</v>
      </c>
      <c r="G1232" s="1">
        <v>0.73089999999999999</v>
      </c>
      <c r="H1232" s="1">
        <v>-5.8400000000000001E-2</v>
      </c>
      <c r="I1232" s="1">
        <v>-0.36499999999999999</v>
      </c>
      <c r="J1232" s="1">
        <v>98.098699999999994</v>
      </c>
      <c r="K1232" s="1">
        <f t="shared" si="20"/>
        <v>1230</v>
      </c>
    </row>
    <row r="1233" spans="1:11" hidden="1" x14ac:dyDescent="0.25">
      <c r="A1233" s="1">
        <v>-1</v>
      </c>
      <c r="B1233" s="5" t="s">
        <v>117</v>
      </c>
      <c r="C1233" s="1" t="s">
        <v>85</v>
      </c>
      <c r="D1233" s="1" t="s">
        <v>70</v>
      </c>
      <c r="E1233" s="1">
        <v>-88.232500000000002</v>
      </c>
      <c r="F1233" s="1">
        <v>-63.672600000000003</v>
      </c>
      <c r="G1233" s="1">
        <v>0.73089999999999999</v>
      </c>
      <c r="H1233" s="1">
        <v>-5.8400000000000001E-2</v>
      </c>
      <c r="I1233" s="1">
        <v>1.3755999999999999</v>
      </c>
      <c r="J1233" s="1">
        <v>-79.416399999999996</v>
      </c>
      <c r="K1233" s="1">
        <f t="shared" si="20"/>
        <v>1231</v>
      </c>
    </row>
    <row r="1234" spans="1:11" hidden="1" x14ac:dyDescent="0.25">
      <c r="A1234" s="1">
        <v>-1</v>
      </c>
      <c r="B1234" s="5" t="s">
        <v>117</v>
      </c>
      <c r="C1234" s="1" t="s">
        <v>86</v>
      </c>
      <c r="D1234" s="1" t="s">
        <v>69</v>
      </c>
      <c r="E1234" s="1">
        <v>-151.2826</v>
      </c>
      <c r="F1234" s="1">
        <v>-77.086299999999994</v>
      </c>
      <c r="G1234" s="1">
        <v>0.44850000000000001</v>
      </c>
      <c r="H1234" s="1">
        <v>-8.7599999999999997E-2</v>
      </c>
      <c r="I1234" s="1">
        <v>-0.58889999999999998</v>
      </c>
      <c r="J1234" s="1">
        <v>79.761399999999995</v>
      </c>
      <c r="K1234" s="1">
        <f t="shared" si="20"/>
        <v>1232</v>
      </c>
    </row>
    <row r="1235" spans="1:11" hidden="1" x14ac:dyDescent="0.25">
      <c r="A1235" s="1">
        <v>-1</v>
      </c>
      <c r="B1235" s="5" t="s">
        <v>117</v>
      </c>
      <c r="C1235" s="1" t="s">
        <v>86</v>
      </c>
      <c r="D1235" s="1" t="s">
        <v>70</v>
      </c>
      <c r="E1235" s="1">
        <v>-153.62260000000001</v>
      </c>
      <c r="F1235" s="1">
        <v>-77.086299999999994</v>
      </c>
      <c r="G1235" s="1">
        <v>0.44850000000000001</v>
      </c>
      <c r="H1235" s="1">
        <v>-8.7599999999999997E-2</v>
      </c>
      <c r="I1235" s="1">
        <v>0.61909999999999998</v>
      </c>
      <c r="J1235" s="1">
        <v>-94.620699999999999</v>
      </c>
      <c r="K1235" s="1">
        <f t="shared" si="20"/>
        <v>1233</v>
      </c>
    </row>
    <row r="1236" spans="1:11" hidden="1" x14ac:dyDescent="0.25">
      <c r="A1236" s="1">
        <v>-1</v>
      </c>
      <c r="B1236" s="5" t="s">
        <v>117</v>
      </c>
      <c r="C1236" s="1" t="s">
        <v>87</v>
      </c>
      <c r="D1236" s="1" t="s">
        <v>69</v>
      </c>
      <c r="E1236" s="1">
        <v>-85.892499999999998</v>
      </c>
      <c r="F1236" s="1">
        <v>-63.672600000000003</v>
      </c>
      <c r="G1236" s="1">
        <v>0.73089999999999999</v>
      </c>
      <c r="H1236" s="1">
        <v>-5.8400000000000001E-2</v>
      </c>
      <c r="I1236" s="1">
        <v>-0.36499999999999999</v>
      </c>
      <c r="J1236" s="1">
        <v>98.098699999999994</v>
      </c>
      <c r="K1236" s="1">
        <f t="shared" si="20"/>
        <v>1234</v>
      </c>
    </row>
    <row r="1237" spans="1:11" hidden="1" x14ac:dyDescent="0.25">
      <c r="A1237" s="1">
        <v>-1</v>
      </c>
      <c r="B1237" s="5" t="s">
        <v>117</v>
      </c>
      <c r="C1237" s="1" t="s">
        <v>87</v>
      </c>
      <c r="D1237" s="1" t="s">
        <v>70</v>
      </c>
      <c r="E1237" s="1">
        <v>-88.232500000000002</v>
      </c>
      <c r="F1237" s="1">
        <v>-63.672600000000003</v>
      </c>
      <c r="G1237" s="1">
        <v>0.73089999999999999</v>
      </c>
      <c r="H1237" s="1">
        <v>-5.8400000000000001E-2</v>
      </c>
      <c r="I1237" s="1">
        <v>1.3755999999999999</v>
      </c>
      <c r="J1237" s="1">
        <v>-79.416399999999996</v>
      </c>
      <c r="K1237" s="1">
        <f t="shared" si="20"/>
        <v>1235</v>
      </c>
    </row>
    <row r="1238" spans="1:11" hidden="1" x14ac:dyDescent="0.25">
      <c r="A1238" s="1">
        <v>-1</v>
      </c>
      <c r="B1238" s="5" t="s">
        <v>117</v>
      </c>
      <c r="C1238" s="1" t="s">
        <v>88</v>
      </c>
      <c r="D1238" s="1" t="s">
        <v>69</v>
      </c>
      <c r="E1238" s="1">
        <v>-151.2826</v>
      </c>
      <c r="F1238" s="1">
        <v>-77.086299999999994</v>
      </c>
      <c r="G1238" s="1">
        <v>0.44850000000000001</v>
      </c>
      <c r="H1238" s="1">
        <v>-8.7599999999999997E-2</v>
      </c>
      <c r="I1238" s="1">
        <v>-0.58889999999999998</v>
      </c>
      <c r="J1238" s="1">
        <v>79.761399999999995</v>
      </c>
      <c r="K1238" s="1">
        <f t="shared" si="20"/>
        <v>1236</v>
      </c>
    </row>
    <row r="1239" spans="1:11" hidden="1" x14ac:dyDescent="0.25">
      <c r="A1239" s="1">
        <v>-1</v>
      </c>
      <c r="B1239" s="5" t="s">
        <v>117</v>
      </c>
      <c r="C1239" s="1" t="s">
        <v>88</v>
      </c>
      <c r="D1239" s="1" t="s">
        <v>70</v>
      </c>
      <c r="E1239" s="1">
        <v>-153.62260000000001</v>
      </c>
      <c r="F1239" s="1">
        <v>-77.086299999999994</v>
      </c>
      <c r="G1239" s="1">
        <v>0.44850000000000001</v>
      </c>
      <c r="H1239" s="1">
        <v>-8.7599999999999997E-2</v>
      </c>
      <c r="I1239" s="1">
        <v>0.61909999999999998</v>
      </c>
      <c r="J1239" s="1">
        <v>-94.620699999999999</v>
      </c>
      <c r="K1239" s="1">
        <f t="shared" si="20"/>
        <v>1237</v>
      </c>
    </row>
    <row r="1240" spans="1:11" hidden="1" x14ac:dyDescent="0.25">
      <c r="A1240" s="1">
        <v>-1</v>
      </c>
      <c r="B1240" s="5" t="s">
        <v>117</v>
      </c>
      <c r="C1240" s="1" t="s">
        <v>89</v>
      </c>
      <c r="D1240" s="1" t="s">
        <v>69</v>
      </c>
      <c r="E1240" s="1">
        <v>-17.655000000000001</v>
      </c>
      <c r="F1240" s="1">
        <v>-53.272300000000001</v>
      </c>
      <c r="G1240" s="1">
        <v>0.64759999999999995</v>
      </c>
      <c r="H1240" s="1">
        <v>-6.0400000000000002E-2</v>
      </c>
      <c r="I1240" s="1">
        <v>-0.34379999999999999</v>
      </c>
      <c r="J1240" s="1">
        <v>110.9456</v>
      </c>
      <c r="K1240" s="1">
        <f t="shared" si="20"/>
        <v>1238</v>
      </c>
    </row>
    <row r="1241" spans="1:11" hidden="1" x14ac:dyDescent="0.25">
      <c r="A1241" s="1">
        <v>-1</v>
      </c>
      <c r="B1241" s="5" t="s">
        <v>117</v>
      </c>
      <c r="C1241" s="1" t="s">
        <v>89</v>
      </c>
      <c r="D1241" s="1" t="s">
        <v>70</v>
      </c>
      <c r="E1241" s="1">
        <v>-19.995000000000001</v>
      </c>
      <c r="F1241" s="1">
        <v>-53.272300000000001</v>
      </c>
      <c r="G1241" s="1">
        <v>0.64759999999999995</v>
      </c>
      <c r="H1241" s="1">
        <v>-6.0400000000000002E-2</v>
      </c>
      <c r="I1241" s="1">
        <v>1.0541</v>
      </c>
      <c r="J1241" s="1">
        <v>-66.263400000000004</v>
      </c>
      <c r="K1241" s="1">
        <f t="shared" si="20"/>
        <v>1239</v>
      </c>
    </row>
    <row r="1242" spans="1:11" hidden="1" x14ac:dyDescent="0.25">
      <c r="A1242" s="1">
        <v>-1</v>
      </c>
      <c r="B1242" s="5" t="s">
        <v>117</v>
      </c>
      <c r="C1242" s="1" t="s">
        <v>90</v>
      </c>
      <c r="D1242" s="1" t="s">
        <v>69</v>
      </c>
      <c r="E1242" s="1">
        <v>-219.52010000000001</v>
      </c>
      <c r="F1242" s="1">
        <v>-87.486500000000007</v>
      </c>
      <c r="G1242" s="1">
        <v>0.53180000000000005</v>
      </c>
      <c r="H1242" s="1">
        <v>-8.5599999999999996E-2</v>
      </c>
      <c r="I1242" s="1">
        <v>-0.61009999999999998</v>
      </c>
      <c r="J1242" s="1">
        <v>66.914500000000004</v>
      </c>
      <c r="K1242" s="1">
        <f t="shared" si="20"/>
        <v>1240</v>
      </c>
    </row>
    <row r="1243" spans="1:11" hidden="1" x14ac:dyDescent="0.25">
      <c r="A1243" s="1">
        <v>-1</v>
      </c>
      <c r="B1243" s="5" t="s">
        <v>117</v>
      </c>
      <c r="C1243" s="1" t="s">
        <v>90</v>
      </c>
      <c r="D1243" s="1" t="s">
        <v>70</v>
      </c>
      <c r="E1243" s="1">
        <v>-221.86009999999999</v>
      </c>
      <c r="F1243" s="1">
        <v>-87.486500000000007</v>
      </c>
      <c r="G1243" s="1">
        <v>0.53180000000000005</v>
      </c>
      <c r="H1243" s="1">
        <v>-8.5599999999999996E-2</v>
      </c>
      <c r="I1243" s="1">
        <v>0.9405</v>
      </c>
      <c r="J1243" s="1">
        <v>-107.77370000000001</v>
      </c>
      <c r="K1243" s="1">
        <f t="shared" si="20"/>
        <v>1241</v>
      </c>
    </row>
    <row r="1244" spans="1:11" hidden="1" x14ac:dyDescent="0.25">
      <c r="A1244" s="1">
        <v>-1</v>
      </c>
      <c r="B1244" s="5" t="s">
        <v>117</v>
      </c>
      <c r="C1244" s="1" t="s">
        <v>91</v>
      </c>
      <c r="D1244" s="1" t="s">
        <v>69</v>
      </c>
      <c r="E1244" s="1">
        <v>-17.655000000000001</v>
      </c>
      <c r="F1244" s="1">
        <v>-53.272300000000001</v>
      </c>
      <c r="G1244" s="1">
        <v>0.64759999999999995</v>
      </c>
      <c r="H1244" s="1">
        <v>-6.0400000000000002E-2</v>
      </c>
      <c r="I1244" s="1">
        <v>-0.34379999999999999</v>
      </c>
      <c r="J1244" s="1">
        <v>110.9456</v>
      </c>
      <c r="K1244" s="1">
        <f t="shared" si="20"/>
        <v>1242</v>
      </c>
    </row>
    <row r="1245" spans="1:11" hidden="1" x14ac:dyDescent="0.25">
      <c r="A1245" s="1">
        <v>-1</v>
      </c>
      <c r="B1245" s="5" t="s">
        <v>117</v>
      </c>
      <c r="C1245" s="1" t="s">
        <v>91</v>
      </c>
      <c r="D1245" s="1" t="s">
        <v>70</v>
      </c>
      <c r="E1245" s="1">
        <v>-19.995000000000001</v>
      </c>
      <c r="F1245" s="1">
        <v>-53.272300000000001</v>
      </c>
      <c r="G1245" s="1">
        <v>0.64759999999999995</v>
      </c>
      <c r="H1245" s="1">
        <v>-6.0400000000000002E-2</v>
      </c>
      <c r="I1245" s="1">
        <v>1.0541</v>
      </c>
      <c r="J1245" s="1">
        <v>-66.263400000000004</v>
      </c>
      <c r="K1245" s="1">
        <f t="shared" si="20"/>
        <v>1243</v>
      </c>
    </row>
    <row r="1246" spans="1:11" hidden="1" x14ac:dyDescent="0.25">
      <c r="A1246" s="1">
        <v>-1</v>
      </c>
      <c r="B1246" s="5" t="s">
        <v>117</v>
      </c>
      <c r="C1246" s="1" t="s">
        <v>92</v>
      </c>
      <c r="D1246" s="1" t="s">
        <v>69</v>
      </c>
      <c r="E1246" s="1">
        <v>-219.52010000000001</v>
      </c>
      <c r="F1246" s="1">
        <v>-87.486500000000007</v>
      </c>
      <c r="G1246" s="1">
        <v>0.53180000000000005</v>
      </c>
      <c r="H1246" s="1">
        <v>-8.5599999999999996E-2</v>
      </c>
      <c r="I1246" s="1">
        <v>-0.61009999999999998</v>
      </c>
      <c r="J1246" s="1">
        <v>66.914500000000004</v>
      </c>
      <c r="K1246" s="1">
        <f t="shared" si="20"/>
        <v>1244</v>
      </c>
    </row>
    <row r="1247" spans="1:11" hidden="1" x14ac:dyDescent="0.25">
      <c r="A1247" s="1">
        <v>-1</v>
      </c>
      <c r="B1247" s="5" t="s">
        <v>117</v>
      </c>
      <c r="C1247" s="1" t="s">
        <v>92</v>
      </c>
      <c r="D1247" s="1" t="s">
        <v>70</v>
      </c>
      <c r="E1247" s="1">
        <v>-221.86009999999999</v>
      </c>
      <c r="F1247" s="1">
        <v>-87.486500000000007</v>
      </c>
      <c r="G1247" s="1">
        <v>0.53180000000000005</v>
      </c>
      <c r="H1247" s="1">
        <v>-8.5599999999999996E-2</v>
      </c>
      <c r="I1247" s="1">
        <v>0.9405</v>
      </c>
      <c r="J1247" s="1">
        <v>-107.77370000000001</v>
      </c>
      <c r="K1247" s="1">
        <f t="shared" si="20"/>
        <v>1245</v>
      </c>
    </row>
    <row r="1248" spans="1:11" hidden="1" x14ac:dyDescent="0.25">
      <c r="A1248" s="1">
        <v>-1</v>
      </c>
      <c r="B1248" s="5" t="s">
        <v>117</v>
      </c>
      <c r="C1248" s="1" t="s">
        <v>93</v>
      </c>
      <c r="D1248" s="1" t="s">
        <v>69</v>
      </c>
      <c r="E1248" s="1">
        <v>28.360600000000002</v>
      </c>
      <c r="F1248" s="1">
        <v>-34.203099999999999</v>
      </c>
      <c r="G1248" s="1">
        <v>0.73089999999999999</v>
      </c>
      <c r="H1248" s="1">
        <v>-4.0399999999999998E-2</v>
      </c>
      <c r="I1248" s="1">
        <v>-0.21540000000000001</v>
      </c>
      <c r="J1248" s="1">
        <v>110.9456</v>
      </c>
      <c r="K1248" s="1">
        <f t="shared" si="20"/>
        <v>1246</v>
      </c>
    </row>
    <row r="1249" spans="1:11" hidden="1" x14ac:dyDescent="0.25">
      <c r="A1249" s="1">
        <v>-1</v>
      </c>
      <c r="B1249" s="5" t="s">
        <v>117</v>
      </c>
      <c r="C1249" s="1" t="s">
        <v>93</v>
      </c>
      <c r="D1249" s="1" t="s">
        <v>70</v>
      </c>
      <c r="E1249" s="1">
        <v>26.605599999999999</v>
      </c>
      <c r="F1249" s="1">
        <v>-34.203099999999999</v>
      </c>
      <c r="G1249" s="1">
        <v>0.73089999999999999</v>
      </c>
      <c r="H1249" s="1">
        <v>-4.0399999999999998E-2</v>
      </c>
      <c r="I1249" s="1">
        <v>1.3755999999999999</v>
      </c>
      <c r="J1249" s="1">
        <v>-42.89</v>
      </c>
      <c r="K1249" s="1">
        <f t="shared" si="20"/>
        <v>1247</v>
      </c>
    </row>
    <row r="1250" spans="1:11" hidden="1" x14ac:dyDescent="0.25">
      <c r="A1250" s="1">
        <v>-1</v>
      </c>
      <c r="B1250" s="5" t="s">
        <v>117</v>
      </c>
      <c r="C1250" s="1" t="s">
        <v>94</v>
      </c>
      <c r="D1250" s="1" t="s">
        <v>69</v>
      </c>
      <c r="E1250" s="1">
        <v>-219.52010000000001</v>
      </c>
      <c r="F1250" s="1">
        <v>-87.486500000000007</v>
      </c>
      <c r="G1250" s="1">
        <v>0.29210000000000003</v>
      </c>
      <c r="H1250" s="1">
        <v>-8.7599999999999997E-2</v>
      </c>
      <c r="I1250" s="1">
        <v>-0.61009999999999998</v>
      </c>
      <c r="J1250" s="1">
        <v>42.614899999999999</v>
      </c>
      <c r="K1250" s="1">
        <f t="shared" si="20"/>
        <v>1248</v>
      </c>
    </row>
    <row r="1251" spans="1:11" hidden="1" x14ac:dyDescent="0.25">
      <c r="A1251" s="1">
        <v>-1</v>
      </c>
      <c r="B1251" s="5" t="s">
        <v>117</v>
      </c>
      <c r="C1251" s="1" t="s">
        <v>94</v>
      </c>
      <c r="D1251" s="1" t="s">
        <v>70</v>
      </c>
      <c r="E1251" s="1">
        <v>-221.86009999999999</v>
      </c>
      <c r="F1251" s="1">
        <v>-87.486500000000007</v>
      </c>
      <c r="G1251" s="1">
        <v>0.29210000000000003</v>
      </c>
      <c r="H1251" s="1">
        <v>-8.7599999999999997E-2</v>
      </c>
      <c r="I1251" s="1">
        <v>0.35639999999999999</v>
      </c>
      <c r="J1251" s="1">
        <v>-107.77370000000001</v>
      </c>
      <c r="K1251" s="1">
        <f t="shared" si="20"/>
        <v>1249</v>
      </c>
    </row>
    <row r="1252" spans="1:11" hidden="1" x14ac:dyDescent="0.25">
      <c r="A1252" s="1">
        <v>-1</v>
      </c>
      <c r="B1252" s="5" t="s">
        <v>118</v>
      </c>
      <c r="C1252" s="1" t="s">
        <v>68</v>
      </c>
      <c r="D1252" s="1" t="s">
        <v>69</v>
      </c>
      <c r="E1252" s="1">
        <v>-101.8048</v>
      </c>
      <c r="F1252" s="1">
        <v>-69.159700000000001</v>
      </c>
      <c r="G1252" s="1">
        <v>1.4020999999999999</v>
      </c>
      <c r="H1252" s="1">
        <v>-7.4999999999999997E-3</v>
      </c>
      <c r="I1252" s="1">
        <v>-1.8786</v>
      </c>
      <c r="J1252" s="1">
        <v>86.465000000000003</v>
      </c>
      <c r="K1252" s="1">
        <f t="shared" si="20"/>
        <v>1250</v>
      </c>
    </row>
    <row r="1253" spans="1:11" hidden="1" x14ac:dyDescent="0.25">
      <c r="A1253" s="1">
        <v>-1</v>
      </c>
      <c r="B1253" s="5" t="s">
        <v>118</v>
      </c>
      <c r="C1253" s="1" t="s">
        <v>68</v>
      </c>
      <c r="D1253" s="1" t="s">
        <v>70</v>
      </c>
      <c r="E1253" s="1">
        <v>-104.336</v>
      </c>
      <c r="F1253" s="1">
        <v>-69.159700000000001</v>
      </c>
      <c r="G1253" s="1">
        <v>1.4020999999999999</v>
      </c>
      <c r="H1253" s="1">
        <v>-7.4999999999999997E-3</v>
      </c>
      <c r="I1253" s="1">
        <v>1.6266</v>
      </c>
      <c r="J1253" s="1">
        <v>-86.434100000000001</v>
      </c>
      <c r="K1253" s="1">
        <f t="shared" si="20"/>
        <v>1251</v>
      </c>
    </row>
    <row r="1254" spans="1:11" hidden="1" x14ac:dyDescent="0.25">
      <c r="A1254" s="1">
        <v>-1</v>
      </c>
      <c r="B1254" s="5" t="s">
        <v>118</v>
      </c>
      <c r="C1254" s="1" t="s">
        <v>71</v>
      </c>
      <c r="D1254" s="1" t="s">
        <v>69</v>
      </c>
      <c r="E1254" s="1">
        <v>-23.567299999999999</v>
      </c>
      <c r="F1254" s="1">
        <v>-0.33989999999999998</v>
      </c>
      <c r="G1254" s="1">
        <v>0.1221</v>
      </c>
      <c r="H1254" s="1">
        <v>-8.9999999999999998E-4</v>
      </c>
      <c r="I1254" s="1">
        <v>-0.1933</v>
      </c>
      <c r="J1254" s="1">
        <v>0.50349999999999995</v>
      </c>
      <c r="K1254" s="1">
        <f t="shared" si="20"/>
        <v>1252</v>
      </c>
    </row>
    <row r="1255" spans="1:11" hidden="1" x14ac:dyDescent="0.25">
      <c r="A1255" s="1">
        <v>-1</v>
      </c>
      <c r="B1255" s="5" t="s">
        <v>118</v>
      </c>
      <c r="C1255" s="1" t="s">
        <v>71</v>
      </c>
      <c r="D1255" s="1" t="s">
        <v>70</v>
      </c>
      <c r="E1255" s="1">
        <v>-23.567299999999999</v>
      </c>
      <c r="F1255" s="1">
        <v>-0.33989999999999998</v>
      </c>
      <c r="G1255" s="1">
        <v>0.1221</v>
      </c>
      <c r="H1255" s="1">
        <v>-8.9999999999999998E-4</v>
      </c>
      <c r="I1255" s="1">
        <v>0.112</v>
      </c>
      <c r="J1255" s="1">
        <v>-0.3463</v>
      </c>
      <c r="K1255" s="1">
        <f t="shared" si="20"/>
        <v>1253</v>
      </c>
    </row>
    <row r="1256" spans="1:11" hidden="1" x14ac:dyDescent="0.25">
      <c r="A1256" s="1">
        <v>-1</v>
      </c>
      <c r="B1256" s="5" t="s">
        <v>118</v>
      </c>
      <c r="C1256" s="1" t="s">
        <v>72</v>
      </c>
      <c r="D1256" s="1" t="s">
        <v>69</v>
      </c>
      <c r="E1256" s="1">
        <v>23.002600000000001</v>
      </c>
      <c r="F1256" s="1">
        <v>2.4908000000000001</v>
      </c>
      <c r="G1256" s="1">
        <v>0.2424</v>
      </c>
      <c r="H1256" s="1">
        <v>6.3E-3</v>
      </c>
      <c r="I1256" s="1">
        <v>0.15459999999999999</v>
      </c>
      <c r="J1256" s="1">
        <v>4.0297000000000001</v>
      </c>
      <c r="K1256" s="1">
        <f t="shared" si="20"/>
        <v>1254</v>
      </c>
    </row>
    <row r="1257" spans="1:11" hidden="1" x14ac:dyDescent="0.25">
      <c r="A1257" s="1">
        <v>-1</v>
      </c>
      <c r="B1257" s="5" t="s">
        <v>118</v>
      </c>
      <c r="C1257" s="1" t="s">
        <v>72</v>
      </c>
      <c r="D1257" s="1" t="s">
        <v>70</v>
      </c>
      <c r="E1257" s="1">
        <v>23.002600000000001</v>
      </c>
      <c r="F1257" s="1">
        <v>2.4908000000000001</v>
      </c>
      <c r="G1257" s="1">
        <v>0.2424</v>
      </c>
      <c r="H1257" s="1">
        <v>6.3E-3</v>
      </c>
      <c r="I1257" s="1">
        <v>0.45319999999999999</v>
      </c>
      <c r="J1257" s="1">
        <v>2.2364999999999999</v>
      </c>
      <c r="K1257" s="1">
        <f t="shared" si="20"/>
        <v>1255</v>
      </c>
    </row>
    <row r="1258" spans="1:11" hidden="1" x14ac:dyDescent="0.25">
      <c r="A1258" s="1">
        <v>-1</v>
      </c>
      <c r="B1258" s="5" t="s">
        <v>118</v>
      </c>
      <c r="C1258" s="1" t="s">
        <v>73</v>
      </c>
      <c r="D1258" s="1" t="s">
        <v>69</v>
      </c>
      <c r="E1258" s="1">
        <v>48.000900000000001</v>
      </c>
      <c r="F1258" s="1">
        <v>3.1817000000000002</v>
      </c>
      <c r="G1258" s="1">
        <v>0.1202</v>
      </c>
      <c r="H1258" s="1">
        <v>9.5999999999999992E-3</v>
      </c>
      <c r="I1258" s="1">
        <v>0.1605</v>
      </c>
      <c r="J1258" s="1">
        <v>2.6051000000000002</v>
      </c>
      <c r="K1258" s="1">
        <f t="shared" si="20"/>
        <v>1256</v>
      </c>
    </row>
    <row r="1259" spans="1:11" hidden="1" x14ac:dyDescent="0.25">
      <c r="A1259" s="1">
        <v>-1</v>
      </c>
      <c r="B1259" s="5" t="s">
        <v>118</v>
      </c>
      <c r="C1259" s="1" t="s">
        <v>73</v>
      </c>
      <c r="D1259" s="1" t="s">
        <v>70</v>
      </c>
      <c r="E1259" s="1">
        <v>48.000900000000001</v>
      </c>
      <c r="F1259" s="1">
        <v>3.1817000000000002</v>
      </c>
      <c r="G1259" s="1">
        <v>0.1202</v>
      </c>
      <c r="H1259" s="1">
        <v>9.5999999999999992E-3</v>
      </c>
      <c r="I1259" s="1">
        <v>0.1429</v>
      </c>
      <c r="J1259" s="1">
        <v>6.1836000000000002</v>
      </c>
      <c r="K1259" s="1">
        <f t="shared" si="20"/>
        <v>1257</v>
      </c>
    </row>
    <row r="1260" spans="1:11" hidden="1" x14ac:dyDescent="0.25">
      <c r="A1260" s="1">
        <v>-1</v>
      </c>
      <c r="B1260" s="5" t="s">
        <v>118</v>
      </c>
      <c r="C1260" s="1" t="s">
        <v>74</v>
      </c>
      <c r="D1260" s="1" t="s">
        <v>69</v>
      </c>
      <c r="E1260" s="1">
        <v>-125.372</v>
      </c>
      <c r="F1260" s="1">
        <v>-69.499600000000001</v>
      </c>
      <c r="G1260" s="1">
        <v>1.5242</v>
      </c>
      <c r="H1260" s="1">
        <v>-8.3999999999999995E-3</v>
      </c>
      <c r="I1260" s="1">
        <v>-2.0718999999999999</v>
      </c>
      <c r="J1260" s="1">
        <v>86.968500000000006</v>
      </c>
      <c r="K1260" s="1">
        <f t="shared" si="20"/>
        <v>1258</v>
      </c>
    </row>
    <row r="1261" spans="1:11" hidden="1" x14ac:dyDescent="0.25">
      <c r="A1261" s="1">
        <v>-1</v>
      </c>
      <c r="B1261" s="5" t="s">
        <v>118</v>
      </c>
      <c r="C1261" s="1" t="s">
        <v>74</v>
      </c>
      <c r="D1261" s="1" t="s">
        <v>70</v>
      </c>
      <c r="E1261" s="1">
        <v>-127.9033</v>
      </c>
      <c r="F1261" s="1">
        <v>-69.499600000000001</v>
      </c>
      <c r="G1261" s="1">
        <v>1.5242</v>
      </c>
      <c r="H1261" s="1">
        <v>-8.3999999999999995E-3</v>
      </c>
      <c r="I1261" s="1">
        <v>1.7385999999999999</v>
      </c>
      <c r="J1261" s="1">
        <v>-86.7804</v>
      </c>
      <c r="K1261" s="1">
        <f t="shared" si="20"/>
        <v>1259</v>
      </c>
    </row>
    <row r="1262" spans="1:11" hidden="1" x14ac:dyDescent="0.25">
      <c r="A1262" s="1">
        <v>-1</v>
      </c>
      <c r="B1262" s="5" t="s">
        <v>118</v>
      </c>
      <c r="C1262" s="1" t="s">
        <v>75</v>
      </c>
      <c r="D1262" s="1" t="s">
        <v>69</v>
      </c>
      <c r="E1262" s="1">
        <v>-142.52670000000001</v>
      </c>
      <c r="F1262" s="1">
        <v>-96.823499999999996</v>
      </c>
      <c r="G1262" s="1">
        <v>1.9629000000000001</v>
      </c>
      <c r="H1262" s="1">
        <v>-1.0500000000000001E-2</v>
      </c>
      <c r="I1262" s="1">
        <v>-2.63</v>
      </c>
      <c r="J1262" s="1">
        <v>121.051</v>
      </c>
      <c r="K1262" s="1">
        <f t="shared" si="20"/>
        <v>1260</v>
      </c>
    </row>
    <row r="1263" spans="1:11" hidden="1" x14ac:dyDescent="0.25">
      <c r="A1263" s="1">
        <v>-1</v>
      </c>
      <c r="B1263" s="5" t="s">
        <v>118</v>
      </c>
      <c r="C1263" s="1" t="s">
        <v>75</v>
      </c>
      <c r="D1263" s="1" t="s">
        <v>70</v>
      </c>
      <c r="E1263" s="1">
        <v>-146.07040000000001</v>
      </c>
      <c r="F1263" s="1">
        <v>-96.823499999999996</v>
      </c>
      <c r="G1263" s="1">
        <v>1.9629000000000001</v>
      </c>
      <c r="H1263" s="1">
        <v>-1.0500000000000001E-2</v>
      </c>
      <c r="I1263" s="1">
        <v>2.2772000000000001</v>
      </c>
      <c r="J1263" s="1">
        <v>-121.0078</v>
      </c>
      <c r="K1263" s="1">
        <f t="shared" si="20"/>
        <v>1261</v>
      </c>
    </row>
    <row r="1264" spans="1:11" hidden="1" x14ac:dyDescent="0.25">
      <c r="A1264" s="1">
        <v>-1</v>
      </c>
      <c r="B1264" s="5" t="s">
        <v>118</v>
      </c>
      <c r="C1264" s="1" t="s">
        <v>76</v>
      </c>
      <c r="D1264" s="1" t="s">
        <v>69</v>
      </c>
      <c r="E1264" s="1">
        <v>-159.8734</v>
      </c>
      <c r="F1264" s="1">
        <v>-83.535399999999996</v>
      </c>
      <c r="G1264" s="1">
        <v>1.8777999999999999</v>
      </c>
      <c r="H1264" s="1">
        <v>-1.04E-2</v>
      </c>
      <c r="I1264" s="1">
        <v>-2.5634999999999999</v>
      </c>
      <c r="J1264" s="1">
        <v>104.56359999999999</v>
      </c>
      <c r="K1264" s="1">
        <f t="shared" si="20"/>
        <v>1262</v>
      </c>
    </row>
    <row r="1265" spans="1:11" hidden="1" x14ac:dyDescent="0.25">
      <c r="A1265" s="1">
        <v>-1</v>
      </c>
      <c r="B1265" s="5" t="s">
        <v>118</v>
      </c>
      <c r="C1265" s="1" t="s">
        <v>76</v>
      </c>
      <c r="D1265" s="1" t="s">
        <v>70</v>
      </c>
      <c r="E1265" s="1">
        <v>-162.9109</v>
      </c>
      <c r="F1265" s="1">
        <v>-83.535399999999996</v>
      </c>
      <c r="G1265" s="1">
        <v>1.8777999999999999</v>
      </c>
      <c r="H1265" s="1">
        <v>-1.04E-2</v>
      </c>
      <c r="I1265" s="1">
        <v>2.1309999999999998</v>
      </c>
      <c r="J1265" s="1">
        <v>-104.27500000000001</v>
      </c>
      <c r="K1265" s="1">
        <f t="shared" si="20"/>
        <v>1263</v>
      </c>
    </row>
    <row r="1266" spans="1:11" hidden="1" x14ac:dyDescent="0.25">
      <c r="A1266" s="1">
        <v>-1</v>
      </c>
      <c r="B1266" s="5" t="s">
        <v>118</v>
      </c>
      <c r="C1266" s="1" t="s">
        <v>77</v>
      </c>
      <c r="D1266" s="1" t="s">
        <v>69</v>
      </c>
      <c r="E1266" s="1">
        <v>-59.4206</v>
      </c>
      <c r="F1266" s="1">
        <v>-58.756599999999999</v>
      </c>
      <c r="G1266" s="1">
        <v>1.6012</v>
      </c>
      <c r="H1266" s="1">
        <v>2.0999999999999999E-3</v>
      </c>
      <c r="I1266" s="1">
        <v>-1.4742999999999999</v>
      </c>
      <c r="J1266" s="1">
        <v>83.460099999999997</v>
      </c>
      <c r="K1266" s="1">
        <f t="shared" si="20"/>
        <v>1264</v>
      </c>
    </row>
    <row r="1267" spans="1:11" hidden="1" x14ac:dyDescent="0.25">
      <c r="A1267" s="1">
        <v>-1</v>
      </c>
      <c r="B1267" s="5" t="s">
        <v>118</v>
      </c>
      <c r="C1267" s="1" t="s">
        <v>77</v>
      </c>
      <c r="D1267" s="1" t="s">
        <v>70</v>
      </c>
      <c r="E1267" s="1">
        <v>-61.698700000000002</v>
      </c>
      <c r="F1267" s="1">
        <v>-58.756599999999999</v>
      </c>
      <c r="G1267" s="1">
        <v>1.6012</v>
      </c>
      <c r="H1267" s="1">
        <v>2.0999999999999999E-3</v>
      </c>
      <c r="I1267" s="1">
        <v>2.0985</v>
      </c>
      <c r="J1267" s="1">
        <v>-74.659700000000001</v>
      </c>
      <c r="K1267" s="1">
        <f t="shared" si="20"/>
        <v>1265</v>
      </c>
    </row>
    <row r="1268" spans="1:11" hidden="1" x14ac:dyDescent="0.25">
      <c r="A1268" s="1">
        <v>-1</v>
      </c>
      <c r="B1268" s="5" t="s">
        <v>118</v>
      </c>
      <c r="C1268" s="1" t="s">
        <v>78</v>
      </c>
      <c r="D1268" s="1" t="s">
        <v>69</v>
      </c>
      <c r="E1268" s="1">
        <v>-123.828</v>
      </c>
      <c r="F1268" s="1">
        <v>-65.730800000000002</v>
      </c>
      <c r="G1268" s="1">
        <v>0.92249999999999999</v>
      </c>
      <c r="H1268" s="1">
        <v>-1.55E-2</v>
      </c>
      <c r="I1268" s="1">
        <v>-1.9071</v>
      </c>
      <c r="J1268" s="1">
        <v>72.176900000000003</v>
      </c>
      <c r="K1268" s="1">
        <f t="shared" si="20"/>
        <v>1266</v>
      </c>
    </row>
    <row r="1269" spans="1:11" hidden="1" x14ac:dyDescent="0.25">
      <c r="A1269" s="1">
        <v>-1</v>
      </c>
      <c r="B1269" s="5" t="s">
        <v>118</v>
      </c>
      <c r="C1269" s="1" t="s">
        <v>78</v>
      </c>
      <c r="D1269" s="1" t="s">
        <v>70</v>
      </c>
      <c r="E1269" s="1">
        <v>-126.1061</v>
      </c>
      <c r="F1269" s="1">
        <v>-65.730800000000002</v>
      </c>
      <c r="G1269" s="1">
        <v>0.92249999999999999</v>
      </c>
      <c r="H1269" s="1">
        <v>-1.55E-2</v>
      </c>
      <c r="I1269" s="1">
        <v>0.82940000000000003</v>
      </c>
      <c r="J1269" s="1">
        <v>-80.921800000000005</v>
      </c>
      <c r="K1269" s="1">
        <f t="shared" si="20"/>
        <v>1267</v>
      </c>
    </row>
    <row r="1270" spans="1:11" hidden="1" x14ac:dyDescent="0.25">
      <c r="A1270" s="1">
        <v>-1</v>
      </c>
      <c r="B1270" s="5" t="s">
        <v>118</v>
      </c>
      <c r="C1270" s="1" t="s">
        <v>79</v>
      </c>
      <c r="D1270" s="1" t="s">
        <v>69</v>
      </c>
      <c r="E1270" s="1">
        <v>-59.4206</v>
      </c>
      <c r="F1270" s="1">
        <v>-58.756599999999999</v>
      </c>
      <c r="G1270" s="1">
        <v>1.6012</v>
      </c>
      <c r="H1270" s="1">
        <v>2.0999999999999999E-3</v>
      </c>
      <c r="I1270" s="1">
        <v>-1.4742999999999999</v>
      </c>
      <c r="J1270" s="1">
        <v>83.460099999999997</v>
      </c>
      <c r="K1270" s="1">
        <f t="shared" si="20"/>
        <v>1268</v>
      </c>
    </row>
    <row r="1271" spans="1:11" hidden="1" x14ac:dyDescent="0.25">
      <c r="A1271" s="1">
        <v>-1</v>
      </c>
      <c r="B1271" s="5" t="s">
        <v>118</v>
      </c>
      <c r="C1271" s="1" t="s">
        <v>79</v>
      </c>
      <c r="D1271" s="1" t="s">
        <v>70</v>
      </c>
      <c r="E1271" s="1">
        <v>-61.698700000000002</v>
      </c>
      <c r="F1271" s="1">
        <v>-58.756599999999999</v>
      </c>
      <c r="G1271" s="1">
        <v>1.6012</v>
      </c>
      <c r="H1271" s="1">
        <v>2.0999999999999999E-3</v>
      </c>
      <c r="I1271" s="1">
        <v>2.0985</v>
      </c>
      <c r="J1271" s="1">
        <v>-74.659700000000001</v>
      </c>
      <c r="K1271" s="1">
        <f t="shared" si="20"/>
        <v>1269</v>
      </c>
    </row>
    <row r="1272" spans="1:11" hidden="1" x14ac:dyDescent="0.25">
      <c r="A1272" s="1">
        <v>-1</v>
      </c>
      <c r="B1272" s="5" t="s">
        <v>118</v>
      </c>
      <c r="C1272" s="1" t="s">
        <v>80</v>
      </c>
      <c r="D1272" s="1" t="s">
        <v>69</v>
      </c>
      <c r="E1272" s="1">
        <v>-123.828</v>
      </c>
      <c r="F1272" s="1">
        <v>-65.730800000000002</v>
      </c>
      <c r="G1272" s="1">
        <v>0.92249999999999999</v>
      </c>
      <c r="H1272" s="1">
        <v>-1.55E-2</v>
      </c>
      <c r="I1272" s="1">
        <v>-1.9071</v>
      </c>
      <c r="J1272" s="1">
        <v>72.176900000000003</v>
      </c>
      <c r="K1272" s="1">
        <f t="shared" si="20"/>
        <v>1270</v>
      </c>
    </row>
    <row r="1273" spans="1:11" hidden="1" x14ac:dyDescent="0.25">
      <c r="A1273" s="1">
        <v>-1</v>
      </c>
      <c r="B1273" s="5" t="s">
        <v>118</v>
      </c>
      <c r="C1273" s="1" t="s">
        <v>80</v>
      </c>
      <c r="D1273" s="1" t="s">
        <v>70</v>
      </c>
      <c r="E1273" s="1">
        <v>-126.1061</v>
      </c>
      <c r="F1273" s="1">
        <v>-65.730800000000002</v>
      </c>
      <c r="G1273" s="1">
        <v>0.92249999999999999</v>
      </c>
      <c r="H1273" s="1">
        <v>-1.55E-2</v>
      </c>
      <c r="I1273" s="1">
        <v>0.82940000000000003</v>
      </c>
      <c r="J1273" s="1">
        <v>-80.921800000000005</v>
      </c>
      <c r="K1273" s="1">
        <f t="shared" si="20"/>
        <v>1271</v>
      </c>
    </row>
    <row r="1274" spans="1:11" hidden="1" x14ac:dyDescent="0.25">
      <c r="A1274" s="1">
        <v>-1</v>
      </c>
      <c r="B1274" s="5" t="s">
        <v>118</v>
      </c>
      <c r="C1274" s="1" t="s">
        <v>81</v>
      </c>
      <c r="D1274" s="1" t="s">
        <v>69</v>
      </c>
      <c r="E1274" s="1">
        <v>-24.422999999999998</v>
      </c>
      <c r="F1274" s="1">
        <v>-57.789299999999997</v>
      </c>
      <c r="G1274" s="1">
        <v>1.4300999999999999</v>
      </c>
      <c r="H1274" s="1">
        <v>6.7000000000000002E-3</v>
      </c>
      <c r="I1274" s="1">
        <v>-1.4661</v>
      </c>
      <c r="J1274" s="1">
        <v>81.465599999999995</v>
      </c>
      <c r="K1274" s="1">
        <f t="shared" si="20"/>
        <v>1272</v>
      </c>
    </row>
    <row r="1275" spans="1:11" hidden="1" x14ac:dyDescent="0.25">
      <c r="A1275" s="1">
        <v>-1</v>
      </c>
      <c r="B1275" s="5" t="s">
        <v>118</v>
      </c>
      <c r="C1275" s="1" t="s">
        <v>81</v>
      </c>
      <c r="D1275" s="1" t="s">
        <v>70</v>
      </c>
      <c r="E1275" s="1">
        <v>-26.7011</v>
      </c>
      <c r="F1275" s="1">
        <v>-57.789299999999997</v>
      </c>
      <c r="G1275" s="1">
        <v>1.4300999999999999</v>
      </c>
      <c r="H1275" s="1">
        <v>6.7000000000000002E-3</v>
      </c>
      <c r="I1275" s="1">
        <v>1.6639999999999999</v>
      </c>
      <c r="J1275" s="1">
        <v>-69.133600000000001</v>
      </c>
      <c r="K1275" s="1">
        <f t="shared" si="20"/>
        <v>1273</v>
      </c>
    </row>
    <row r="1276" spans="1:11" hidden="1" x14ac:dyDescent="0.25">
      <c r="A1276" s="1">
        <v>-1</v>
      </c>
      <c r="B1276" s="5" t="s">
        <v>118</v>
      </c>
      <c r="C1276" s="1" t="s">
        <v>82</v>
      </c>
      <c r="D1276" s="1" t="s">
        <v>69</v>
      </c>
      <c r="E1276" s="1">
        <v>-158.82560000000001</v>
      </c>
      <c r="F1276" s="1">
        <v>-66.698099999999997</v>
      </c>
      <c r="G1276" s="1">
        <v>1.0935999999999999</v>
      </c>
      <c r="H1276" s="1">
        <v>-2.0199999999999999E-2</v>
      </c>
      <c r="I1276" s="1">
        <v>-1.9153</v>
      </c>
      <c r="J1276" s="1">
        <v>74.171400000000006</v>
      </c>
      <c r="K1276" s="1">
        <f t="shared" si="20"/>
        <v>1274</v>
      </c>
    </row>
    <row r="1277" spans="1:11" hidden="1" x14ac:dyDescent="0.25">
      <c r="A1277" s="1">
        <v>-1</v>
      </c>
      <c r="B1277" s="5" t="s">
        <v>118</v>
      </c>
      <c r="C1277" s="1" t="s">
        <v>82</v>
      </c>
      <c r="D1277" s="1" t="s">
        <v>70</v>
      </c>
      <c r="E1277" s="1">
        <v>-161.1037</v>
      </c>
      <c r="F1277" s="1">
        <v>-66.698099999999997</v>
      </c>
      <c r="G1277" s="1">
        <v>1.0935999999999999</v>
      </c>
      <c r="H1277" s="1">
        <v>-2.0199999999999999E-2</v>
      </c>
      <c r="I1277" s="1">
        <v>1.2639</v>
      </c>
      <c r="J1277" s="1">
        <v>-86.447800000000001</v>
      </c>
      <c r="K1277" s="1">
        <f t="shared" si="20"/>
        <v>1275</v>
      </c>
    </row>
    <row r="1278" spans="1:11" hidden="1" x14ac:dyDescent="0.25">
      <c r="A1278" s="1">
        <v>-1</v>
      </c>
      <c r="B1278" s="5" t="s">
        <v>118</v>
      </c>
      <c r="C1278" s="1" t="s">
        <v>83</v>
      </c>
      <c r="D1278" s="1" t="s">
        <v>69</v>
      </c>
      <c r="E1278" s="1">
        <v>-24.422999999999998</v>
      </c>
      <c r="F1278" s="1">
        <v>-57.789299999999997</v>
      </c>
      <c r="G1278" s="1">
        <v>1.4300999999999999</v>
      </c>
      <c r="H1278" s="1">
        <v>6.7000000000000002E-3</v>
      </c>
      <c r="I1278" s="1">
        <v>-1.4661</v>
      </c>
      <c r="J1278" s="1">
        <v>81.465599999999995</v>
      </c>
      <c r="K1278" s="1">
        <f t="shared" si="20"/>
        <v>1276</v>
      </c>
    </row>
    <row r="1279" spans="1:11" hidden="1" x14ac:dyDescent="0.25">
      <c r="A1279" s="1">
        <v>-1</v>
      </c>
      <c r="B1279" s="5" t="s">
        <v>118</v>
      </c>
      <c r="C1279" s="1" t="s">
        <v>83</v>
      </c>
      <c r="D1279" s="1" t="s">
        <v>70</v>
      </c>
      <c r="E1279" s="1">
        <v>-26.7011</v>
      </c>
      <c r="F1279" s="1">
        <v>-57.789299999999997</v>
      </c>
      <c r="G1279" s="1">
        <v>1.4300999999999999</v>
      </c>
      <c r="H1279" s="1">
        <v>6.7000000000000002E-3</v>
      </c>
      <c r="I1279" s="1">
        <v>1.6639999999999999</v>
      </c>
      <c r="J1279" s="1">
        <v>-69.133600000000001</v>
      </c>
      <c r="K1279" s="1">
        <f t="shared" si="20"/>
        <v>1277</v>
      </c>
    </row>
    <row r="1280" spans="1:11" hidden="1" x14ac:dyDescent="0.25">
      <c r="A1280" s="1">
        <v>-1</v>
      </c>
      <c r="B1280" s="5" t="s">
        <v>118</v>
      </c>
      <c r="C1280" s="1" t="s">
        <v>84</v>
      </c>
      <c r="D1280" s="1" t="s">
        <v>69</v>
      </c>
      <c r="E1280" s="1">
        <v>-158.82560000000001</v>
      </c>
      <c r="F1280" s="1">
        <v>-66.698099999999997</v>
      </c>
      <c r="G1280" s="1">
        <v>1.0935999999999999</v>
      </c>
      <c r="H1280" s="1">
        <v>-2.0199999999999999E-2</v>
      </c>
      <c r="I1280" s="1">
        <v>-1.9153</v>
      </c>
      <c r="J1280" s="1">
        <v>74.171400000000006</v>
      </c>
      <c r="K1280" s="1">
        <f t="shared" si="20"/>
        <v>1278</v>
      </c>
    </row>
    <row r="1281" spans="1:11" hidden="1" x14ac:dyDescent="0.25">
      <c r="A1281" s="1">
        <v>-1</v>
      </c>
      <c r="B1281" s="5" t="s">
        <v>118</v>
      </c>
      <c r="C1281" s="1" t="s">
        <v>84</v>
      </c>
      <c r="D1281" s="1" t="s">
        <v>70</v>
      </c>
      <c r="E1281" s="1">
        <v>-161.1037</v>
      </c>
      <c r="F1281" s="1">
        <v>-66.698099999999997</v>
      </c>
      <c r="G1281" s="1">
        <v>1.0935999999999999</v>
      </c>
      <c r="H1281" s="1">
        <v>-2.0199999999999999E-2</v>
      </c>
      <c r="I1281" s="1">
        <v>1.2639</v>
      </c>
      <c r="J1281" s="1">
        <v>-86.447800000000001</v>
      </c>
      <c r="K1281" s="1">
        <f t="shared" si="20"/>
        <v>1279</v>
      </c>
    </row>
    <row r="1282" spans="1:11" hidden="1" x14ac:dyDescent="0.25">
      <c r="A1282" s="1">
        <v>-1</v>
      </c>
      <c r="B1282" s="5" t="s">
        <v>118</v>
      </c>
      <c r="C1282" s="1" t="s">
        <v>85</v>
      </c>
      <c r="D1282" s="1" t="s">
        <v>69</v>
      </c>
      <c r="E1282" s="1">
        <v>-113.52930000000001</v>
      </c>
      <c r="F1282" s="1">
        <v>-79.844399999999993</v>
      </c>
      <c r="G1282" s="1">
        <v>2.1440000000000001</v>
      </c>
      <c r="H1282" s="1">
        <v>-1.1000000000000001E-3</v>
      </c>
      <c r="I1282" s="1">
        <v>-2.2311999999999999</v>
      </c>
      <c r="J1282" s="1">
        <v>109.90309999999999</v>
      </c>
      <c r="K1282" s="1">
        <f t="shared" si="20"/>
        <v>1280</v>
      </c>
    </row>
    <row r="1283" spans="1:11" hidden="1" x14ac:dyDescent="0.25">
      <c r="A1283" s="1">
        <v>-1</v>
      </c>
      <c r="B1283" s="5" t="s">
        <v>118</v>
      </c>
      <c r="C1283" s="1" t="s">
        <v>85</v>
      </c>
      <c r="D1283" s="1" t="s">
        <v>70</v>
      </c>
      <c r="E1283" s="1">
        <v>-116.5668</v>
      </c>
      <c r="F1283" s="1">
        <v>-79.844399999999993</v>
      </c>
      <c r="G1283" s="1">
        <v>2.1440000000000001</v>
      </c>
      <c r="H1283" s="1">
        <v>-1.1000000000000001E-3</v>
      </c>
      <c r="I1283" s="1">
        <v>2.6983999999999999</v>
      </c>
      <c r="J1283" s="1">
        <v>-100.9362</v>
      </c>
      <c r="K1283" s="1">
        <f t="shared" si="20"/>
        <v>1281</v>
      </c>
    </row>
    <row r="1284" spans="1:11" hidden="1" x14ac:dyDescent="0.25">
      <c r="A1284" s="1">
        <v>-1</v>
      </c>
      <c r="B1284" s="5" t="s">
        <v>118</v>
      </c>
      <c r="C1284" s="1" t="s">
        <v>86</v>
      </c>
      <c r="D1284" s="1" t="s">
        <v>69</v>
      </c>
      <c r="E1284" s="1">
        <v>-177.9367</v>
      </c>
      <c r="F1284" s="1">
        <v>-86.818600000000004</v>
      </c>
      <c r="G1284" s="1">
        <v>1.4652000000000001</v>
      </c>
      <c r="H1284" s="1">
        <v>-1.8700000000000001E-2</v>
      </c>
      <c r="I1284" s="1">
        <v>-2.6638999999999999</v>
      </c>
      <c r="J1284" s="1">
        <v>98.619900000000001</v>
      </c>
      <c r="K1284" s="1">
        <f t="shared" si="20"/>
        <v>1282</v>
      </c>
    </row>
    <row r="1285" spans="1:11" hidden="1" x14ac:dyDescent="0.25">
      <c r="A1285" s="1">
        <v>-1</v>
      </c>
      <c r="B1285" s="5" t="s">
        <v>118</v>
      </c>
      <c r="C1285" s="1" t="s">
        <v>86</v>
      </c>
      <c r="D1285" s="1" t="s">
        <v>70</v>
      </c>
      <c r="E1285" s="1">
        <v>-180.9742</v>
      </c>
      <c r="F1285" s="1">
        <v>-86.818600000000004</v>
      </c>
      <c r="G1285" s="1">
        <v>1.4652000000000001</v>
      </c>
      <c r="H1285" s="1">
        <v>-1.8700000000000001E-2</v>
      </c>
      <c r="I1285" s="1">
        <v>1.4293</v>
      </c>
      <c r="J1285" s="1">
        <v>-107.1983</v>
      </c>
      <c r="K1285" s="1">
        <f t="shared" si="20"/>
        <v>1283</v>
      </c>
    </row>
    <row r="1286" spans="1:11" hidden="1" x14ac:dyDescent="0.25">
      <c r="A1286" s="1">
        <v>-1</v>
      </c>
      <c r="B1286" s="5" t="s">
        <v>118</v>
      </c>
      <c r="C1286" s="1" t="s">
        <v>87</v>
      </c>
      <c r="D1286" s="1" t="s">
        <v>69</v>
      </c>
      <c r="E1286" s="1">
        <v>-113.52930000000001</v>
      </c>
      <c r="F1286" s="1">
        <v>-79.844399999999993</v>
      </c>
      <c r="G1286" s="1">
        <v>2.1440000000000001</v>
      </c>
      <c r="H1286" s="1">
        <v>-1.1000000000000001E-3</v>
      </c>
      <c r="I1286" s="1">
        <v>-2.2311999999999999</v>
      </c>
      <c r="J1286" s="1">
        <v>109.90309999999999</v>
      </c>
      <c r="K1286" s="1">
        <f t="shared" ref="K1286:K1349" si="21">K1285+1</f>
        <v>1284</v>
      </c>
    </row>
    <row r="1287" spans="1:11" hidden="1" x14ac:dyDescent="0.25">
      <c r="A1287" s="1">
        <v>-1</v>
      </c>
      <c r="B1287" s="5" t="s">
        <v>118</v>
      </c>
      <c r="C1287" s="1" t="s">
        <v>87</v>
      </c>
      <c r="D1287" s="1" t="s">
        <v>70</v>
      </c>
      <c r="E1287" s="1">
        <v>-116.5668</v>
      </c>
      <c r="F1287" s="1">
        <v>-79.844399999999993</v>
      </c>
      <c r="G1287" s="1">
        <v>2.1440000000000001</v>
      </c>
      <c r="H1287" s="1">
        <v>-1.1000000000000001E-3</v>
      </c>
      <c r="I1287" s="1">
        <v>2.6983999999999999</v>
      </c>
      <c r="J1287" s="1">
        <v>-100.9362</v>
      </c>
      <c r="K1287" s="1">
        <f t="shared" si="21"/>
        <v>1285</v>
      </c>
    </row>
    <row r="1288" spans="1:11" hidden="1" x14ac:dyDescent="0.25">
      <c r="A1288" s="1">
        <v>-1</v>
      </c>
      <c r="B1288" s="5" t="s">
        <v>118</v>
      </c>
      <c r="C1288" s="1" t="s">
        <v>88</v>
      </c>
      <c r="D1288" s="1" t="s">
        <v>69</v>
      </c>
      <c r="E1288" s="1">
        <v>-177.9367</v>
      </c>
      <c r="F1288" s="1">
        <v>-86.818600000000004</v>
      </c>
      <c r="G1288" s="1">
        <v>1.4652000000000001</v>
      </c>
      <c r="H1288" s="1">
        <v>-1.8700000000000001E-2</v>
      </c>
      <c r="I1288" s="1">
        <v>-2.6638999999999999</v>
      </c>
      <c r="J1288" s="1">
        <v>98.619900000000001</v>
      </c>
      <c r="K1288" s="1">
        <f t="shared" si="21"/>
        <v>1286</v>
      </c>
    </row>
    <row r="1289" spans="1:11" hidden="1" x14ac:dyDescent="0.25">
      <c r="A1289" s="1">
        <v>-1</v>
      </c>
      <c r="B1289" s="5" t="s">
        <v>118</v>
      </c>
      <c r="C1289" s="1" t="s">
        <v>88</v>
      </c>
      <c r="D1289" s="1" t="s">
        <v>70</v>
      </c>
      <c r="E1289" s="1">
        <v>-180.9742</v>
      </c>
      <c r="F1289" s="1">
        <v>-86.818600000000004</v>
      </c>
      <c r="G1289" s="1">
        <v>1.4652000000000001</v>
      </c>
      <c r="H1289" s="1">
        <v>-1.8700000000000001E-2</v>
      </c>
      <c r="I1289" s="1">
        <v>1.4293</v>
      </c>
      <c r="J1289" s="1">
        <v>-107.1983</v>
      </c>
      <c r="K1289" s="1">
        <f t="shared" si="21"/>
        <v>1287</v>
      </c>
    </row>
    <row r="1290" spans="1:11" hidden="1" x14ac:dyDescent="0.25">
      <c r="A1290" s="1">
        <v>-1</v>
      </c>
      <c r="B1290" s="5" t="s">
        <v>118</v>
      </c>
      <c r="C1290" s="1" t="s">
        <v>89</v>
      </c>
      <c r="D1290" s="1" t="s">
        <v>69</v>
      </c>
      <c r="E1290" s="1">
        <v>-78.531700000000001</v>
      </c>
      <c r="F1290" s="1">
        <v>-78.877099999999999</v>
      </c>
      <c r="G1290" s="1">
        <v>1.9728000000000001</v>
      </c>
      <c r="H1290" s="1">
        <v>3.5000000000000001E-3</v>
      </c>
      <c r="I1290" s="1">
        <v>-2.2229000000000001</v>
      </c>
      <c r="J1290" s="1">
        <v>107.90860000000001</v>
      </c>
      <c r="K1290" s="1">
        <f t="shared" si="21"/>
        <v>1288</v>
      </c>
    </row>
    <row r="1291" spans="1:11" hidden="1" x14ac:dyDescent="0.25">
      <c r="A1291" s="1">
        <v>-1</v>
      </c>
      <c r="B1291" s="5" t="s">
        <v>118</v>
      </c>
      <c r="C1291" s="1" t="s">
        <v>89</v>
      </c>
      <c r="D1291" s="1" t="s">
        <v>70</v>
      </c>
      <c r="E1291" s="1">
        <v>-81.569199999999995</v>
      </c>
      <c r="F1291" s="1">
        <v>-78.877099999999999</v>
      </c>
      <c r="G1291" s="1">
        <v>1.9728000000000001</v>
      </c>
      <c r="H1291" s="1">
        <v>3.5000000000000001E-3</v>
      </c>
      <c r="I1291" s="1">
        <v>2.2639</v>
      </c>
      <c r="J1291" s="1">
        <v>-95.4101</v>
      </c>
      <c r="K1291" s="1">
        <f t="shared" si="21"/>
        <v>1289</v>
      </c>
    </row>
    <row r="1292" spans="1:11" hidden="1" x14ac:dyDescent="0.25">
      <c r="A1292" s="1">
        <v>-1</v>
      </c>
      <c r="B1292" s="5" t="s">
        <v>118</v>
      </c>
      <c r="C1292" s="1" t="s">
        <v>90</v>
      </c>
      <c r="D1292" s="1" t="s">
        <v>69</v>
      </c>
      <c r="E1292" s="1">
        <v>-212.93430000000001</v>
      </c>
      <c r="F1292" s="1">
        <v>-87.785899999999998</v>
      </c>
      <c r="G1292" s="1">
        <v>1.6363000000000001</v>
      </c>
      <c r="H1292" s="1">
        <v>-2.3300000000000001E-2</v>
      </c>
      <c r="I1292" s="1">
        <v>-2.6722000000000001</v>
      </c>
      <c r="J1292" s="1">
        <v>100.6144</v>
      </c>
      <c r="K1292" s="1">
        <f t="shared" si="21"/>
        <v>1290</v>
      </c>
    </row>
    <row r="1293" spans="1:11" hidden="1" x14ac:dyDescent="0.25">
      <c r="A1293" s="1">
        <v>-1</v>
      </c>
      <c r="B1293" s="5" t="s">
        <v>118</v>
      </c>
      <c r="C1293" s="1" t="s">
        <v>90</v>
      </c>
      <c r="D1293" s="1" t="s">
        <v>70</v>
      </c>
      <c r="E1293" s="1">
        <v>-215.9718</v>
      </c>
      <c r="F1293" s="1">
        <v>-87.785899999999998</v>
      </c>
      <c r="G1293" s="1">
        <v>1.6363000000000001</v>
      </c>
      <c r="H1293" s="1">
        <v>-2.3300000000000001E-2</v>
      </c>
      <c r="I1293" s="1">
        <v>1.8637999999999999</v>
      </c>
      <c r="J1293" s="1">
        <v>-112.7243</v>
      </c>
      <c r="K1293" s="1">
        <f t="shared" si="21"/>
        <v>1291</v>
      </c>
    </row>
    <row r="1294" spans="1:11" hidden="1" x14ac:dyDescent="0.25">
      <c r="A1294" s="1">
        <v>-1</v>
      </c>
      <c r="B1294" s="5" t="s">
        <v>118</v>
      </c>
      <c r="C1294" s="1" t="s">
        <v>91</v>
      </c>
      <c r="D1294" s="1" t="s">
        <v>69</v>
      </c>
      <c r="E1294" s="1">
        <v>-78.531700000000001</v>
      </c>
      <c r="F1294" s="1">
        <v>-78.877099999999999</v>
      </c>
      <c r="G1294" s="1">
        <v>1.9728000000000001</v>
      </c>
      <c r="H1294" s="1">
        <v>3.5000000000000001E-3</v>
      </c>
      <c r="I1294" s="1">
        <v>-2.2229000000000001</v>
      </c>
      <c r="J1294" s="1">
        <v>107.90860000000001</v>
      </c>
      <c r="K1294" s="1">
        <f t="shared" si="21"/>
        <v>1292</v>
      </c>
    </row>
    <row r="1295" spans="1:11" hidden="1" x14ac:dyDescent="0.25">
      <c r="A1295" s="1">
        <v>-1</v>
      </c>
      <c r="B1295" s="5" t="s">
        <v>118</v>
      </c>
      <c r="C1295" s="1" t="s">
        <v>91</v>
      </c>
      <c r="D1295" s="1" t="s">
        <v>70</v>
      </c>
      <c r="E1295" s="1">
        <v>-81.569199999999995</v>
      </c>
      <c r="F1295" s="1">
        <v>-78.877099999999999</v>
      </c>
      <c r="G1295" s="1">
        <v>1.9728000000000001</v>
      </c>
      <c r="H1295" s="1">
        <v>3.5000000000000001E-3</v>
      </c>
      <c r="I1295" s="1">
        <v>2.2639</v>
      </c>
      <c r="J1295" s="1">
        <v>-95.4101</v>
      </c>
      <c r="K1295" s="1">
        <f t="shared" si="21"/>
        <v>1293</v>
      </c>
    </row>
    <row r="1296" spans="1:11" hidden="1" x14ac:dyDescent="0.25">
      <c r="A1296" s="1">
        <v>-1</v>
      </c>
      <c r="B1296" s="5" t="s">
        <v>118</v>
      </c>
      <c r="C1296" s="1" t="s">
        <v>92</v>
      </c>
      <c r="D1296" s="1" t="s">
        <v>69</v>
      </c>
      <c r="E1296" s="1">
        <v>-212.93430000000001</v>
      </c>
      <c r="F1296" s="1">
        <v>-87.785899999999998</v>
      </c>
      <c r="G1296" s="1">
        <v>1.6363000000000001</v>
      </c>
      <c r="H1296" s="1">
        <v>-2.3300000000000001E-2</v>
      </c>
      <c r="I1296" s="1">
        <v>-2.6722000000000001</v>
      </c>
      <c r="J1296" s="1">
        <v>100.6144</v>
      </c>
      <c r="K1296" s="1">
        <f t="shared" si="21"/>
        <v>1294</v>
      </c>
    </row>
    <row r="1297" spans="1:11" hidden="1" x14ac:dyDescent="0.25">
      <c r="A1297" s="1">
        <v>-1</v>
      </c>
      <c r="B1297" s="5" t="s">
        <v>118</v>
      </c>
      <c r="C1297" s="1" t="s">
        <v>92</v>
      </c>
      <c r="D1297" s="1" t="s">
        <v>70</v>
      </c>
      <c r="E1297" s="1">
        <v>-215.9718</v>
      </c>
      <c r="F1297" s="1">
        <v>-87.785899999999998</v>
      </c>
      <c r="G1297" s="1">
        <v>1.6363000000000001</v>
      </c>
      <c r="H1297" s="1">
        <v>-2.3300000000000001E-2</v>
      </c>
      <c r="I1297" s="1">
        <v>1.8637999999999999</v>
      </c>
      <c r="J1297" s="1">
        <v>-112.7243</v>
      </c>
      <c r="K1297" s="1">
        <f t="shared" si="21"/>
        <v>1295</v>
      </c>
    </row>
    <row r="1298" spans="1:11" hidden="1" x14ac:dyDescent="0.25">
      <c r="A1298" s="1">
        <v>-1</v>
      </c>
      <c r="B1298" s="5" t="s">
        <v>118</v>
      </c>
      <c r="C1298" s="1" t="s">
        <v>93</v>
      </c>
      <c r="D1298" s="1" t="s">
        <v>69</v>
      </c>
      <c r="E1298" s="1">
        <v>-24.422999999999998</v>
      </c>
      <c r="F1298" s="1">
        <v>-57.789299999999997</v>
      </c>
      <c r="G1298" s="1">
        <v>2.1440000000000001</v>
      </c>
      <c r="H1298" s="1">
        <v>6.7000000000000002E-3</v>
      </c>
      <c r="I1298" s="1">
        <v>-1.4661</v>
      </c>
      <c r="J1298" s="1">
        <v>121.051</v>
      </c>
      <c r="K1298" s="1">
        <f t="shared" si="21"/>
        <v>1296</v>
      </c>
    </row>
    <row r="1299" spans="1:11" hidden="1" x14ac:dyDescent="0.25">
      <c r="A1299" s="1">
        <v>-1</v>
      </c>
      <c r="B1299" s="5" t="s">
        <v>118</v>
      </c>
      <c r="C1299" s="1" t="s">
        <v>93</v>
      </c>
      <c r="D1299" s="1" t="s">
        <v>70</v>
      </c>
      <c r="E1299" s="1">
        <v>-26.7011</v>
      </c>
      <c r="F1299" s="1">
        <v>-57.789299999999997</v>
      </c>
      <c r="G1299" s="1">
        <v>2.1440000000000001</v>
      </c>
      <c r="H1299" s="1">
        <v>6.7000000000000002E-3</v>
      </c>
      <c r="I1299" s="1">
        <v>2.6983999999999999</v>
      </c>
      <c r="J1299" s="1">
        <v>-69.133600000000001</v>
      </c>
      <c r="K1299" s="1">
        <f t="shared" si="21"/>
        <v>1297</v>
      </c>
    </row>
    <row r="1300" spans="1:11" hidden="1" x14ac:dyDescent="0.25">
      <c r="A1300" s="1">
        <v>-1</v>
      </c>
      <c r="B1300" s="5" t="s">
        <v>118</v>
      </c>
      <c r="C1300" s="1" t="s">
        <v>94</v>
      </c>
      <c r="D1300" s="1" t="s">
        <v>69</v>
      </c>
      <c r="E1300" s="1">
        <v>-212.93430000000001</v>
      </c>
      <c r="F1300" s="1">
        <v>-96.823499999999996</v>
      </c>
      <c r="G1300" s="1">
        <v>0.92249999999999999</v>
      </c>
      <c r="H1300" s="1">
        <v>-2.3300000000000001E-2</v>
      </c>
      <c r="I1300" s="1">
        <v>-2.6722000000000001</v>
      </c>
      <c r="J1300" s="1">
        <v>72.176900000000003</v>
      </c>
      <c r="K1300" s="1">
        <f t="shared" si="21"/>
        <v>1298</v>
      </c>
    </row>
    <row r="1301" spans="1:11" hidden="1" x14ac:dyDescent="0.25">
      <c r="A1301" s="1">
        <v>-1</v>
      </c>
      <c r="B1301" s="5" t="s">
        <v>118</v>
      </c>
      <c r="C1301" s="1" t="s">
        <v>94</v>
      </c>
      <c r="D1301" s="1" t="s">
        <v>70</v>
      </c>
      <c r="E1301" s="1">
        <v>-215.9718</v>
      </c>
      <c r="F1301" s="1">
        <v>-96.823499999999996</v>
      </c>
      <c r="G1301" s="1">
        <v>0.92249999999999999</v>
      </c>
      <c r="H1301" s="1">
        <v>-2.3300000000000001E-2</v>
      </c>
      <c r="I1301" s="1">
        <v>0.82940000000000003</v>
      </c>
      <c r="J1301" s="1">
        <v>-121.0078</v>
      </c>
      <c r="K1301" s="1">
        <f t="shared" si="21"/>
        <v>1299</v>
      </c>
    </row>
    <row r="1302" spans="1:11" hidden="1" x14ac:dyDescent="0.25">
      <c r="A1302" s="1">
        <v>-1</v>
      </c>
      <c r="B1302" s="5" t="s">
        <v>119</v>
      </c>
      <c r="C1302" s="1" t="s">
        <v>68</v>
      </c>
      <c r="D1302" s="1" t="s">
        <v>69</v>
      </c>
      <c r="E1302" s="1">
        <v>-399.86579999999998</v>
      </c>
      <c r="F1302" s="1">
        <v>-271.9008</v>
      </c>
      <c r="G1302" s="1">
        <v>3.6368</v>
      </c>
      <c r="H1302" s="1">
        <v>-0.38469999999999999</v>
      </c>
      <c r="I1302" s="1">
        <v>-4.4996999999999998</v>
      </c>
      <c r="J1302" s="1">
        <v>104.6742</v>
      </c>
      <c r="K1302" s="1">
        <f t="shared" si="21"/>
        <v>1300</v>
      </c>
    </row>
    <row r="1303" spans="1:11" hidden="1" x14ac:dyDescent="0.25">
      <c r="A1303" s="1">
        <v>-1</v>
      </c>
      <c r="B1303" s="5" t="s">
        <v>119</v>
      </c>
      <c r="C1303" s="1" t="s">
        <v>68</v>
      </c>
      <c r="D1303" s="1" t="s">
        <v>70</v>
      </c>
      <c r="E1303" s="1">
        <v>-411.49079999999998</v>
      </c>
      <c r="F1303" s="1">
        <v>-271.9008</v>
      </c>
      <c r="G1303" s="1">
        <v>3.6368</v>
      </c>
      <c r="H1303" s="1">
        <v>-0.38469999999999999</v>
      </c>
      <c r="I1303" s="1">
        <v>4.5922999999999998</v>
      </c>
      <c r="J1303" s="1">
        <v>-575.0779</v>
      </c>
      <c r="K1303" s="1">
        <f t="shared" si="21"/>
        <v>1301</v>
      </c>
    </row>
    <row r="1304" spans="1:11" hidden="1" x14ac:dyDescent="0.25">
      <c r="A1304" s="1">
        <v>-1</v>
      </c>
      <c r="B1304" s="5" t="s">
        <v>119</v>
      </c>
      <c r="C1304" s="1" t="s">
        <v>71</v>
      </c>
      <c r="D1304" s="1" t="s">
        <v>69</v>
      </c>
      <c r="E1304" s="1">
        <v>-97.661100000000005</v>
      </c>
      <c r="F1304" s="1">
        <v>6.5023999999999997</v>
      </c>
      <c r="G1304" s="1">
        <v>0.20660000000000001</v>
      </c>
      <c r="H1304" s="1">
        <v>0.33250000000000002</v>
      </c>
      <c r="I1304" s="1">
        <v>-0.29670000000000002</v>
      </c>
      <c r="J1304" s="1">
        <v>-37.870899999999999</v>
      </c>
      <c r="K1304" s="1">
        <f t="shared" si="21"/>
        <v>1302</v>
      </c>
    </row>
    <row r="1305" spans="1:11" hidden="1" x14ac:dyDescent="0.25">
      <c r="A1305" s="1">
        <v>-1</v>
      </c>
      <c r="B1305" s="5" t="s">
        <v>119</v>
      </c>
      <c r="C1305" s="1" t="s">
        <v>71</v>
      </c>
      <c r="D1305" s="1" t="s">
        <v>70</v>
      </c>
      <c r="E1305" s="1">
        <v>-97.661100000000005</v>
      </c>
      <c r="F1305" s="1">
        <v>6.5023999999999997</v>
      </c>
      <c r="G1305" s="1">
        <v>0.20660000000000001</v>
      </c>
      <c r="H1305" s="1">
        <v>0.33250000000000002</v>
      </c>
      <c r="I1305" s="1">
        <v>0.21970000000000001</v>
      </c>
      <c r="J1305" s="1">
        <v>-21.614899999999999</v>
      </c>
      <c r="K1305" s="1">
        <f t="shared" si="21"/>
        <v>1303</v>
      </c>
    </row>
    <row r="1306" spans="1:11" hidden="1" x14ac:dyDescent="0.25">
      <c r="A1306" s="1">
        <v>-1</v>
      </c>
      <c r="B1306" s="5" t="s">
        <v>119</v>
      </c>
      <c r="C1306" s="1" t="s">
        <v>72</v>
      </c>
      <c r="D1306" s="1" t="s">
        <v>69</v>
      </c>
      <c r="E1306" s="1">
        <v>85.691100000000006</v>
      </c>
      <c r="F1306" s="1">
        <v>18.472799999999999</v>
      </c>
      <c r="G1306" s="1">
        <v>1.7504999999999999</v>
      </c>
      <c r="H1306" s="1">
        <v>0.52229999999999999</v>
      </c>
      <c r="I1306" s="1">
        <v>1.8351</v>
      </c>
      <c r="J1306" s="1">
        <v>31.244499999999999</v>
      </c>
      <c r="K1306" s="1">
        <f t="shared" si="21"/>
        <v>1304</v>
      </c>
    </row>
    <row r="1307" spans="1:11" hidden="1" x14ac:dyDescent="0.25">
      <c r="A1307" s="1">
        <v>-1</v>
      </c>
      <c r="B1307" s="5" t="s">
        <v>119</v>
      </c>
      <c r="C1307" s="1" t="s">
        <v>72</v>
      </c>
      <c r="D1307" s="1" t="s">
        <v>70</v>
      </c>
      <c r="E1307" s="1">
        <v>85.691100000000006</v>
      </c>
      <c r="F1307" s="1">
        <v>18.472799999999999</v>
      </c>
      <c r="G1307" s="1">
        <v>1.7504999999999999</v>
      </c>
      <c r="H1307" s="1">
        <v>0.52229999999999999</v>
      </c>
      <c r="I1307" s="1">
        <v>2.5748000000000002</v>
      </c>
      <c r="J1307" s="1">
        <v>25.5473</v>
      </c>
      <c r="K1307" s="1">
        <f t="shared" si="21"/>
        <v>1305</v>
      </c>
    </row>
    <row r="1308" spans="1:11" hidden="1" x14ac:dyDescent="0.25">
      <c r="A1308" s="1">
        <v>-1</v>
      </c>
      <c r="B1308" s="5" t="s">
        <v>119</v>
      </c>
      <c r="C1308" s="1" t="s">
        <v>73</v>
      </c>
      <c r="D1308" s="1" t="s">
        <v>69</v>
      </c>
      <c r="E1308" s="1">
        <v>54.837400000000002</v>
      </c>
      <c r="F1308" s="1">
        <v>41.376100000000001</v>
      </c>
      <c r="G1308" s="1">
        <v>0.27289999999999998</v>
      </c>
      <c r="H1308" s="1">
        <v>0.2419</v>
      </c>
      <c r="I1308" s="1">
        <v>0.45169999999999999</v>
      </c>
      <c r="J1308" s="1">
        <v>70.958100000000002</v>
      </c>
      <c r="K1308" s="1">
        <f t="shared" si="21"/>
        <v>1306</v>
      </c>
    </row>
    <row r="1309" spans="1:11" hidden="1" x14ac:dyDescent="0.25">
      <c r="A1309" s="1">
        <v>-1</v>
      </c>
      <c r="B1309" s="5" t="s">
        <v>119</v>
      </c>
      <c r="C1309" s="1" t="s">
        <v>73</v>
      </c>
      <c r="D1309" s="1" t="s">
        <v>70</v>
      </c>
      <c r="E1309" s="1">
        <v>54.837400000000002</v>
      </c>
      <c r="F1309" s="1">
        <v>41.376100000000001</v>
      </c>
      <c r="G1309" s="1">
        <v>0.27289999999999998</v>
      </c>
      <c r="H1309" s="1">
        <v>0.2419</v>
      </c>
      <c r="I1309" s="1">
        <v>0.30609999999999998</v>
      </c>
      <c r="J1309" s="1">
        <v>155.6378</v>
      </c>
      <c r="K1309" s="1">
        <f t="shared" si="21"/>
        <v>1307</v>
      </c>
    </row>
    <row r="1310" spans="1:11" hidden="1" x14ac:dyDescent="0.25">
      <c r="A1310" s="1">
        <v>-1</v>
      </c>
      <c r="B1310" s="5" t="s">
        <v>119</v>
      </c>
      <c r="C1310" s="1" t="s">
        <v>74</v>
      </c>
      <c r="D1310" s="1" t="s">
        <v>69</v>
      </c>
      <c r="E1310" s="1">
        <v>-497.52690000000001</v>
      </c>
      <c r="F1310" s="1">
        <v>-265.39839999999998</v>
      </c>
      <c r="G1310" s="1">
        <v>3.8433999999999999</v>
      </c>
      <c r="H1310" s="1">
        <v>-5.2200000000000003E-2</v>
      </c>
      <c r="I1310" s="1">
        <v>-4.7964000000000002</v>
      </c>
      <c r="J1310" s="1">
        <v>66.803299999999993</v>
      </c>
      <c r="K1310" s="1">
        <f t="shared" si="21"/>
        <v>1308</v>
      </c>
    </row>
    <row r="1311" spans="1:11" hidden="1" x14ac:dyDescent="0.25">
      <c r="A1311" s="1">
        <v>-1</v>
      </c>
      <c r="B1311" s="5" t="s">
        <v>119</v>
      </c>
      <c r="C1311" s="1" t="s">
        <v>74</v>
      </c>
      <c r="D1311" s="1" t="s">
        <v>70</v>
      </c>
      <c r="E1311" s="1">
        <v>-509.15190000000001</v>
      </c>
      <c r="F1311" s="1">
        <v>-265.39839999999998</v>
      </c>
      <c r="G1311" s="1">
        <v>3.8433999999999999</v>
      </c>
      <c r="H1311" s="1">
        <v>-5.2200000000000003E-2</v>
      </c>
      <c r="I1311" s="1">
        <v>4.8120000000000003</v>
      </c>
      <c r="J1311" s="1">
        <v>-596.69280000000003</v>
      </c>
      <c r="K1311" s="1">
        <f t="shared" si="21"/>
        <v>1309</v>
      </c>
    </row>
    <row r="1312" spans="1:11" hidden="1" x14ac:dyDescent="0.25">
      <c r="A1312" s="1">
        <v>-1</v>
      </c>
      <c r="B1312" s="5" t="s">
        <v>119</v>
      </c>
      <c r="C1312" s="1" t="s">
        <v>75</v>
      </c>
      <c r="D1312" s="1" t="s">
        <v>69</v>
      </c>
      <c r="E1312" s="1">
        <v>-559.81209999999999</v>
      </c>
      <c r="F1312" s="1">
        <v>-380.66109999999998</v>
      </c>
      <c r="G1312" s="1">
        <v>5.0914999999999999</v>
      </c>
      <c r="H1312" s="1">
        <v>-0.53859999999999997</v>
      </c>
      <c r="I1312" s="1">
        <v>-6.2995999999999999</v>
      </c>
      <c r="J1312" s="1">
        <v>146.54390000000001</v>
      </c>
      <c r="K1312" s="1">
        <f t="shared" si="21"/>
        <v>1310</v>
      </c>
    </row>
    <row r="1313" spans="1:11" hidden="1" x14ac:dyDescent="0.25">
      <c r="A1313" s="1">
        <v>-1</v>
      </c>
      <c r="B1313" s="5" t="s">
        <v>119</v>
      </c>
      <c r="C1313" s="1" t="s">
        <v>75</v>
      </c>
      <c r="D1313" s="1" t="s">
        <v>70</v>
      </c>
      <c r="E1313" s="1">
        <v>-576.08709999999996</v>
      </c>
      <c r="F1313" s="1">
        <v>-380.66109999999998</v>
      </c>
      <c r="G1313" s="1">
        <v>5.0914999999999999</v>
      </c>
      <c r="H1313" s="1">
        <v>-0.53859999999999997</v>
      </c>
      <c r="I1313" s="1">
        <v>6.4291999999999998</v>
      </c>
      <c r="J1313" s="1">
        <v>-805.10900000000004</v>
      </c>
      <c r="K1313" s="1">
        <f t="shared" si="21"/>
        <v>1311</v>
      </c>
    </row>
    <row r="1314" spans="1:11" hidden="1" x14ac:dyDescent="0.25">
      <c r="A1314" s="1">
        <v>-1</v>
      </c>
      <c r="B1314" s="5" t="s">
        <v>119</v>
      </c>
      <c r="C1314" s="1" t="s">
        <v>76</v>
      </c>
      <c r="D1314" s="1" t="s">
        <v>69</v>
      </c>
      <c r="E1314" s="1">
        <v>-636.09670000000006</v>
      </c>
      <c r="F1314" s="1">
        <v>-315.87709999999998</v>
      </c>
      <c r="G1314" s="1">
        <v>4.6947000000000001</v>
      </c>
      <c r="H1314" s="1">
        <v>7.0300000000000001E-2</v>
      </c>
      <c r="I1314" s="1">
        <v>-5.8743999999999996</v>
      </c>
      <c r="J1314" s="1">
        <v>65.015500000000003</v>
      </c>
      <c r="K1314" s="1">
        <f t="shared" si="21"/>
        <v>1312</v>
      </c>
    </row>
    <row r="1315" spans="1:11" hidden="1" x14ac:dyDescent="0.25">
      <c r="A1315" s="1">
        <v>-1</v>
      </c>
      <c r="B1315" s="5" t="s">
        <v>119</v>
      </c>
      <c r="C1315" s="1" t="s">
        <v>76</v>
      </c>
      <c r="D1315" s="1" t="s">
        <v>70</v>
      </c>
      <c r="E1315" s="1">
        <v>-650.04669999999999</v>
      </c>
      <c r="F1315" s="1">
        <v>-315.87709999999998</v>
      </c>
      <c r="G1315" s="1">
        <v>4.6947000000000001</v>
      </c>
      <c r="H1315" s="1">
        <v>7.0300000000000001E-2</v>
      </c>
      <c r="I1315" s="1">
        <v>5.8623000000000003</v>
      </c>
      <c r="J1315" s="1">
        <v>-724.67729999999995</v>
      </c>
      <c r="K1315" s="1">
        <f t="shared" si="21"/>
        <v>1313</v>
      </c>
    </row>
    <row r="1316" spans="1:11" hidden="1" x14ac:dyDescent="0.25">
      <c r="A1316" s="1">
        <v>-1</v>
      </c>
      <c r="B1316" s="5" t="s">
        <v>119</v>
      </c>
      <c r="C1316" s="1" t="s">
        <v>77</v>
      </c>
      <c r="D1316" s="1" t="s">
        <v>69</v>
      </c>
      <c r="E1316" s="1">
        <v>-239.9117</v>
      </c>
      <c r="F1316" s="1">
        <v>-218.84889999999999</v>
      </c>
      <c r="G1316" s="1">
        <v>5.7239000000000004</v>
      </c>
      <c r="H1316" s="1">
        <v>0.38500000000000001</v>
      </c>
      <c r="I1316" s="1">
        <v>-1.4805999999999999</v>
      </c>
      <c r="J1316" s="1">
        <v>137.94909999999999</v>
      </c>
      <c r="K1316" s="1">
        <f t="shared" si="21"/>
        <v>1314</v>
      </c>
    </row>
    <row r="1317" spans="1:11" hidden="1" x14ac:dyDescent="0.25">
      <c r="A1317" s="1">
        <v>-1</v>
      </c>
      <c r="B1317" s="5" t="s">
        <v>119</v>
      </c>
      <c r="C1317" s="1" t="s">
        <v>77</v>
      </c>
      <c r="D1317" s="1" t="s">
        <v>70</v>
      </c>
      <c r="E1317" s="1">
        <v>-250.3742</v>
      </c>
      <c r="F1317" s="1">
        <v>-218.84889999999999</v>
      </c>
      <c r="G1317" s="1">
        <v>5.7239000000000004</v>
      </c>
      <c r="H1317" s="1">
        <v>0.38500000000000001</v>
      </c>
      <c r="I1317" s="1">
        <v>7.7377000000000002</v>
      </c>
      <c r="J1317" s="1">
        <v>-481.8039</v>
      </c>
      <c r="K1317" s="1">
        <f t="shared" si="21"/>
        <v>1315</v>
      </c>
    </row>
    <row r="1318" spans="1:11" hidden="1" x14ac:dyDescent="0.25">
      <c r="A1318" s="1">
        <v>-1</v>
      </c>
      <c r="B1318" s="5" t="s">
        <v>119</v>
      </c>
      <c r="C1318" s="1" t="s">
        <v>78</v>
      </c>
      <c r="D1318" s="1" t="s">
        <v>69</v>
      </c>
      <c r="E1318" s="1">
        <v>-479.8467</v>
      </c>
      <c r="F1318" s="1">
        <v>-270.57260000000002</v>
      </c>
      <c r="G1318" s="1">
        <v>0.82240000000000002</v>
      </c>
      <c r="H1318" s="1">
        <v>-1.0774999999999999</v>
      </c>
      <c r="I1318" s="1">
        <v>-6.6189</v>
      </c>
      <c r="J1318" s="1">
        <v>50.464500000000001</v>
      </c>
      <c r="K1318" s="1">
        <f t="shared" si="21"/>
        <v>1316</v>
      </c>
    </row>
    <row r="1319" spans="1:11" hidden="1" x14ac:dyDescent="0.25">
      <c r="A1319" s="1">
        <v>-1</v>
      </c>
      <c r="B1319" s="5" t="s">
        <v>119</v>
      </c>
      <c r="C1319" s="1" t="s">
        <v>78</v>
      </c>
      <c r="D1319" s="1" t="s">
        <v>70</v>
      </c>
      <c r="E1319" s="1">
        <v>-490.30919999999998</v>
      </c>
      <c r="F1319" s="1">
        <v>-270.57260000000002</v>
      </c>
      <c r="G1319" s="1">
        <v>0.82240000000000002</v>
      </c>
      <c r="H1319" s="1">
        <v>-1.0774999999999999</v>
      </c>
      <c r="I1319" s="1">
        <v>0.52839999999999998</v>
      </c>
      <c r="J1319" s="1">
        <v>-553.33619999999996</v>
      </c>
      <c r="K1319" s="1">
        <f t="shared" si="21"/>
        <v>1317</v>
      </c>
    </row>
    <row r="1320" spans="1:11" hidden="1" x14ac:dyDescent="0.25">
      <c r="A1320" s="1">
        <v>-1</v>
      </c>
      <c r="B1320" s="5" t="s">
        <v>119</v>
      </c>
      <c r="C1320" s="1" t="s">
        <v>79</v>
      </c>
      <c r="D1320" s="1" t="s">
        <v>69</v>
      </c>
      <c r="E1320" s="1">
        <v>-239.9117</v>
      </c>
      <c r="F1320" s="1">
        <v>-218.84889999999999</v>
      </c>
      <c r="G1320" s="1">
        <v>5.7239000000000004</v>
      </c>
      <c r="H1320" s="1">
        <v>0.38500000000000001</v>
      </c>
      <c r="I1320" s="1">
        <v>-1.4805999999999999</v>
      </c>
      <c r="J1320" s="1">
        <v>137.94909999999999</v>
      </c>
      <c r="K1320" s="1">
        <f t="shared" si="21"/>
        <v>1318</v>
      </c>
    </row>
    <row r="1321" spans="1:11" hidden="1" x14ac:dyDescent="0.25">
      <c r="A1321" s="1">
        <v>-1</v>
      </c>
      <c r="B1321" s="5" t="s">
        <v>119</v>
      </c>
      <c r="C1321" s="1" t="s">
        <v>79</v>
      </c>
      <c r="D1321" s="1" t="s">
        <v>70</v>
      </c>
      <c r="E1321" s="1">
        <v>-250.3742</v>
      </c>
      <c r="F1321" s="1">
        <v>-218.84889999999999</v>
      </c>
      <c r="G1321" s="1">
        <v>5.7239000000000004</v>
      </c>
      <c r="H1321" s="1">
        <v>0.38500000000000001</v>
      </c>
      <c r="I1321" s="1">
        <v>7.7377000000000002</v>
      </c>
      <c r="J1321" s="1">
        <v>-481.8039</v>
      </c>
      <c r="K1321" s="1">
        <f t="shared" si="21"/>
        <v>1319</v>
      </c>
    </row>
    <row r="1322" spans="1:11" hidden="1" x14ac:dyDescent="0.25">
      <c r="A1322" s="1">
        <v>-1</v>
      </c>
      <c r="B1322" s="5" t="s">
        <v>119</v>
      </c>
      <c r="C1322" s="1" t="s">
        <v>80</v>
      </c>
      <c r="D1322" s="1" t="s">
        <v>69</v>
      </c>
      <c r="E1322" s="1">
        <v>-479.8467</v>
      </c>
      <c r="F1322" s="1">
        <v>-270.57260000000002</v>
      </c>
      <c r="G1322" s="1">
        <v>0.82240000000000002</v>
      </c>
      <c r="H1322" s="1">
        <v>-1.0774999999999999</v>
      </c>
      <c r="I1322" s="1">
        <v>-6.6189</v>
      </c>
      <c r="J1322" s="1">
        <v>50.464500000000001</v>
      </c>
      <c r="K1322" s="1">
        <f t="shared" si="21"/>
        <v>1320</v>
      </c>
    </row>
    <row r="1323" spans="1:11" hidden="1" x14ac:dyDescent="0.25">
      <c r="A1323" s="1">
        <v>-1</v>
      </c>
      <c r="B1323" s="5" t="s">
        <v>119</v>
      </c>
      <c r="C1323" s="1" t="s">
        <v>80</v>
      </c>
      <c r="D1323" s="1" t="s">
        <v>70</v>
      </c>
      <c r="E1323" s="1">
        <v>-490.30919999999998</v>
      </c>
      <c r="F1323" s="1">
        <v>-270.57260000000002</v>
      </c>
      <c r="G1323" s="1">
        <v>0.82240000000000002</v>
      </c>
      <c r="H1323" s="1">
        <v>-1.0774999999999999</v>
      </c>
      <c r="I1323" s="1">
        <v>0.52839999999999998</v>
      </c>
      <c r="J1323" s="1">
        <v>-553.33619999999996</v>
      </c>
      <c r="K1323" s="1">
        <f t="shared" si="21"/>
        <v>1321</v>
      </c>
    </row>
    <row r="1324" spans="1:11" hidden="1" x14ac:dyDescent="0.25">
      <c r="A1324" s="1">
        <v>-1</v>
      </c>
      <c r="B1324" s="5" t="s">
        <v>119</v>
      </c>
      <c r="C1324" s="1" t="s">
        <v>81</v>
      </c>
      <c r="D1324" s="1" t="s">
        <v>69</v>
      </c>
      <c r="E1324" s="1">
        <v>-283.10680000000002</v>
      </c>
      <c r="F1324" s="1">
        <v>-186.7841</v>
      </c>
      <c r="G1324" s="1">
        <v>3.6551999999999998</v>
      </c>
      <c r="H1324" s="1">
        <v>-7.6E-3</v>
      </c>
      <c r="I1324" s="1">
        <v>-3.4174000000000002</v>
      </c>
      <c r="J1324" s="1">
        <v>193.54820000000001</v>
      </c>
      <c r="K1324" s="1">
        <f t="shared" si="21"/>
        <v>1322</v>
      </c>
    </row>
    <row r="1325" spans="1:11" hidden="1" x14ac:dyDescent="0.25">
      <c r="A1325" s="1">
        <v>-1</v>
      </c>
      <c r="B1325" s="5" t="s">
        <v>119</v>
      </c>
      <c r="C1325" s="1" t="s">
        <v>81</v>
      </c>
      <c r="D1325" s="1" t="s">
        <v>70</v>
      </c>
      <c r="E1325" s="1">
        <v>-293.5693</v>
      </c>
      <c r="F1325" s="1">
        <v>-186.7841</v>
      </c>
      <c r="G1325" s="1">
        <v>3.6551999999999998</v>
      </c>
      <c r="H1325" s="1">
        <v>-7.6E-3</v>
      </c>
      <c r="I1325" s="1">
        <v>4.5614999999999997</v>
      </c>
      <c r="J1325" s="1">
        <v>-299.6771</v>
      </c>
      <c r="K1325" s="1">
        <f t="shared" si="21"/>
        <v>1323</v>
      </c>
    </row>
    <row r="1326" spans="1:11" hidden="1" x14ac:dyDescent="0.25">
      <c r="A1326" s="1">
        <v>-1</v>
      </c>
      <c r="B1326" s="5" t="s">
        <v>119</v>
      </c>
      <c r="C1326" s="1" t="s">
        <v>82</v>
      </c>
      <c r="D1326" s="1" t="s">
        <v>69</v>
      </c>
      <c r="E1326" s="1">
        <v>-436.6515</v>
      </c>
      <c r="F1326" s="1">
        <v>-302.63729999999998</v>
      </c>
      <c r="G1326" s="1">
        <v>2.8910999999999998</v>
      </c>
      <c r="H1326" s="1">
        <v>-0.68489999999999995</v>
      </c>
      <c r="I1326" s="1">
        <v>-4.6821000000000002</v>
      </c>
      <c r="J1326" s="1">
        <v>-5.1345999999999998</v>
      </c>
      <c r="K1326" s="1">
        <f t="shared" si="21"/>
        <v>1324</v>
      </c>
    </row>
    <row r="1327" spans="1:11" hidden="1" x14ac:dyDescent="0.25">
      <c r="A1327" s="1">
        <v>-1</v>
      </c>
      <c r="B1327" s="5" t="s">
        <v>119</v>
      </c>
      <c r="C1327" s="1" t="s">
        <v>82</v>
      </c>
      <c r="D1327" s="1" t="s">
        <v>70</v>
      </c>
      <c r="E1327" s="1">
        <v>-447.11399999999998</v>
      </c>
      <c r="F1327" s="1">
        <v>-302.63729999999998</v>
      </c>
      <c r="G1327" s="1">
        <v>2.8910999999999998</v>
      </c>
      <c r="H1327" s="1">
        <v>-0.68489999999999995</v>
      </c>
      <c r="I1327" s="1">
        <v>3.7046000000000001</v>
      </c>
      <c r="J1327" s="1">
        <v>-735.46299999999997</v>
      </c>
      <c r="K1327" s="1">
        <f t="shared" si="21"/>
        <v>1325</v>
      </c>
    </row>
    <row r="1328" spans="1:11" hidden="1" x14ac:dyDescent="0.25">
      <c r="A1328" s="1">
        <v>-1</v>
      </c>
      <c r="B1328" s="5" t="s">
        <v>119</v>
      </c>
      <c r="C1328" s="1" t="s">
        <v>83</v>
      </c>
      <c r="D1328" s="1" t="s">
        <v>69</v>
      </c>
      <c r="E1328" s="1">
        <v>-283.10680000000002</v>
      </c>
      <c r="F1328" s="1">
        <v>-186.7841</v>
      </c>
      <c r="G1328" s="1">
        <v>3.6551999999999998</v>
      </c>
      <c r="H1328" s="1">
        <v>-7.6E-3</v>
      </c>
      <c r="I1328" s="1">
        <v>-3.4174000000000002</v>
      </c>
      <c r="J1328" s="1">
        <v>193.54820000000001</v>
      </c>
      <c r="K1328" s="1">
        <f t="shared" si="21"/>
        <v>1326</v>
      </c>
    </row>
    <row r="1329" spans="1:11" hidden="1" x14ac:dyDescent="0.25">
      <c r="A1329" s="1">
        <v>-1</v>
      </c>
      <c r="B1329" s="5" t="s">
        <v>119</v>
      </c>
      <c r="C1329" s="1" t="s">
        <v>83</v>
      </c>
      <c r="D1329" s="1" t="s">
        <v>70</v>
      </c>
      <c r="E1329" s="1">
        <v>-293.5693</v>
      </c>
      <c r="F1329" s="1">
        <v>-186.7841</v>
      </c>
      <c r="G1329" s="1">
        <v>3.6551999999999998</v>
      </c>
      <c r="H1329" s="1">
        <v>-7.6E-3</v>
      </c>
      <c r="I1329" s="1">
        <v>4.5614999999999997</v>
      </c>
      <c r="J1329" s="1">
        <v>-299.6771</v>
      </c>
      <c r="K1329" s="1">
        <f t="shared" si="21"/>
        <v>1327</v>
      </c>
    </row>
    <row r="1330" spans="1:11" hidden="1" x14ac:dyDescent="0.25">
      <c r="A1330" s="1">
        <v>-1</v>
      </c>
      <c r="B1330" s="5" t="s">
        <v>119</v>
      </c>
      <c r="C1330" s="1" t="s">
        <v>84</v>
      </c>
      <c r="D1330" s="1" t="s">
        <v>69</v>
      </c>
      <c r="E1330" s="1">
        <v>-436.6515</v>
      </c>
      <c r="F1330" s="1">
        <v>-302.63729999999998</v>
      </c>
      <c r="G1330" s="1">
        <v>2.8910999999999998</v>
      </c>
      <c r="H1330" s="1">
        <v>-0.68489999999999995</v>
      </c>
      <c r="I1330" s="1">
        <v>-4.6821000000000002</v>
      </c>
      <c r="J1330" s="1">
        <v>-5.1345999999999998</v>
      </c>
      <c r="K1330" s="1">
        <f t="shared" si="21"/>
        <v>1328</v>
      </c>
    </row>
    <row r="1331" spans="1:11" hidden="1" x14ac:dyDescent="0.25">
      <c r="A1331" s="1">
        <v>-1</v>
      </c>
      <c r="B1331" s="5" t="s">
        <v>119</v>
      </c>
      <c r="C1331" s="1" t="s">
        <v>84</v>
      </c>
      <c r="D1331" s="1" t="s">
        <v>70</v>
      </c>
      <c r="E1331" s="1">
        <v>-447.11399999999998</v>
      </c>
      <c r="F1331" s="1">
        <v>-302.63729999999998</v>
      </c>
      <c r="G1331" s="1">
        <v>2.8910999999999998</v>
      </c>
      <c r="H1331" s="1">
        <v>-0.68489999999999995</v>
      </c>
      <c r="I1331" s="1">
        <v>3.7046000000000001</v>
      </c>
      <c r="J1331" s="1">
        <v>-735.46299999999997</v>
      </c>
      <c r="K1331" s="1">
        <f t="shared" si="21"/>
        <v>1329</v>
      </c>
    </row>
    <row r="1332" spans="1:11" hidden="1" x14ac:dyDescent="0.25">
      <c r="A1332" s="1">
        <v>-1</v>
      </c>
      <c r="B1332" s="5" t="s">
        <v>119</v>
      </c>
      <c r="C1332" s="1" t="s">
        <v>85</v>
      </c>
      <c r="D1332" s="1" t="s">
        <v>69</v>
      </c>
      <c r="E1332" s="1">
        <v>-457.53250000000003</v>
      </c>
      <c r="F1332" s="1">
        <v>-293.91669999999999</v>
      </c>
      <c r="G1332" s="1">
        <v>7.0214999999999996</v>
      </c>
      <c r="H1332" s="1">
        <v>0.60209999999999997</v>
      </c>
      <c r="I1332" s="1">
        <v>-3.1272000000000002</v>
      </c>
      <c r="J1332" s="1">
        <v>131.4804</v>
      </c>
      <c r="K1332" s="1">
        <f t="shared" si="21"/>
        <v>1330</v>
      </c>
    </row>
    <row r="1333" spans="1:11" hidden="1" x14ac:dyDescent="0.25">
      <c r="A1333" s="1">
        <v>-1</v>
      </c>
      <c r="B1333" s="5" t="s">
        <v>119</v>
      </c>
      <c r="C1333" s="1" t="s">
        <v>85</v>
      </c>
      <c r="D1333" s="1" t="s">
        <v>70</v>
      </c>
      <c r="E1333" s="1">
        <v>-471.48250000000002</v>
      </c>
      <c r="F1333" s="1">
        <v>-293.91669999999999</v>
      </c>
      <c r="G1333" s="1">
        <v>7.0214999999999996</v>
      </c>
      <c r="H1333" s="1">
        <v>0.60209999999999997</v>
      </c>
      <c r="I1333" s="1">
        <v>9.3351000000000006</v>
      </c>
      <c r="J1333" s="1">
        <v>-675.94219999999996</v>
      </c>
      <c r="K1333" s="1">
        <f t="shared" si="21"/>
        <v>1331</v>
      </c>
    </row>
    <row r="1334" spans="1:11" hidden="1" x14ac:dyDescent="0.25">
      <c r="A1334" s="1">
        <v>-1</v>
      </c>
      <c r="B1334" s="5" t="s">
        <v>119</v>
      </c>
      <c r="C1334" s="1" t="s">
        <v>86</v>
      </c>
      <c r="D1334" s="1" t="s">
        <v>69</v>
      </c>
      <c r="E1334" s="1">
        <v>-697.46759999999995</v>
      </c>
      <c r="F1334" s="1">
        <v>-345.6404</v>
      </c>
      <c r="G1334" s="1">
        <v>2.12</v>
      </c>
      <c r="H1334" s="1">
        <v>-0.86040000000000005</v>
      </c>
      <c r="I1334" s="1">
        <v>-8.2654999999999994</v>
      </c>
      <c r="J1334" s="1">
        <v>43.995800000000003</v>
      </c>
      <c r="K1334" s="1">
        <f t="shared" si="21"/>
        <v>1332</v>
      </c>
    </row>
    <row r="1335" spans="1:11" hidden="1" x14ac:dyDescent="0.25">
      <c r="A1335" s="1">
        <v>-1</v>
      </c>
      <c r="B1335" s="5" t="s">
        <v>119</v>
      </c>
      <c r="C1335" s="1" t="s">
        <v>86</v>
      </c>
      <c r="D1335" s="1" t="s">
        <v>70</v>
      </c>
      <c r="E1335" s="1">
        <v>-711.41759999999999</v>
      </c>
      <c r="F1335" s="1">
        <v>-345.6404</v>
      </c>
      <c r="G1335" s="1">
        <v>2.12</v>
      </c>
      <c r="H1335" s="1">
        <v>-0.86040000000000005</v>
      </c>
      <c r="I1335" s="1">
        <v>2.1257999999999999</v>
      </c>
      <c r="J1335" s="1">
        <v>-747.47450000000003</v>
      </c>
      <c r="K1335" s="1">
        <f t="shared" si="21"/>
        <v>1333</v>
      </c>
    </row>
    <row r="1336" spans="1:11" hidden="1" x14ac:dyDescent="0.25">
      <c r="A1336" s="1">
        <v>-1</v>
      </c>
      <c r="B1336" s="5" t="s">
        <v>119</v>
      </c>
      <c r="C1336" s="1" t="s">
        <v>87</v>
      </c>
      <c r="D1336" s="1" t="s">
        <v>69</v>
      </c>
      <c r="E1336" s="1">
        <v>-457.53250000000003</v>
      </c>
      <c r="F1336" s="1">
        <v>-293.91669999999999</v>
      </c>
      <c r="G1336" s="1">
        <v>7.0214999999999996</v>
      </c>
      <c r="H1336" s="1">
        <v>0.60209999999999997</v>
      </c>
      <c r="I1336" s="1">
        <v>-3.1272000000000002</v>
      </c>
      <c r="J1336" s="1">
        <v>131.4804</v>
      </c>
      <c r="K1336" s="1">
        <f t="shared" si="21"/>
        <v>1334</v>
      </c>
    </row>
    <row r="1337" spans="1:11" hidden="1" x14ac:dyDescent="0.25">
      <c r="A1337" s="1">
        <v>-1</v>
      </c>
      <c r="B1337" s="5" t="s">
        <v>119</v>
      </c>
      <c r="C1337" s="1" t="s">
        <v>87</v>
      </c>
      <c r="D1337" s="1" t="s">
        <v>70</v>
      </c>
      <c r="E1337" s="1">
        <v>-471.48250000000002</v>
      </c>
      <c r="F1337" s="1">
        <v>-293.91669999999999</v>
      </c>
      <c r="G1337" s="1">
        <v>7.0214999999999996</v>
      </c>
      <c r="H1337" s="1">
        <v>0.60209999999999997</v>
      </c>
      <c r="I1337" s="1">
        <v>9.3351000000000006</v>
      </c>
      <c r="J1337" s="1">
        <v>-675.94219999999996</v>
      </c>
      <c r="K1337" s="1">
        <f t="shared" si="21"/>
        <v>1335</v>
      </c>
    </row>
    <row r="1338" spans="1:11" hidden="1" x14ac:dyDescent="0.25">
      <c r="A1338" s="1">
        <v>-1</v>
      </c>
      <c r="B1338" s="5" t="s">
        <v>119</v>
      </c>
      <c r="C1338" s="1" t="s">
        <v>88</v>
      </c>
      <c r="D1338" s="1" t="s">
        <v>69</v>
      </c>
      <c r="E1338" s="1">
        <v>-697.46759999999995</v>
      </c>
      <c r="F1338" s="1">
        <v>-345.6404</v>
      </c>
      <c r="G1338" s="1">
        <v>2.12</v>
      </c>
      <c r="H1338" s="1">
        <v>-0.86040000000000005</v>
      </c>
      <c r="I1338" s="1">
        <v>-8.2654999999999994</v>
      </c>
      <c r="J1338" s="1">
        <v>43.995800000000003</v>
      </c>
      <c r="K1338" s="1">
        <f t="shared" si="21"/>
        <v>1336</v>
      </c>
    </row>
    <row r="1339" spans="1:11" hidden="1" x14ac:dyDescent="0.25">
      <c r="A1339" s="1">
        <v>-1</v>
      </c>
      <c r="B1339" s="5" t="s">
        <v>119</v>
      </c>
      <c r="C1339" s="1" t="s">
        <v>88</v>
      </c>
      <c r="D1339" s="1" t="s">
        <v>70</v>
      </c>
      <c r="E1339" s="1">
        <v>-711.41759999999999</v>
      </c>
      <c r="F1339" s="1">
        <v>-345.6404</v>
      </c>
      <c r="G1339" s="1">
        <v>2.12</v>
      </c>
      <c r="H1339" s="1">
        <v>-0.86040000000000005</v>
      </c>
      <c r="I1339" s="1">
        <v>2.1257999999999999</v>
      </c>
      <c r="J1339" s="1">
        <v>-747.47450000000003</v>
      </c>
      <c r="K1339" s="1">
        <f t="shared" si="21"/>
        <v>1337</v>
      </c>
    </row>
    <row r="1340" spans="1:11" hidden="1" x14ac:dyDescent="0.25">
      <c r="A1340" s="1">
        <v>-1</v>
      </c>
      <c r="B1340" s="5" t="s">
        <v>119</v>
      </c>
      <c r="C1340" s="1" t="s">
        <v>89</v>
      </c>
      <c r="D1340" s="1" t="s">
        <v>69</v>
      </c>
      <c r="E1340" s="1">
        <v>-500.72770000000003</v>
      </c>
      <c r="F1340" s="1">
        <v>-261.85199999999998</v>
      </c>
      <c r="G1340" s="1">
        <v>4.9527000000000001</v>
      </c>
      <c r="H1340" s="1">
        <v>0.2094</v>
      </c>
      <c r="I1340" s="1">
        <v>-5.0640999999999998</v>
      </c>
      <c r="J1340" s="1">
        <v>187.0795</v>
      </c>
      <c r="K1340" s="1">
        <f t="shared" si="21"/>
        <v>1338</v>
      </c>
    </row>
    <row r="1341" spans="1:11" hidden="1" x14ac:dyDescent="0.25">
      <c r="A1341" s="1">
        <v>-1</v>
      </c>
      <c r="B1341" s="5" t="s">
        <v>119</v>
      </c>
      <c r="C1341" s="1" t="s">
        <v>89</v>
      </c>
      <c r="D1341" s="1" t="s">
        <v>70</v>
      </c>
      <c r="E1341" s="1">
        <v>-514.67769999999996</v>
      </c>
      <c r="F1341" s="1">
        <v>-261.85199999999998</v>
      </c>
      <c r="G1341" s="1">
        <v>4.9527000000000001</v>
      </c>
      <c r="H1341" s="1">
        <v>0.2094</v>
      </c>
      <c r="I1341" s="1">
        <v>6.1589</v>
      </c>
      <c r="J1341" s="1">
        <v>-493.81540000000001</v>
      </c>
      <c r="K1341" s="1">
        <f t="shared" si="21"/>
        <v>1339</v>
      </c>
    </row>
    <row r="1342" spans="1:11" hidden="1" x14ac:dyDescent="0.25">
      <c r="A1342" s="1">
        <v>-1</v>
      </c>
      <c r="B1342" s="5" t="s">
        <v>119</v>
      </c>
      <c r="C1342" s="1" t="s">
        <v>90</v>
      </c>
      <c r="D1342" s="1" t="s">
        <v>69</v>
      </c>
      <c r="E1342" s="1">
        <v>-654.27239999999995</v>
      </c>
      <c r="F1342" s="1">
        <v>-377.70519999999999</v>
      </c>
      <c r="G1342" s="1">
        <v>4.1886999999999999</v>
      </c>
      <c r="H1342" s="1">
        <v>-0.46779999999999999</v>
      </c>
      <c r="I1342" s="1">
        <v>-6.3287000000000004</v>
      </c>
      <c r="J1342" s="1">
        <v>-11.603300000000001</v>
      </c>
      <c r="K1342" s="1">
        <f t="shared" si="21"/>
        <v>1340</v>
      </c>
    </row>
    <row r="1343" spans="1:11" hidden="1" x14ac:dyDescent="0.25">
      <c r="A1343" s="1">
        <v>-1</v>
      </c>
      <c r="B1343" s="5" t="s">
        <v>119</v>
      </c>
      <c r="C1343" s="1" t="s">
        <v>90</v>
      </c>
      <c r="D1343" s="1" t="s">
        <v>70</v>
      </c>
      <c r="E1343" s="1">
        <v>-668.22239999999999</v>
      </c>
      <c r="F1343" s="1">
        <v>-377.70519999999999</v>
      </c>
      <c r="G1343" s="1">
        <v>4.1886999999999999</v>
      </c>
      <c r="H1343" s="1">
        <v>-0.46779999999999999</v>
      </c>
      <c r="I1343" s="1">
        <v>5.3019999999999996</v>
      </c>
      <c r="J1343" s="1">
        <v>-929.60130000000004</v>
      </c>
      <c r="K1343" s="1">
        <f t="shared" si="21"/>
        <v>1341</v>
      </c>
    </row>
    <row r="1344" spans="1:11" hidden="1" x14ac:dyDescent="0.25">
      <c r="A1344" s="1">
        <v>-1</v>
      </c>
      <c r="B1344" s="5" t="s">
        <v>119</v>
      </c>
      <c r="C1344" s="1" t="s">
        <v>91</v>
      </c>
      <c r="D1344" s="1" t="s">
        <v>69</v>
      </c>
      <c r="E1344" s="1">
        <v>-500.72770000000003</v>
      </c>
      <c r="F1344" s="1">
        <v>-261.85199999999998</v>
      </c>
      <c r="G1344" s="1">
        <v>4.9527000000000001</v>
      </c>
      <c r="H1344" s="1">
        <v>0.2094</v>
      </c>
      <c r="I1344" s="1">
        <v>-5.0640999999999998</v>
      </c>
      <c r="J1344" s="1">
        <v>187.0795</v>
      </c>
      <c r="K1344" s="1">
        <f t="shared" si="21"/>
        <v>1342</v>
      </c>
    </row>
    <row r="1345" spans="1:11" hidden="1" x14ac:dyDescent="0.25">
      <c r="A1345" s="1">
        <v>-1</v>
      </c>
      <c r="B1345" s="5" t="s">
        <v>119</v>
      </c>
      <c r="C1345" s="1" t="s">
        <v>91</v>
      </c>
      <c r="D1345" s="1" t="s">
        <v>70</v>
      </c>
      <c r="E1345" s="1">
        <v>-514.67769999999996</v>
      </c>
      <c r="F1345" s="1">
        <v>-261.85199999999998</v>
      </c>
      <c r="G1345" s="1">
        <v>4.9527000000000001</v>
      </c>
      <c r="H1345" s="1">
        <v>0.2094</v>
      </c>
      <c r="I1345" s="1">
        <v>6.1589</v>
      </c>
      <c r="J1345" s="1">
        <v>-493.81540000000001</v>
      </c>
      <c r="K1345" s="1">
        <f t="shared" si="21"/>
        <v>1343</v>
      </c>
    </row>
    <row r="1346" spans="1:11" hidden="1" x14ac:dyDescent="0.25">
      <c r="A1346" s="1">
        <v>-1</v>
      </c>
      <c r="B1346" s="5" t="s">
        <v>119</v>
      </c>
      <c r="C1346" s="1" t="s">
        <v>92</v>
      </c>
      <c r="D1346" s="1" t="s">
        <v>69</v>
      </c>
      <c r="E1346" s="1">
        <v>-654.27239999999995</v>
      </c>
      <c r="F1346" s="1">
        <v>-377.70519999999999</v>
      </c>
      <c r="G1346" s="1">
        <v>4.1886999999999999</v>
      </c>
      <c r="H1346" s="1">
        <v>-0.46779999999999999</v>
      </c>
      <c r="I1346" s="1">
        <v>-6.3287000000000004</v>
      </c>
      <c r="J1346" s="1">
        <v>-11.603300000000001</v>
      </c>
      <c r="K1346" s="1">
        <f t="shared" si="21"/>
        <v>1344</v>
      </c>
    </row>
    <row r="1347" spans="1:11" hidden="1" x14ac:dyDescent="0.25">
      <c r="A1347" s="1">
        <v>-1</v>
      </c>
      <c r="B1347" s="5" t="s">
        <v>119</v>
      </c>
      <c r="C1347" s="1" t="s">
        <v>92</v>
      </c>
      <c r="D1347" s="1" t="s">
        <v>70</v>
      </c>
      <c r="E1347" s="1">
        <v>-668.22239999999999</v>
      </c>
      <c r="F1347" s="1">
        <v>-377.70519999999999</v>
      </c>
      <c r="G1347" s="1">
        <v>4.1886999999999999</v>
      </c>
      <c r="H1347" s="1">
        <v>-0.46779999999999999</v>
      </c>
      <c r="I1347" s="1">
        <v>5.3019999999999996</v>
      </c>
      <c r="J1347" s="1">
        <v>-929.60130000000004</v>
      </c>
      <c r="K1347" s="1">
        <f t="shared" si="21"/>
        <v>1345</v>
      </c>
    </row>
    <row r="1348" spans="1:11" hidden="1" x14ac:dyDescent="0.25">
      <c r="A1348" s="1">
        <v>-1</v>
      </c>
      <c r="B1348" s="5" t="s">
        <v>119</v>
      </c>
      <c r="C1348" s="1" t="s">
        <v>93</v>
      </c>
      <c r="D1348" s="1" t="s">
        <v>69</v>
      </c>
      <c r="E1348" s="1">
        <v>-239.9117</v>
      </c>
      <c r="F1348" s="1">
        <v>-186.7841</v>
      </c>
      <c r="G1348" s="1">
        <v>7.0214999999999996</v>
      </c>
      <c r="H1348" s="1">
        <v>0.60209999999999997</v>
      </c>
      <c r="I1348" s="1">
        <v>-1.4805999999999999</v>
      </c>
      <c r="J1348" s="1">
        <v>193.54820000000001</v>
      </c>
      <c r="K1348" s="1">
        <f t="shared" si="21"/>
        <v>1346</v>
      </c>
    </row>
    <row r="1349" spans="1:11" hidden="1" x14ac:dyDescent="0.25">
      <c r="A1349" s="1">
        <v>-1</v>
      </c>
      <c r="B1349" s="5" t="s">
        <v>119</v>
      </c>
      <c r="C1349" s="1" t="s">
        <v>93</v>
      </c>
      <c r="D1349" s="1" t="s">
        <v>70</v>
      </c>
      <c r="E1349" s="1">
        <v>-250.3742</v>
      </c>
      <c r="F1349" s="1">
        <v>-186.7841</v>
      </c>
      <c r="G1349" s="1">
        <v>7.0214999999999996</v>
      </c>
      <c r="H1349" s="1">
        <v>0.60209999999999997</v>
      </c>
      <c r="I1349" s="1">
        <v>9.3351000000000006</v>
      </c>
      <c r="J1349" s="1">
        <v>-299.6771</v>
      </c>
      <c r="K1349" s="1">
        <f t="shared" si="21"/>
        <v>1347</v>
      </c>
    </row>
    <row r="1350" spans="1:11" hidden="1" x14ac:dyDescent="0.25">
      <c r="A1350" s="1">
        <v>-1</v>
      </c>
      <c r="B1350" s="5" t="s">
        <v>119</v>
      </c>
      <c r="C1350" s="1" t="s">
        <v>94</v>
      </c>
      <c r="D1350" s="1" t="s">
        <v>69</v>
      </c>
      <c r="E1350" s="1">
        <v>-697.46759999999995</v>
      </c>
      <c r="F1350" s="1">
        <v>-380.66109999999998</v>
      </c>
      <c r="G1350" s="1">
        <v>0.82240000000000002</v>
      </c>
      <c r="H1350" s="1">
        <v>-1.0774999999999999</v>
      </c>
      <c r="I1350" s="1">
        <v>-8.2654999999999994</v>
      </c>
      <c r="J1350" s="1">
        <v>-11.603300000000001</v>
      </c>
      <c r="K1350" s="1">
        <f t="shared" ref="K1350:K1413" si="22">K1349+1</f>
        <v>1348</v>
      </c>
    </row>
    <row r="1351" spans="1:11" hidden="1" x14ac:dyDescent="0.25">
      <c r="A1351" s="1">
        <v>-1</v>
      </c>
      <c r="B1351" s="5" t="s">
        <v>119</v>
      </c>
      <c r="C1351" s="1" t="s">
        <v>94</v>
      </c>
      <c r="D1351" s="1" t="s">
        <v>70</v>
      </c>
      <c r="E1351" s="1">
        <v>-711.41759999999999</v>
      </c>
      <c r="F1351" s="1">
        <v>-380.66109999999998</v>
      </c>
      <c r="G1351" s="1">
        <v>0.82240000000000002</v>
      </c>
      <c r="H1351" s="1">
        <v>-1.0774999999999999</v>
      </c>
      <c r="I1351" s="1">
        <v>0.52839999999999998</v>
      </c>
      <c r="J1351" s="1">
        <v>-929.60130000000004</v>
      </c>
      <c r="K1351" s="1">
        <f t="shared" si="22"/>
        <v>1349</v>
      </c>
    </row>
    <row r="1352" spans="1:11" hidden="1" x14ac:dyDescent="0.25">
      <c r="A1352" s="1">
        <v>-1</v>
      </c>
      <c r="B1352" s="5" t="s">
        <v>120</v>
      </c>
      <c r="C1352" s="1" t="s">
        <v>68</v>
      </c>
      <c r="D1352" s="1" t="s">
        <v>69</v>
      </c>
      <c r="E1352" s="1">
        <v>-364.16379999999998</v>
      </c>
      <c r="F1352" s="1">
        <v>-167.2191</v>
      </c>
      <c r="G1352" s="1">
        <v>0.42109999999999997</v>
      </c>
      <c r="H1352" s="1">
        <v>-0.83360000000000001</v>
      </c>
      <c r="I1352" s="1">
        <v>-0.36030000000000001</v>
      </c>
      <c r="J1352" s="1">
        <v>97.887900000000002</v>
      </c>
      <c r="K1352" s="1">
        <f t="shared" si="22"/>
        <v>1350</v>
      </c>
    </row>
    <row r="1353" spans="1:11" hidden="1" x14ac:dyDescent="0.25">
      <c r="A1353" s="1">
        <v>-1</v>
      </c>
      <c r="B1353" s="5" t="s">
        <v>120</v>
      </c>
      <c r="C1353" s="1" t="s">
        <v>68</v>
      </c>
      <c r="D1353" s="1" t="s">
        <v>70</v>
      </c>
      <c r="E1353" s="1">
        <v>-371.75749999999999</v>
      </c>
      <c r="F1353" s="1">
        <v>-167.2191</v>
      </c>
      <c r="G1353" s="1">
        <v>0.42109999999999997</v>
      </c>
      <c r="H1353" s="1">
        <v>-0.83360000000000001</v>
      </c>
      <c r="I1353" s="1">
        <v>0.6925</v>
      </c>
      <c r="J1353" s="1">
        <v>-320.15989999999999</v>
      </c>
      <c r="K1353" s="1">
        <f t="shared" si="22"/>
        <v>1351</v>
      </c>
    </row>
    <row r="1354" spans="1:11" hidden="1" x14ac:dyDescent="0.25">
      <c r="A1354" s="1">
        <v>-1</v>
      </c>
      <c r="B1354" s="5" t="s">
        <v>120</v>
      </c>
      <c r="C1354" s="1" t="s">
        <v>71</v>
      </c>
      <c r="D1354" s="1" t="s">
        <v>69</v>
      </c>
      <c r="E1354" s="1">
        <v>-92.8566</v>
      </c>
      <c r="F1354" s="1">
        <v>0.69940000000000002</v>
      </c>
      <c r="G1354" s="1">
        <v>9.8100000000000007E-2</v>
      </c>
      <c r="H1354" s="1">
        <v>-7.6100000000000001E-2</v>
      </c>
      <c r="I1354" s="1">
        <v>-0.13170000000000001</v>
      </c>
      <c r="J1354" s="1">
        <v>-3.3435999999999999</v>
      </c>
      <c r="K1354" s="1">
        <f t="shared" si="22"/>
        <v>1352</v>
      </c>
    </row>
    <row r="1355" spans="1:11" hidden="1" x14ac:dyDescent="0.25">
      <c r="A1355" s="1">
        <v>-1</v>
      </c>
      <c r="B1355" s="5" t="s">
        <v>120</v>
      </c>
      <c r="C1355" s="1" t="s">
        <v>71</v>
      </c>
      <c r="D1355" s="1" t="s">
        <v>70</v>
      </c>
      <c r="E1355" s="1">
        <v>-92.8566</v>
      </c>
      <c r="F1355" s="1">
        <v>0.69940000000000002</v>
      </c>
      <c r="G1355" s="1">
        <v>9.8100000000000007E-2</v>
      </c>
      <c r="H1355" s="1">
        <v>-7.6100000000000001E-2</v>
      </c>
      <c r="I1355" s="1">
        <v>0.1137</v>
      </c>
      <c r="J1355" s="1">
        <v>-1.5952</v>
      </c>
      <c r="K1355" s="1">
        <f t="shared" si="22"/>
        <v>1353</v>
      </c>
    </row>
    <row r="1356" spans="1:11" hidden="1" x14ac:dyDescent="0.25">
      <c r="A1356" s="1">
        <v>-1</v>
      </c>
      <c r="B1356" s="5" t="s">
        <v>120</v>
      </c>
      <c r="C1356" s="1" t="s">
        <v>72</v>
      </c>
      <c r="D1356" s="1" t="s">
        <v>69</v>
      </c>
      <c r="E1356" s="1">
        <v>158.9033</v>
      </c>
      <c r="F1356" s="1">
        <v>3.5470999999999999</v>
      </c>
      <c r="G1356" s="1">
        <v>0.4148</v>
      </c>
      <c r="H1356" s="1">
        <v>0.68210000000000004</v>
      </c>
      <c r="I1356" s="1">
        <v>0.96660000000000001</v>
      </c>
      <c r="J1356" s="1">
        <v>26.276499999999999</v>
      </c>
      <c r="K1356" s="1">
        <f t="shared" si="22"/>
        <v>1354</v>
      </c>
    </row>
    <row r="1357" spans="1:11" hidden="1" x14ac:dyDescent="0.25">
      <c r="A1357" s="1">
        <v>-1</v>
      </c>
      <c r="B1357" s="5" t="s">
        <v>120</v>
      </c>
      <c r="C1357" s="1" t="s">
        <v>72</v>
      </c>
      <c r="D1357" s="1" t="s">
        <v>70</v>
      </c>
      <c r="E1357" s="1">
        <v>158.9033</v>
      </c>
      <c r="F1357" s="1">
        <v>3.5470999999999999</v>
      </c>
      <c r="G1357" s="1">
        <v>0.4148</v>
      </c>
      <c r="H1357" s="1">
        <v>0.68210000000000004</v>
      </c>
      <c r="I1357" s="1">
        <v>0.83689999999999998</v>
      </c>
      <c r="J1357" s="1">
        <v>18.329599999999999</v>
      </c>
      <c r="K1357" s="1">
        <f t="shared" si="22"/>
        <v>1355</v>
      </c>
    </row>
    <row r="1358" spans="1:11" hidden="1" x14ac:dyDescent="0.25">
      <c r="A1358" s="1">
        <v>-1</v>
      </c>
      <c r="B1358" s="5" t="s">
        <v>120</v>
      </c>
      <c r="C1358" s="1" t="s">
        <v>73</v>
      </c>
      <c r="D1358" s="1" t="s">
        <v>69</v>
      </c>
      <c r="E1358" s="1">
        <v>30.7684</v>
      </c>
      <c r="F1358" s="1">
        <v>10.4093</v>
      </c>
      <c r="G1358" s="1">
        <v>8.14E-2</v>
      </c>
      <c r="H1358" s="1">
        <v>0.2291</v>
      </c>
      <c r="I1358" s="1">
        <v>0.1497</v>
      </c>
      <c r="J1358" s="1">
        <v>127.48520000000001</v>
      </c>
      <c r="K1358" s="1">
        <f t="shared" si="22"/>
        <v>1356</v>
      </c>
    </row>
    <row r="1359" spans="1:11" hidden="1" x14ac:dyDescent="0.25">
      <c r="A1359" s="1">
        <v>-1</v>
      </c>
      <c r="B1359" s="5" t="s">
        <v>120</v>
      </c>
      <c r="C1359" s="1" t="s">
        <v>73</v>
      </c>
      <c r="D1359" s="1" t="s">
        <v>70</v>
      </c>
      <c r="E1359" s="1">
        <v>30.7684</v>
      </c>
      <c r="F1359" s="1">
        <v>10.4093</v>
      </c>
      <c r="G1359" s="1">
        <v>8.14E-2</v>
      </c>
      <c r="H1359" s="1">
        <v>0.2291</v>
      </c>
      <c r="I1359" s="1">
        <v>0.1028</v>
      </c>
      <c r="J1359" s="1">
        <v>103.92019999999999</v>
      </c>
      <c r="K1359" s="1">
        <f t="shared" si="22"/>
        <v>1357</v>
      </c>
    </row>
    <row r="1360" spans="1:11" hidden="1" x14ac:dyDescent="0.25">
      <c r="A1360" s="1">
        <v>-1</v>
      </c>
      <c r="B1360" s="5" t="s">
        <v>120</v>
      </c>
      <c r="C1360" s="1" t="s">
        <v>74</v>
      </c>
      <c r="D1360" s="1" t="s">
        <v>69</v>
      </c>
      <c r="E1360" s="1">
        <v>-457.02030000000002</v>
      </c>
      <c r="F1360" s="1">
        <v>-166.5197</v>
      </c>
      <c r="G1360" s="1">
        <v>0.51929999999999998</v>
      </c>
      <c r="H1360" s="1">
        <v>-0.90980000000000005</v>
      </c>
      <c r="I1360" s="1">
        <v>-0.49199999999999999</v>
      </c>
      <c r="J1360" s="1">
        <v>94.544300000000007</v>
      </c>
      <c r="K1360" s="1">
        <f t="shared" si="22"/>
        <v>1358</v>
      </c>
    </row>
    <row r="1361" spans="1:11" hidden="1" x14ac:dyDescent="0.25">
      <c r="A1361" s="1">
        <v>-1</v>
      </c>
      <c r="B1361" s="5" t="s">
        <v>120</v>
      </c>
      <c r="C1361" s="1" t="s">
        <v>74</v>
      </c>
      <c r="D1361" s="1" t="s">
        <v>70</v>
      </c>
      <c r="E1361" s="1">
        <v>-464.61410000000001</v>
      </c>
      <c r="F1361" s="1">
        <v>-166.5197</v>
      </c>
      <c r="G1361" s="1">
        <v>0.51929999999999998</v>
      </c>
      <c r="H1361" s="1">
        <v>-0.90980000000000005</v>
      </c>
      <c r="I1361" s="1">
        <v>0.80620000000000003</v>
      </c>
      <c r="J1361" s="1">
        <v>-321.75510000000003</v>
      </c>
      <c r="K1361" s="1">
        <f t="shared" si="22"/>
        <v>1359</v>
      </c>
    </row>
    <row r="1362" spans="1:11" hidden="1" x14ac:dyDescent="0.25">
      <c r="A1362" s="1">
        <v>-1</v>
      </c>
      <c r="B1362" s="5" t="s">
        <v>120</v>
      </c>
      <c r="C1362" s="1" t="s">
        <v>75</v>
      </c>
      <c r="D1362" s="1" t="s">
        <v>69</v>
      </c>
      <c r="E1362" s="1">
        <v>-509.82929999999999</v>
      </c>
      <c r="F1362" s="1">
        <v>-234.10669999999999</v>
      </c>
      <c r="G1362" s="1">
        <v>0.58960000000000001</v>
      </c>
      <c r="H1362" s="1">
        <v>-1.1671</v>
      </c>
      <c r="I1362" s="1">
        <v>-0.50439999999999996</v>
      </c>
      <c r="J1362" s="1">
        <v>137.04300000000001</v>
      </c>
      <c r="K1362" s="1">
        <f t="shared" si="22"/>
        <v>1360</v>
      </c>
    </row>
    <row r="1363" spans="1:11" hidden="1" x14ac:dyDescent="0.25">
      <c r="A1363" s="1">
        <v>-1</v>
      </c>
      <c r="B1363" s="5" t="s">
        <v>120</v>
      </c>
      <c r="C1363" s="1" t="s">
        <v>75</v>
      </c>
      <c r="D1363" s="1" t="s">
        <v>70</v>
      </c>
      <c r="E1363" s="1">
        <v>-520.46050000000002</v>
      </c>
      <c r="F1363" s="1">
        <v>-234.10669999999999</v>
      </c>
      <c r="G1363" s="1">
        <v>0.58960000000000001</v>
      </c>
      <c r="H1363" s="1">
        <v>-1.1671</v>
      </c>
      <c r="I1363" s="1">
        <v>0.96940000000000004</v>
      </c>
      <c r="J1363" s="1">
        <v>-448.22390000000001</v>
      </c>
      <c r="K1363" s="1">
        <f t="shared" si="22"/>
        <v>1361</v>
      </c>
    </row>
    <row r="1364" spans="1:11" hidden="1" x14ac:dyDescent="0.25">
      <c r="A1364" s="1">
        <v>-1</v>
      </c>
      <c r="B1364" s="5" t="s">
        <v>120</v>
      </c>
      <c r="C1364" s="1" t="s">
        <v>76</v>
      </c>
      <c r="D1364" s="1" t="s">
        <v>69</v>
      </c>
      <c r="E1364" s="1">
        <v>-585.56700000000001</v>
      </c>
      <c r="F1364" s="1">
        <v>-199.54390000000001</v>
      </c>
      <c r="G1364" s="1">
        <v>0.66239999999999999</v>
      </c>
      <c r="H1364" s="1">
        <v>-1.1222000000000001</v>
      </c>
      <c r="I1364" s="1">
        <v>-0.64300000000000002</v>
      </c>
      <c r="J1364" s="1">
        <v>112.1157</v>
      </c>
      <c r="K1364" s="1">
        <f t="shared" si="22"/>
        <v>1362</v>
      </c>
    </row>
    <row r="1365" spans="1:11" hidden="1" x14ac:dyDescent="0.25">
      <c r="A1365" s="1">
        <v>-1</v>
      </c>
      <c r="B1365" s="5" t="s">
        <v>120</v>
      </c>
      <c r="C1365" s="1" t="s">
        <v>76</v>
      </c>
      <c r="D1365" s="1" t="s">
        <v>70</v>
      </c>
      <c r="E1365" s="1">
        <v>-594.67949999999996</v>
      </c>
      <c r="F1365" s="1">
        <v>-199.54390000000001</v>
      </c>
      <c r="G1365" s="1">
        <v>0.66239999999999999</v>
      </c>
      <c r="H1365" s="1">
        <v>-1.1222000000000001</v>
      </c>
      <c r="I1365" s="1">
        <v>1.0128999999999999</v>
      </c>
      <c r="J1365" s="1">
        <v>-386.74419999999998</v>
      </c>
      <c r="K1365" s="1">
        <f t="shared" si="22"/>
        <v>1363</v>
      </c>
    </row>
    <row r="1366" spans="1:11" hidden="1" x14ac:dyDescent="0.25">
      <c r="A1366" s="1">
        <v>-1</v>
      </c>
      <c r="B1366" s="5" t="s">
        <v>120</v>
      </c>
      <c r="C1366" s="1" t="s">
        <v>77</v>
      </c>
      <c r="D1366" s="1" t="s">
        <v>69</v>
      </c>
      <c r="E1366" s="1">
        <v>-105.28270000000001</v>
      </c>
      <c r="F1366" s="1">
        <v>-145.53129999999999</v>
      </c>
      <c r="G1366" s="1">
        <v>0.9597</v>
      </c>
      <c r="H1366" s="1">
        <v>0.2046</v>
      </c>
      <c r="I1366" s="1">
        <v>1.0288999999999999</v>
      </c>
      <c r="J1366" s="1">
        <v>124.8862</v>
      </c>
      <c r="K1366" s="1">
        <f t="shared" si="22"/>
        <v>1364</v>
      </c>
    </row>
    <row r="1367" spans="1:11" hidden="1" x14ac:dyDescent="0.25">
      <c r="A1367" s="1">
        <v>-1</v>
      </c>
      <c r="B1367" s="5" t="s">
        <v>120</v>
      </c>
      <c r="C1367" s="1" t="s">
        <v>77</v>
      </c>
      <c r="D1367" s="1" t="s">
        <v>70</v>
      </c>
      <c r="E1367" s="1">
        <v>-112.11709999999999</v>
      </c>
      <c r="F1367" s="1">
        <v>-145.53129999999999</v>
      </c>
      <c r="G1367" s="1">
        <v>0.9597</v>
      </c>
      <c r="H1367" s="1">
        <v>0.2046</v>
      </c>
      <c r="I1367" s="1">
        <v>1.7948999999999999</v>
      </c>
      <c r="J1367" s="1">
        <v>-262.48250000000002</v>
      </c>
      <c r="K1367" s="1">
        <f t="shared" si="22"/>
        <v>1365</v>
      </c>
    </row>
    <row r="1368" spans="1:11" hidden="1" x14ac:dyDescent="0.25">
      <c r="A1368" s="1">
        <v>-1</v>
      </c>
      <c r="B1368" s="5" t="s">
        <v>120</v>
      </c>
      <c r="C1368" s="1" t="s">
        <v>78</v>
      </c>
      <c r="D1368" s="1" t="s">
        <v>69</v>
      </c>
      <c r="E1368" s="1">
        <v>-550.21199999999999</v>
      </c>
      <c r="F1368" s="1">
        <v>-155.4631</v>
      </c>
      <c r="G1368" s="1">
        <v>-0.20169999999999999</v>
      </c>
      <c r="H1368" s="1">
        <v>-1.7052</v>
      </c>
      <c r="I1368" s="1">
        <v>-1.6775</v>
      </c>
      <c r="J1368" s="1">
        <v>51.311999999999998</v>
      </c>
      <c r="K1368" s="1">
        <f t="shared" si="22"/>
        <v>1366</v>
      </c>
    </row>
    <row r="1369" spans="1:11" hidden="1" x14ac:dyDescent="0.25">
      <c r="A1369" s="1">
        <v>-1</v>
      </c>
      <c r="B1369" s="5" t="s">
        <v>120</v>
      </c>
      <c r="C1369" s="1" t="s">
        <v>78</v>
      </c>
      <c r="D1369" s="1" t="s">
        <v>70</v>
      </c>
      <c r="E1369" s="1">
        <v>-557.04639999999995</v>
      </c>
      <c r="F1369" s="1">
        <v>-155.4631</v>
      </c>
      <c r="G1369" s="1">
        <v>-0.20169999999999999</v>
      </c>
      <c r="H1369" s="1">
        <v>-1.7052</v>
      </c>
      <c r="I1369" s="1">
        <v>-0.54849999999999999</v>
      </c>
      <c r="J1369" s="1">
        <v>-313.80540000000002</v>
      </c>
      <c r="K1369" s="1">
        <f t="shared" si="22"/>
        <v>1367</v>
      </c>
    </row>
    <row r="1370" spans="1:11" hidden="1" x14ac:dyDescent="0.25">
      <c r="A1370" s="1">
        <v>-1</v>
      </c>
      <c r="B1370" s="5" t="s">
        <v>120</v>
      </c>
      <c r="C1370" s="1" t="s">
        <v>79</v>
      </c>
      <c r="D1370" s="1" t="s">
        <v>69</v>
      </c>
      <c r="E1370" s="1">
        <v>-105.28270000000001</v>
      </c>
      <c r="F1370" s="1">
        <v>-145.53129999999999</v>
      </c>
      <c r="G1370" s="1">
        <v>0.9597</v>
      </c>
      <c r="H1370" s="1">
        <v>0.2046</v>
      </c>
      <c r="I1370" s="1">
        <v>1.0288999999999999</v>
      </c>
      <c r="J1370" s="1">
        <v>124.8862</v>
      </c>
      <c r="K1370" s="1">
        <f t="shared" si="22"/>
        <v>1368</v>
      </c>
    </row>
    <row r="1371" spans="1:11" hidden="1" x14ac:dyDescent="0.25">
      <c r="A1371" s="1">
        <v>-1</v>
      </c>
      <c r="B1371" s="5" t="s">
        <v>120</v>
      </c>
      <c r="C1371" s="1" t="s">
        <v>79</v>
      </c>
      <c r="D1371" s="1" t="s">
        <v>70</v>
      </c>
      <c r="E1371" s="1">
        <v>-112.11709999999999</v>
      </c>
      <c r="F1371" s="1">
        <v>-145.53129999999999</v>
      </c>
      <c r="G1371" s="1">
        <v>0.9597</v>
      </c>
      <c r="H1371" s="1">
        <v>0.2046</v>
      </c>
      <c r="I1371" s="1">
        <v>1.7948999999999999</v>
      </c>
      <c r="J1371" s="1">
        <v>-262.48250000000002</v>
      </c>
      <c r="K1371" s="1">
        <f t="shared" si="22"/>
        <v>1369</v>
      </c>
    </row>
    <row r="1372" spans="1:11" hidden="1" x14ac:dyDescent="0.25">
      <c r="A1372" s="1">
        <v>-1</v>
      </c>
      <c r="B1372" s="5" t="s">
        <v>120</v>
      </c>
      <c r="C1372" s="1" t="s">
        <v>80</v>
      </c>
      <c r="D1372" s="1" t="s">
        <v>69</v>
      </c>
      <c r="E1372" s="1">
        <v>-550.21199999999999</v>
      </c>
      <c r="F1372" s="1">
        <v>-155.4631</v>
      </c>
      <c r="G1372" s="1">
        <v>-0.20169999999999999</v>
      </c>
      <c r="H1372" s="1">
        <v>-1.7052</v>
      </c>
      <c r="I1372" s="1">
        <v>-1.6775</v>
      </c>
      <c r="J1372" s="1">
        <v>51.311999999999998</v>
      </c>
      <c r="K1372" s="1">
        <f t="shared" si="22"/>
        <v>1370</v>
      </c>
    </row>
    <row r="1373" spans="1:11" hidden="1" x14ac:dyDescent="0.25">
      <c r="A1373" s="1">
        <v>-1</v>
      </c>
      <c r="B1373" s="5" t="s">
        <v>120</v>
      </c>
      <c r="C1373" s="1" t="s">
        <v>80</v>
      </c>
      <c r="D1373" s="1" t="s">
        <v>70</v>
      </c>
      <c r="E1373" s="1">
        <v>-557.04639999999995</v>
      </c>
      <c r="F1373" s="1">
        <v>-155.4631</v>
      </c>
      <c r="G1373" s="1">
        <v>-0.20169999999999999</v>
      </c>
      <c r="H1373" s="1">
        <v>-1.7052</v>
      </c>
      <c r="I1373" s="1">
        <v>-0.54849999999999999</v>
      </c>
      <c r="J1373" s="1">
        <v>-313.80540000000002</v>
      </c>
      <c r="K1373" s="1">
        <f t="shared" si="22"/>
        <v>1371</v>
      </c>
    </row>
    <row r="1374" spans="1:11" hidden="1" x14ac:dyDescent="0.25">
      <c r="A1374" s="1">
        <v>-1</v>
      </c>
      <c r="B1374" s="5" t="s">
        <v>120</v>
      </c>
      <c r="C1374" s="1" t="s">
        <v>81</v>
      </c>
      <c r="D1374" s="1" t="s">
        <v>69</v>
      </c>
      <c r="E1374" s="1">
        <v>-284.67160000000001</v>
      </c>
      <c r="F1374" s="1">
        <v>-135.92420000000001</v>
      </c>
      <c r="G1374" s="1">
        <v>0.49299999999999999</v>
      </c>
      <c r="H1374" s="1">
        <v>-0.42959999999999998</v>
      </c>
      <c r="I1374" s="1">
        <v>-0.1147</v>
      </c>
      <c r="J1374" s="1">
        <v>266.57839999999999</v>
      </c>
      <c r="K1374" s="1">
        <f t="shared" si="22"/>
        <v>1372</v>
      </c>
    </row>
    <row r="1375" spans="1:11" hidden="1" x14ac:dyDescent="0.25">
      <c r="A1375" s="1">
        <v>-1</v>
      </c>
      <c r="B1375" s="5" t="s">
        <v>120</v>
      </c>
      <c r="C1375" s="1" t="s">
        <v>81</v>
      </c>
      <c r="D1375" s="1" t="s">
        <v>70</v>
      </c>
      <c r="E1375" s="1">
        <v>-291.5059</v>
      </c>
      <c r="F1375" s="1">
        <v>-135.92420000000001</v>
      </c>
      <c r="G1375" s="1">
        <v>0.49299999999999999</v>
      </c>
      <c r="H1375" s="1">
        <v>-0.42959999999999998</v>
      </c>
      <c r="I1375" s="1">
        <v>0.76719999999999999</v>
      </c>
      <c r="J1375" s="1">
        <v>-142.65559999999999</v>
      </c>
      <c r="K1375" s="1">
        <f t="shared" si="22"/>
        <v>1373</v>
      </c>
    </row>
    <row r="1376" spans="1:11" hidden="1" x14ac:dyDescent="0.25">
      <c r="A1376" s="1">
        <v>-1</v>
      </c>
      <c r="B1376" s="5" t="s">
        <v>120</v>
      </c>
      <c r="C1376" s="1" t="s">
        <v>82</v>
      </c>
      <c r="D1376" s="1" t="s">
        <v>69</v>
      </c>
      <c r="E1376" s="1">
        <v>-370.82319999999999</v>
      </c>
      <c r="F1376" s="1">
        <v>-165.0702</v>
      </c>
      <c r="G1376" s="1">
        <v>0.26500000000000001</v>
      </c>
      <c r="H1376" s="1">
        <v>-1.0709</v>
      </c>
      <c r="I1376" s="1">
        <v>-0.53390000000000004</v>
      </c>
      <c r="J1376" s="1">
        <v>-90.380300000000005</v>
      </c>
      <c r="K1376" s="1">
        <f t="shared" si="22"/>
        <v>1374</v>
      </c>
    </row>
    <row r="1377" spans="1:11" hidden="1" x14ac:dyDescent="0.25">
      <c r="A1377" s="1">
        <v>-1</v>
      </c>
      <c r="B1377" s="5" t="s">
        <v>120</v>
      </c>
      <c r="C1377" s="1" t="s">
        <v>82</v>
      </c>
      <c r="D1377" s="1" t="s">
        <v>70</v>
      </c>
      <c r="E1377" s="1">
        <v>-377.6576</v>
      </c>
      <c r="F1377" s="1">
        <v>-165.0702</v>
      </c>
      <c r="G1377" s="1">
        <v>0.26500000000000001</v>
      </c>
      <c r="H1377" s="1">
        <v>-1.0709</v>
      </c>
      <c r="I1377" s="1">
        <v>0.4793</v>
      </c>
      <c r="J1377" s="1">
        <v>-433.63220000000001</v>
      </c>
      <c r="K1377" s="1">
        <f t="shared" si="22"/>
        <v>1375</v>
      </c>
    </row>
    <row r="1378" spans="1:11" hidden="1" x14ac:dyDescent="0.25">
      <c r="A1378" s="1">
        <v>-1</v>
      </c>
      <c r="B1378" s="5" t="s">
        <v>120</v>
      </c>
      <c r="C1378" s="1" t="s">
        <v>83</v>
      </c>
      <c r="D1378" s="1" t="s">
        <v>69</v>
      </c>
      <c r="E1378" s="1">
        <v>-284.67160000000001</v>
      </c>
      <c r="F1378" s="1">
        <v>-135.92420000000001</v>
      </c>
      <c r="G1378" s="1">
        <v>0.49299999999999999</v>
      </c>
      <c r="H1378" s="1">
        <v>-0.42959999999999998</v>
      </c>
      <c r="I1378" s="1">
        <v>-0.1147</v>
      </c>
      <c r="J1378" s="1">
        <v>266.57839999999999</v>
      </c>
      <c r="K1378" s="1">
        <f t="shared" si="22"/>
        <v>1376</v>
      </c>
    </row>
    <row r="1379" spans="1:11" hidden="1" x14ac:dyDescent="0.25">
      <c r="A1379" s="1">
        <v>-1</v>
      </c>
      <c r="B1379" s="5" t="s">
        <v>120</v>
      </c>
      <c r="C1379" s="1" t="s">
        <v>83</v>
      </c>
      <c r="D1379" s="1" t="s">
        <v>70</v>
      </c>
      <c r="E1379" s="1">
        <v>-291.5059</v>
      </c>
      <c r="F1379" s="1">
        <v>-135.92420000000001</v>
      </c>
      <c r="G1379" s="1">
        <v>0.49299999999999999</v>
      </c>
      <c r="H1379" s="1">
        <v>-0.42959999999999998</v>
      </c>
      <c r="I1379" s="1">
        <v>0.76719999999999999</v>
      </c>
      <c r="J1379" s="1">
        <v>-142.65559999999999</v>
      </c>
      <c r="K1379" s="1">
        <f t="shared" si="22"/>
        <v>1377</v>
      </c>
    </row>
    <row r="1380" spans="1:11" hidden="1" x14ac:dyDescent="0.25">
      <c r="A1380" s="1">
        <v>-1</v>
      </c>
      <c r="B1380" s="5" t="s">
        <v>120</v>
      </c>
      <c r="C1380" s="1" t="s">
        <v>84</v>
      </c>
      <c r="D1380" s="1" t="s">
        <v>69</v>
      </c>
      <c r="E1380" s="1">
        <v>-370.82319999999999</v>
      </c>
      <c r="F1380" s="1">
        <v>-165.0702</v>
      </c>
      <c r="G1380" s="1">
        <v>0.26500000000000001</v>
      </c>
      <c r="H1380" s="1">
        <v>-1.0709</v>
      </c>
      <c r="I1380" s="1">
        <v>-0.53390000000000004</v>
      </c>
      <c r="J1380" s="1">
        <v>-90.380300000000005</v>
      </c>
      <c r="K1380" s="1">
        <f t="shared" si="22"/>
        <v>1378</v>
      </c>
    </row>
    <row r="1381" spans="1:11" hidden="1" x14ac:dyDescent="0.25">
      <c r="A1381" s="1">
        <v>-1</v>
      </c>
      <c r="B1381" s="5" t="s">
        <v>120</v>
      </c>
      <c r="C1381" s="1" t="s">
        <v>84</v>
      </c>
      <c r="D1381" s="1" t="s">
        <v>70</v>
      </c>
      <c r="E1381" s="1">
        <v>-377.6576</v>
      </c>
      <c r="F1381" s="1">
        <v>-165.0702</v>
      </c>
      <c r="G1381" s="1">
        <v>0.26500000000000001</v>
      </c>
      <c r="H1381" s="1">
        <v>-1.0709</v>
      </c>
      <c r="I1381" s="1">
        <v>0.4793</v>
      </c>
      <c r="J1381" s="1">
        <v>-433.63220000000001</v>
      </c>
      <c r="K1381" s="1">
        <f t="shared" si="22"/>
        <v>1379</v>
      </c>
    </row>
    <row r="1382" spans="1:11" hidden="1" x14ac:dyDescent="0.25">
      <c r="A1382" s="1">
        <v>-1</v>
      </c>
      <c r="B1382" s="5" t="s">
        <v>120</v>
      </c>
      <c r="C1382" s="1" t="s">
        <v>85</v>
      </c>
      <c r="D1382" s="1" t="s">
        <v>69</v>
      </c>
      <c r="E1382" s="1">
        <v>-307.38839999999999</v>
      </c>
      <c r="F1382" s="1">
        <v>-194.99770000000001</v>
      </c>
      <c r="G1382" s="1">
        <v>1.1841999999999999</v>
      </c>
      <c r="H1382" s="1">
        <v>-0.1216</v>
      </c>
      <c r="I1382" s="1">
        <v>0.78920000000000001</v>
      </c>
      <c r="J1382" s="1">
        <v>150.90889999999999</v>
      </c>
      <c r="K1382" s="1">
        <f t="shared" si="22"/>
        <v>1380</v>
      </c>
    </row>
    <row r="1383" spans="1:11" hidden="1" x14ac:dyDescent="0.25">
      <c r="A1383" s="1">
        <v>-1</v>
      </c>
      <c r="B1383" s="5" t="s">
        <v>120</v>
      </c>
      <c r="C1383" s="1" t="s">
        <v>85</v>
      </c>
      <c r="D1383" s="1" t="s">
        <v>70</v>
      </c>
      <c r="E1383" s="1">
        <v>-316.5009</v>
      </c>
      <c r="F1383" s="1">
        <v>-194.99770000000001</v>
      </c>
      <c r="G1383" s="1">
        <v>1.1841999999999999</v>
      </c>
      <c r="H1383" s="1">
        <v>-0.1216</v>
      </c>
      <c r="I1383" s="1">
        <v>2.1164000000000001</v>
      </c>
      <c r="J1383" s="1">
        <v>-360.12560000000002</v>
      </c>
      <c r="K1383" s="1">
        <f t="shared" si="22"/>
        <v>1381</v>
      </c>
    </row>
    <row r="1384" spans="1:11" hidden="1" x14ac:dyDescent="0.25">
      <c r="A1384" s="1">
        <v>-1</v>
      </c>
      <c r="B1384" s="5" t="s">
        <v>120</v>
      </c>
      <c r="C1384" s="1" t="s">
        <v>86</v>
      </c>
      <c r="D1384" s="1" t="s">
        <v>69</v>
      </c>
      <c r="E1384" s="1">
        <v>-752.31769999999995</v>
      </c>
      <c r="F1384" s="1">
        <v>-204.92939999999999</v>
      </c>
      <c r="G1384" s="1">
        <v>2.2800000000000001E-2</v>
      </c>
      <c r="H1384" s="1">
        <v>-2.0314000000000001</v>
      </c>
      <c r="I1384" s="1">
        <v>-1.9173</v>
      </c>
      <c r="J1384" s="1">
        <v>77.334699999999998</v>
      </c>
      <c r="K1384" s="1">
        <f t="shared" si="22"/>
        <v>1382</v>
      </c>
    </row>
    <row r="1385" spans="1:11" hidden="1" x14ac:dyDescent="0.25">
      <c r="A1385" s="1">
        <v>-1</v>
      </c>
      <c r="B1385" s="5" t="s">
        <v>120</v>
      </c>
      <c r="C1385" s="1" t="s">
        <v>86</v>
      </c>
      <c r="D1385" s="1" t="s">
        <v>70</v>
      </c>
      <c r="E1385" s="1">
        <v>-761.43020000000001</v>
      </c>
      <c r="F1385" s="1">
        <v>-204.92939999999999</v>
      </c>
      <c r="G1385" s="1">
        <v>2.2800000000000001E-2</v>
      </c>
      <c r="H1385" s="1">
        <v>-2.0314000000000001</v>
      </c>
      <c r="I1385" s="1">
        <v>-0.2271</v>
      </c>
      <c r="J1385" s="1">
        <v>-411.44850000000002</v>
      </c>
      <c r="K1385" s="1">
        <f t="shared" si="22"/>
        <v>1383</v>
      </c>
    </row>
    <row r="1386" spans="1:11" hidden="1" x14ac:dyDescent="0.25">
      <c r="A1386" s="1">
        <v>-1</v>
      </c>
      <c r="B1386" s="5" t="s">
        <v>120</v>
      </c>
      <c r="C1386" s="1" t="s">
        <v>87</v>
      </c>
      <c r="D1386" s="1" t="s">
        <v>69</v>
      </c>
      <c r="E1386" s="1">
        <v>-307.38839999999999</v>
      </c>
      <c r="F1386" s="1">
        <v>-194.99770000000001</v>
      </c>
      <c r="G1386" s="1">
        <v>1.1841999999999999</v>
      </c>
      <c r="H1386" s="1">
        <v>-0.1216</v>
      </c>
      <c r="I1386" s="1">
        <v>0.78920000000000001</v>
      </c>
      <c r="J1386" s="1">
        <v>150.90889999999999</v>
      </c>
      <c r="K1386" s="1">
        <f t="shared" si="22"/>
        <v>1384</v>
      </c>
    </row>
    <row r="1387" spans="1:11" hidden="1" x14ac:dyDescent="0.25">
      <c r="A1387" s="1">
        <v>-1</v>
      </c>
      <c r="B1387" s="5" t="s">
        <v>120</v>
      </c>
      <c r="C1387" s="1" t="s">
        <v>87</v>
      </c>
      <c r="D1387" s="1" t="s">
        <v>70</v>
      </c>
      <c r="E1387" s="1">
        <v>-316.5009</v>
      </c>
      <c r="F1387" s="1">
        <v>-194.99770000000001</v>
      </c>
      <c r="G1387" s="1">
        <v>1.1841999999999999</v>
      </c>
      <c r="H1387" s="1">
        <v>-0.1216</v>
      </c>
      <c r="I1387" s="1">
        <v>2.1164000000000001</v>
      </c>
      <c r="J1387" s="1">
        <v>-360.12560000000002</v>
      </c>
      <c r="K1387" s="1">
        <f t="shared" si="22"/>
        <v>1385</v>
      </c>
    </row>
    <row r="1388" spans="1:11" hidden="1" x14ac:dyDescent="0.25">
      <c r="A1388" s="1">
        <v>-1</v>
      </c>
      <c r="B1388" s="5" t="s">
        <v>120</v>
      </c>
      <c r="C1388" s="1" t="s">
        <v>88</v>
      </c>
      <c r="D1388" s="1" t="s">
        <v>69</v>
      </c>
      <c r="E1388" s="1">
        <v>-752.31769999999995</v>
      </c>
      <c r="F1388" s="1">
        <v>-204.92939999999999</v>
      </c>
      <c r="G1388" s="1">
        <v>2.2800000000000001E-2</v>
      </c>
      <c r="H1388" s="1">
        <v>-2.0314000000000001</v>
      </c>
      <c r="I1388" s="1">
        <v>-1.9173</v>
      </c>
      <c r="J1388" s="1">
        <v>77.334699999999998</v>
      </c>
      <c r="K1388" s="1">
        <f t="shared" si="22"/>
        <v>1386</v>
      </c>
    </row>
    <row r="1389" spans="1:11" hidden="1" x14ac:dyDescent="0.25">
      <c r="A1389" s="1">
        <v>-1</v>
      </c>
      <c r="B1389" s="5" t="s">
        <v>120</v>
      </c>
      <c r="C1389" s="1" t="s">
        <v>88</v>
      </c>
      <c r="D1389" s="1" t="s">
        <v>70</v>
      </c>
      <c r="E1389" s="1">
        <v>-761.43020000000001</v>
      </c>
      <c r="F1389" s="1">
        <v>-204.92939999999999</v>
      </c>
      <c r="G1389" s="1">
        <v>2.2800000000000001E-2</v>
      </c>
      <c r="H1389" s="1">
        <v>-2.0314000000000001</v>
      </c>
      <c r="I1389" s="1">
        <v>-0.2271</v>
      </c>
      <c r="J1389" s="1">
        <v>-411.44850000000002</v>
      </c>
      <c r="K1389" s="1">
        <f t="shared" si="22"/>
        <v>1387</v>
      </c>
    </row>
    <row r="1390" spans="1:11" hidden="1" x14ac:dyDescent="0.25">
      <c r="A1390" s="1">
        <v>-1</v>
      </c>
      <c r="B1390" s="5" t="s">
        <v>120</v>
      </c>
      <c r="C1390" s="1" t="s">
        <v>89</v>
      </c>
      <c r="D1390" s="1" t="s">
        <v>69</v>
      </c>
      <c r="E1390" s="1">
        <v>-486.77730000000003</v>
      </c>
      <c r="F1390" s="1">
        <v>-185.3905</v>
      </c>
      <c r="G1390" s="1">
        <v>0.71750000000000003</v>
      </c>
      <c r="H1390" s="1">
        <v>-0.75580000000000003</v>
      </c>
      <c r="I1390" s="1">
        <v>-0.35449999999999998</v>
      </c>
      <c r="J1390" s="1">
        <v>292.60120000000001</v>
      </c>
      <c r="K1390" s="1">
        <f t="shared" si="22"/>
        <v>1388</v>
      </c>
    </row>
    <row r="1391" spans="1:11" hidden="1" x14ac:dyDescent="0.25">
      <c r="A1391" s="1">
        <v>-1</v>
      </c>
      <c r="B1391" s="5" t="s">
        <v>120</v>
      </c>
      <c r="C1391" s="1" t="s">
        <v>89</v>
      </c>
      <c r="D1391" s="1" t="s">
        <v>70</v>
      </c>
      <c r="E1391" s="1">
        <v>-495.88979999999998</v>
      </c>
      <c r="F1391" s="1">
        <v>-185.3905</v>
      </c>
      <c r="G1391" s="1">
        <v>0.71750000000000003</v>
      </c>
      <c r="H1391" s="1">
        <v>-0.75580000000000003</v>
      </c>
      <c r="I1391" s="1">
        <v>1.0886</v>
      </c>
      <c r="J1391" s="1">
        <v>-240.2988</v>
      </c>
      <c r="K1391" s="1">
        <f t="shared" si="22"/>
        <v>1389</v>
      </c>
    </row>
    <row r="1392" spans="1:11" hidden="1" x14ac:dyDescent="0.25">
      <c r="A1392" s="1">
        <v>-1</v>
      </c>
      <c r="B1392" s="5" t="s">
        <v>120</v>
      </c>
      <c r="C1392" s="1" t="s">
        <v>90</v>
      </c>
      <c r="D1392" s="1" t="s">
        <v>69</v>
      </c>
      <c r="E1392" s="1">
        <v>-572.9289</v>
      </c>
      <c r="F1392" s="1">
        <v>-214.53659999999999</v>
      </c>
      <c r="G1392" s="1">
        <v>0.48949999999999999</v>
      </c>
      <c r="H1392" s="1">
        <v>-1.3972</v>
      </c>
      <c r="I1392" s="1">
        <v>-0.77359999999999995</v>
      </c>
      <c r="J1392" s="1">
        <v>-64.357500000000002</v>
      </c>
      <c r="K1392" s="1">
        <f t="shared" si="22"/>
        <v>1390</v>
      </c>
    </row>
    <row r="1393" spans="1:11" hidden="1" x14ac:dyDescent="0.25">
      <c r="A1393" s="1">
        <v>-1</v>
      </c>
      <c r="B1393" s="5" t="s">
        <v>120</v>
      </c>
      <c r="C1393" s="1" t="s">
        <v>90</v>
      </c>
      <c r="D1393" s="1" t="s">
        <v>70</v>
      </c>
      <c r="E1393" s="1">
        <v>-582.04139999999995</v>
      </c>
      <c r="F1393" s="1">
        <v>-214.53659999999999</v>
      </c>
      <c r="G1393" s="1">
        <v>0.48949999999999999</v>
      </c>
      <c r="H1393" s="1">
        <v>-1.3972</v>
      </c>
      <c r="I1393" s="1">
        <v>0.80069999999999997</v>
      </c>
      <c r="J1393" s="1">
        <v>-531.27539999999999</v>
      </c>
      <c r="K1393" s="1">
        <f t="shared" si="22"/>
        <v>1391</v>
      </c>
    </row>
    <row r="1394" spans="1:11" hidden="1" x14ac:dyDescent="0.25">
      <c r="A1394" s="1">
        <v>-1</v>
      </c>
      <c r="B1394" s="5" t="s">
        <v>120</v>
      </c>
      <c r="C1394" s="1" t="s">
        <v>91</v>
      </c>
      <c r="D1394" s="1" t="s">
        <v>69</v>
      </c>
      <c r="E1394" s="1">
        <v>-486.77730000000003</v>
      </c>
      <c r="F1394" s="1">
        <v>-185.3905</v>
      </c>
      <c r="G1394" s="1">
        <v>0.71750000000000003</v>
      </c>
      <c r="H1394" s="1">
        <v>-0.75580000000000003</v>
      </c>
      <c r="I1394" s="1">
        <v>-0.35449999999999998</v>
      </c>
      <c r="J1394" s="1">
        <v>292.60120000000001</v>
      </c>
      <c r="K1394" s="1">
        <f t="shared" si="22"/>
        <v>1392</v>
      </c>
    </row>
    <row r="1395" spans="1:11" hidden="1" x14ac:dyDescent="0.25">
      <c r="A1395" s="1">
        <v>-1</v>
      </c>
      <c r="B1395" s="5" t="s">
        <v>120</v>
      </c>
      <c r="C1395" s="1" t="s">
        <v>91</v>
      </c>
      <c r="D1395" s="1" t="s">
        <v>70</v>
      </c>
      <c r="E1395" s="1">
        <v>-495.88979999999998</v>
      </c>
      <c r="F1395" s="1">
        <v>-185.3905</v>
      </c>
      <c r="G1395" s="1">
        <v>0.71750000000000003</v>
      </c>
      <c r="H1395" s="1">
        <v>-0.75580000000000003</v>
      </c>
      <c r="I1395" s="1">
        <v>1.0886</v>
      </c>
      <c r="J1395" s="1">
        <v>-240.2988</v>
      </c>
      <c r="K1395" s="1">
        <f t="shared" si="22"/>
        <v>1393</v>
      </c>
    </row>
    <row r="1396" spans="1:11" hidden="1" x14ac:dyDescent="0.25">
      <c r="A1396" s="1">
        <v>-1</v>
      </c>
      <c r="B1396" s="5" t="s">
        <v>120</v>
      </c>
      <c r="C1396" s="1" t="s">
        <v>92</v>
      </c>
      <c r="D1396" s="1" t="s">
        <v>69</v>
      </c>
      <c r="E1396" s="1">
        <v>-572.9289</v>
      </c>
      <c r="F1396" s="1">
        <v>-214.53659999999999</v>
      </c>
      <c r="G1396" s="1">
        <v>0.48949999999999999</v>
      </c>
      <c r="H1396" s="1">
        <v>-1.3972</v>
      </c>
      <c r="I1396" s="1">
        <v>-0.77359999999999995</v>
      </c>
      <c r="J1396" s="1">
        <v>-64.357500000000002</v>
      </c>
      <c r="K1396" s="1">
        <f t="shared" si="22"/>
        <v>1394</v>
      </c>
    </row>
    <row r="1397" spans="1:11" hidden="1" x14ac:dyDescent="0.25">
      <c r="A1397" s="1">
        <v>-1</v>
      </c>
      <c r="B1397" s="5" t="s">
        <v>120</v>
      </c>
      <c r="C1397" s="1" t="s">
        <v>92</v>
      </c>
      <c r="D1397" s="1" t="s">
        <v>70</v>
      </c>
      <c r="E1397" s="1">
        <v>-582.04139999999995</v>
      </c>
      <c r="F1397" s="1">
        <v>-214.53659999999999</v>
      </c>
      <c r="G1397" s="1">
        <v>0.48949999999999999</v>
      </c>
      <c r="H1397" s="1">
        <v>-1.3972</v>
      </c>
      <c r="I1397" s="1">
        <v>0.80069999999999997</v>
      </c>
      <c r="J1397" s="1">
        <v>-531.27539999999999</v>
      </c>
      <c r="K1397" s="1">
        <f t="shared" si="22"/>
        <v>1395</v>
      </c>
    </row>
    <row r="1398" spans="1:11" hidden="1" x14ac:dyDescent="0.25">
      <c r="A1398" s="1">
        <v>-1</v>
      </c>
      <c r="B1398" s="5" t="s">
        <v>120</v>
      </c>
      <c r="C1398" s="1" t="s">
        <v>93</v>
      </c>
      <c r="D1398" s="1" t="s">
        <v>69</v>
      </c>
      <c r="E1398" s="1">
        <v>-105.28270000000001</v>
      </c>
      <c r="F1398" s="1">
        <v>-135.92420000000001</v>
      </c>
      <c r="G1398" s="1">
        <v>1.1841999999999999</v>
      </c>
      <c r="H1398" s="1">
        <v>0.2046</v>
      </c>
      <c r="I1398" s="1">
        <v>1.0288999999999999</v>
      </c>
      <c r="J1398" s="1">
        <v>292.60120000000001</v>
      </c>
      <c r="K1398" s="1">
        <f t="shared" si="22"/>
        <v>1396</v>
      </c>
    </row>
    <row r="1399" spans="1:11" hidden="1" x14ac:dyDescent="0.25">
      <c r="A1399" s="1">
        <v>-1</v>
      </c>
      <c r="B1399" s="5" t="s">
        <v>120</v>
      </c>
      <c r="C1399" s="1" t="s">
        <v>93</v>
      </c>
      <c r="D1399" s="1" t="s">
        <v>70</v>
      </c>
      <c r="E1399" s="1">
        <v>-112.11709999999999</v>
      </c>
      <c r="F1399" s="1">
        <v>-135.92420000000001</v>
      </c>
      <c r="G1399" s="1">
        <v>1.1841999999999999</v>
      </c>
      <c r="H1399" s="1">
        <v>0.2046</v>
      </c>
      <c r="I1399" s="1">
        <v>2.1164000000000001</v>
      </c>
      <c r="J1399" s="1">
        <v>-142.65559999999999</v>
      </c>
      <c r="K1399" s="1">
        <f t="shared" si="22"/>
        <v>1397</v>
      </c>
    </row>
    <row r="1400" spans="1:11" hidden="1" x14ac:dyDescent="0.25">
      <c r="A1400" s="1">
        <v>-1</v>
      </c>
      <c r="B1400" s="5" t="s">
        <v>120</v>
      </c>
      <c r="C1400" s="1" t="s">
        <v>94</v>
      </c>
      <c r="D1400" s="1" t="s">
        <v>69</v>
      </c>
      <c r="E1400" s="1">
        <v>-752.31769999999995</v>
      </c>
      <c r="F1400" s="1">
        <v>-234.10669999999999</v>
      </c>
      <c r="G1400" s="1">
        <v>-0.20169999999999999</v>
      </c>
      <c r="H1400" s="1">
        <v>-2.0314000000000001</v>
      </c>
      <c r="I1400" s="1">
        <v>-1.9173</v>
      </c>
      <c r="J1400" s="1">
        <v>-90.380300000000005</v>
      </c>
      <c r="K1400" s="1">
        <f t="shared" si="22"/>
        <v>1398</v>
      </c>
    </row>
    <row r="1401" spans="1:11" hidden="1" x14ac:dyDescent="0.25">
      <c r="A1401" s="1">
        <v>-1</v>
      </c>
      <c r="B1401" s="5" t="s">
        <v>120</v>
      </c>
      <c r="C1401" s="1" t="s">
        <v>94</v>
      </c>
      <c r="D1401" s="1" t="s">
        <v>70</v>
      </c>
      <c r="E1401" s="1">
        <v>-761.43020000000001</v>
      </c>
      <c r="F1401" s="1">
        <v>-234.10669999999999</v>
      </c>
      <c r="G1401" s="1">
        <v>-0.20169999999999999</v>
      </c>
      <c r="H1401" s="1">
        <v>-2.0314000000000001</v>
      </c>
      <c r="I1401" s="1">
        <v>-0.54849999999999999</v>
      </c>
      <c r="J1401" s="1">
        <v>-531.27539999999999</v>
      </c>
      <c r="K1401" s="1">
        <f t="shared" si="22"/>
        <v>1399</v>
      </c>
    </row>
    <row r="1402" spans="1:11" hidden="1" x14ac:dyDescent="0.25">
      <c r="A1402" s="1">
        <v>-1</v>
      </c>
      <c r="B1402" s="5" t="s">
        <v>121</v>
      </c>
      <c r="C1402" s="1" t="s">
        <v>68</v>
      </c>
      <c r="D1402" s="1" t="s">
        <v>69</v>
      </c>
      <c r="E1402" s="1">
        <v>-73.997</v>
      </c>
      <c r="F1402" s="1">
        <v>-21.922899999999998</v>
      </c>
      <c r="G1402" s="1">
        <v>-3.0700000000000002E-2</v>
      </c>
      <c r="H1402" s="1">
        <v>-3.1E-2</v>
      </c>
      <c r="I1402" s="1">
        <v>5.45E-2</v>
      </c>
      <c r="J1402" s="1">
        <v>25.951499999999999</v>
      </c>
      <c r="K1402" s="1">
        <f t="shared" si="22"/>
        <v>1400</v>
      </c>
    </row>
    <row r="1403" spans="1:11" hidden="1" x14ac:dyDescent="0.25">
      <c r="A1403" s="1">
        <v>-1</v>
      </c>
      <c r="B1403" s="5" t="s">
        <v>121</v>
      </c>
      <c r="C1403" s="1" t="s">
        <v>68</v>
      </c>
      <c r="D1403" s="1" t="s">
        <v>70</v>
      </c>
      <c r="E1403" s="1">
        <v>-75.403300000000002</v>
      </c>
      <c r="F1403" s="1">
        <v>-21.922899999999998</v>
      </c>
      <c r="G1403" s="1">
        <v>-3.0700000000000002E-2</v>
      </c>
      <c r="H1403" s="1">
        <v>-3.1E-2</v>
      </c>
      <c r="I1403" s="1">
        <v>-2.24E-2</v>
      </c>
      <c r="J1403" s="1">
        <v>-28.855699999999999</v>
      </c>
      <c r="K1403" s="1">
        <f t="shared" si="22"/>
        <v>1401</v>
      </c>
    </row>
    <row r="1404" spans="1:11" hidden="1" x14ac:dyDescent="0.25">
      <c r="A1404" s="1">
        <v>-1</v>
      </c>
      <c r="B1404" s="5" t="s">
        <v>121</v>
      </c>
      <c r="C1404" s="1" t="s">
        <v>71</v>
      </c>
      <c r="D1404" s="1" t="s">
        <v>69</v>
      </c>
      <c r="E1404" s="1">
        <v>-19.752199999999998</v>
      </c>
      <c r="F1404" s="1">
        <v>-0.57289999999999996</v>
      </c>
      <c r="G1404" s="1">
        <v>4.9799999999999997E-2</v>
      </c>
      <c r="H1404" s="1">
        <v>2.3999999999999998E-3</v>
      </c>
      <c r="I1404" s="1">
        <v>-7.7100000000000002E-2</v>
      </c>
      <c r="J1404" s="1">
        <v>0.7581</v>
      </c>
      <c r="K1404" s="1">
        <f t="shared" si="22"/>
        <v>1402</v>
      </c>
    </row>
    <row r="1405" spans="1:11" hidden="1" x14ac:dyDescent="0.25">
      <c r="A1405" s="1">
        <v>-1</v>
      </c>
      <c r="B1405" s="5" t="s">
        <v>121</v>
      </c>
      <c r="C1405" s="1" t="s">
        <v>71</v>
      </c>
      <c r="D1405" s="1" t="s">
        <v>70</v>
      </c>
      <c r="E1405" s="1">
        <v>-19.752199999999998</v>
      </c>
      <c r="F1405" s="1">
        <v>-0.57289999999999996</v>
      </c>
      <c r="G1405" s="1">
        <v>4.9799999999999997E-2</v>
      </c>
      <c r="H1405" s="1">
        <v>2.3999999999999998E-3</v>
      </c>
      <c r="I1405" s="1">
        <v>4.7500000000000001E-2</v>
      </c>
      <c r="J1405" s="1">
        <v>-0.67430000000000001</v>
      </c>
      <c r="K1405" s="1">
        <f t="shared" si="22"/>
        <v>1403</v>
      </c>
    </row>
    <row r="1406" spans="1:11" hidden="1" x14ac:dyDescent="0.25">
      <c r="A1406" s="1">
        <v>-1</v>
      </c>
      <c r="B1406" s="5" t="s">
        <v>121</v>
      </c>
      <c r="C1406" s="1" t="s">
        <v>72</v>
      </c>
      <c r="D1406" s="1" t="s">
        <v>69</v>
      </c>
      <c r="E1406" s="1">
        <v>58.625300000000003</v>
      </c>
      <c r="F1406" s="1">
        <v>1.8520000000000001</v>
      </c>
      <c r="G1406" s="1">
        <v>8.7400000000000005E-2</v>
      </c>
      <c r="H1406" s="1">
        <v>5.1000000000000004E-3</v>
      </c>
      <c r="I1406" s="1">
        <v>0.25180000000000002</v>
      </c>
      <c r="J1406" s="1">
        <v>2.5322</v>
      </c>
      <c r="K1406" s="1">
        <f t="shared" si="22"/>
        <v>1404</v>
      </c>
    </row>
    <row r="1407" spans="1:11" hidden="1" x14ac:dyDescent="0.25">
      <c r="A1407" s="1">
        <v>-1</v>
      </c>
      <c r="B1407" s="5" t="s">
        <v>121</v>
      </c>
      <c r="C1407" s="1" t="s">
        <v>72</v>
      </c>
      <c r="D1407" s="1" t="s">
        <v>70</v>
      </c>
      <c r="E1407" s="1">
        <v>58.625300000000003</v>
      </c>
      <c r="F1407" s="1">
        <v>1.8520000000000001</v>
      </c>
      <c r="G1407" s="1">
        <v>8.7400000000000005E-2</v>
      </c>
      <c r="H1407" s="1">
        <v>5.1000000000000004E-3</v>
      </c>
      <c r="I1407" s="1">
        <v>0.1069</v>
      </c>
      <c r="J1407" s="1">
        <v>2.1</v>
      </c>
      <c r="K1407" s="1">
        <f t="shared" si="22"/>
        <v>1405</v>
      </c>
    </row>
    <row r="1408" spans="1:11" hidden="1" x14ac:dyDescent="0.25">
      <c r="A1408" s="1">
        <v>-1</v>
      </c>
      <c r="B1408" s="5" t="s">
        <v>121</v>
      </c>
      <c r="C1408" s="1" t="s">
        <v>73</v>
      </c>
      <c r="D1408" s="1" t="s">
        <v>69</v>
      </c>
      <c r="E1408" s="1">
        <v>23.576799999999999</v>
      </c>
      <c r="F1408" s="1">
        <v>1.1424000000000001</v>
      </c>
      <c r="G1408" s="1">
        <v>2.5600000000000001E-2</v>
      </c>
      <c r="H1408" s="1">
        <v>3.3E-3</v>
      </c>
      <c r="I1408" s="1">
        <v>4.4699999999999997E-2</v>
      </c>
      <c r="J1408" s="1">
        <v>1.3900999999999999</v>
      </c>
      <c r="K1408" s="1">
        <f t="shared" si="22"/>
        <v>1406</v>
      </c>
    </row>
    <row r="1409" spans="1:11" hidden="1" x14ac:dyDescent="0.25">
      <c r="A1409" s="1">
        <v>-1</v>
      </c>
      <c r="B1409" s="5" t="s">
        <v>121</v>
      </c>
      <c r="C1409" s="1" t="s">
        <v>73</v>
      </c>
      <c r="D1409" s="1" t="s">
        <v>70</v>
      </c>
      <c r="E1409" s="1">
        <v>23.576799999999999</v>
      </c>
      <c r="F1409" s="1">
        <v>1.1424000000000001</v>
      </c>
      <c r="G1409" s="1">
        <v>2.5600000000000001E-2</v>
      </c>
      <c r="H1409" s="1">
        <v>3.3E-3</v>
      </c>
      <c r="I1409" s="1">
        <v>2.4799999999999999E-2</v>
      </c>
      <c r="J1409" s="1">
        <v>1.6795</v>
      </c>
      <c r="K1409" s="1">
        <f t="shared" si="22"/>
        <v>1407</v>
      </c>
    </row>
    <row r="1410" spans="1:11" hidden="1" x14ac:dyDescent="0.25">
      <c r="A1410" s="1">
        <v>-1</v>
      </c>
      <c r="B1410" s="5" t="s">
        <v>121</v>
      </c>
      <c r="C1410" s="1" t="s">
        <v>74</v>
      </c>
      <c r="D1410" s="1" t="s">
        <v>69</v>
      </c>
      <c r="E1410" s="1">
        <v>-93.749300000000005</v>
      </c>
      <c r="F1410" s="1">
        <v>-22.495799999999999</v>
      </c>
      <c r="G1410" s="1">
        <v>1.9099999999999999E-2</v>
      </c>
      <c r="H1410" s="1">
        <v>-2.86E-2</v>
      </c>
      <c r="I1410" s="1">
        <v>-2.2599999999999999E-2</v>
      </c>
      <c r="J1410" s="1">
        <v>26.709599999999998</v>
      </c>
      <c r="K1410" s="1">
        <f t="shared" si="22"/>
        <v>1408</v>
      </c>
    </row>
    <row r="1411" spans="1:11" hidden="1" x14ac:dyDescent="0.25">
      <c r="A1411" s="1">
        <v>-1</v>
      </c>
      <c r="B1411" s="5" t="s">
        <v>121</v>
      </c>
      <c r="C1411" s="1" t="s">
        <v>74</v>
      </c>
      <c r="D1411" s="1" t="s">
        <v>70</v>
      </c>
      <c r="E1411" s="1">
        <v>-95.155500000000004</v>
      </c>
      <c r="F1411" s="1">
        <v>-22.495799999999999</v>
      </c>
      <c r="G1411" s="1">
        <v>1.9099999999999999E-2</v>
      </c>
      <c r="H1411" s="1">
        <v>-2.86E-2</v>
      </c>
      <c r="I1411" s="1">
        <v>2.52E-2</v>
      </c>
      <c r="J1411" s="1">
        <v>-29.529900000000001</v>
      </c>
      <c r="K1411" s="1">
        <f t="shared" si="22"/>
        <v>1409</v>
      </c>
    </row>
    <row r="1412" spans="1:11" hidden="1" x14ac:dyDescent="0.25">
      <c r="A1412" s="1">
        <v>-1</v>
      </c>
      <c r="B1412" s="5" t="s">
        <v>121</v>
      </c>
      <c r="C1412" s="1" t="s">
        <v>75</v>
      </c>
      <c r="D1412" s="1" t="s">
        <v>69</v>
      </c>
      <c r="E1412" s="1">
        <v>-103.5959</v>
      </c>
      <c r="F1412" s="1">
        <v>-30.692</v>
      </c>
      <c r="G1412" s="1">
        <v>-4.2999999999999997E-2</v>
      </c>
      <c r="H1412" s="1">
        <v>-4.3400000000000001E-2</v>
      </c>
      <c r="I1412" s="1">
        <v>7.6200000000000004E-2</v>
      </c>
      <c r="J1412" s="1">
        <v>36.332099999999997</v>
      </c>
      <c r="K1412" s="1">
        <f t="shared" si="22"/>
        <v>1410</v>
      </c>
    </row>
    <row r="1413" spans="1:11" hidden="1" x14ac:dyDescent="0.25">
      <c r="A1413" s="1">
        <v>-1</v>
      </c>
      <c r="B1413" s="5" t="s">
        <v>121</v>
      </c>
      <c r="C1413" s="1" t="s">
        <v>75</v>
      </c>
      <c r="D1413" s="1" t="s">
        <v>70</v>
      </c>
      <c r="E1413" s="1">
        <v>-105.5646</v>
      </c>
      <c r="F1413" s="1">
        <v>-30.692</v>
      </c>
      <c r="G1413" s="1">
        <v>-4.2999999999999997E-2</v>
      </c>
      <c r="H1413" s="1">
        <v>-4.3400000000000001E-2</v>
      </c>
      <c r="I1413" s="1">
        <v>-3.1300000000000001E-2</v>
      </c>
      <c r="J1413" s="1">
        <v>-40.3979</v>
      </c>
      <c r="K1413" s="1">
        <f t="shared" si="22"/>
        <v>1411</v>
      </c>
    </row>
    <row r="1414" spans="1:11" hidden="1" x14ac:dyDescent="0.25">
      <c r="A1414" s="1">
        <v>-1</v>
      </c>
      <c r="B1414" s="5" t="s">
        <v>121</v>
      </c>
      <c r="C1414" s="1" t="s">
        <v>76</v>
      </c>
      <c r="D1414" s="1" t="s">
        <v>69</v>
      </c>
      <c r="E1414" s="1">
        <v>-120.4</v>
      </c>
      <c r="F1414" s="1">
        <v>-27.2242</v>
      </c>
      <c r="G1414" s="1">
        <v>4.2900000000000001E-2</v>
      </c>
      <c r="H1414" s="1">
        <v>-3.3399999999999999E-2</v>
      </c>
      <c r="I1414" s="1">
        <v>-5.8000000000000003E-2</v>
      </c>
      <c r="J1414" s="1">
        <v>32.354700000000001</v>
      </c>
      <c r="K1414" s="1">
        <f t="shared" ref="K1414:K1477" si="23">K1413+1</f>
        <v>1412</v>
      </c>
    </row>
    <row r="1415" spans="1:11" hidden="1" x14ac:dyDescent="0.25">
      <c r="A1415" s="1">
        <v>-1</v>
      </c>
      <c r="B1415" s="5" t="s">
        <v>121</v>
      </c>
      <c r="C1415" s="1" t="s">
        <v>76</v>
      </c>
      <c r="D1415" s="1" t="s">
        <v>70</v>
      </c>
      <c r="E1415" s="1">
        <v>-122.08750000000001</v>
      </c>
      <c r="F1415" s="1">
        <v>-27.2242</v>
      </c>
      <c r="G1415" s="1">
        <v>4.2900000000000001E-2</v>
      </c>
      <c r="H1415" s="1">
        <v>-3.3399999999999999E-2</v>
      </c>
      <c r="I1415" s="1">
        <v>4.9200000000000001E-2</v>
      </c>
      <c r="J1415" s="1">
        <v>-35.705599999999997</v>
      </c>
      <c r="K1415" s="1">
        <f t="shared" si="23"/>
        <v>1413</v>
      </c>
    </row>
    <row r="1416" spans="1:11" hidden="1" x14ac:dyDescent="0.25">
      <c r="A1416" s="1">
        <v>-1</v>
      </c>
      <c r="B1416" s="5" t="s">
        <v>121</v>
      </c>
      <c r="C1416" s="1" t="s">
        <v>77</v>
      </c>
      <c r="D1416" s="1" t="s">
        <v>69</v>
      </c>
      <c r="E1416" s="1">
        <v>15.4781</v>
      </c>
      <c r="F1416" s="1">
        <v>-17.137699999999999</v>
      </c>
      <c r="G1416" s="1">
        <v>9.4700000000000006E-2</v>
      </c>
      <c r="H1416" s="1">
        <v>-2.0799999999999999E-2</v>
      </c>
      <c r="I1416" s="1">
        <v>0.40150000000000002</v>
      </c>
      <c r="J1416" s="1">
        <v>26.901499999999999</v>
      </c>
      <c r="K1416" s="1">
        <f t="shared" si="23"/>
        <v>1414</v>
      </c>
    </row>
    <row r="1417" spans="1:11" hidden="1" x14ac:dyDescent="0.25">
      <c r="A1417" s="1">
        <v>-1</v>
      </c>
      <c r="B1417" s="5" t="s">
        <v>121</v>
      </c>
      <c r="C1417" s="1" t="s">
        <v>77</v>
      </c>
      <c r="D1417" s="1" t="s">
        <v>70</v>
      </c>
      <c r="E1417" s="1">
        <v>14.212400000000001</v>
      </c>
      <c r="F1417" s="1">
        <v>-17.137699999999999</v>
      </c>
      <c r="G1417" s="1">
        <v>9.4700000000000006E-2</v>
      </c>
      <c r="H1417" s="1">
        <v>-2.0799999999999999E-2</v>
      </c>
      <c r="I1417" s="1">
        <v>0.1295</v>
      </c>
      <c r="J1417" s="1">
        <v>-23.030100000000001</v>
      </c>
      <c r="K1417" s="1">
        <f t="shared" si="23"/>
        <v>1415</v>
      </c>
    </row>
    <row r="1418" spans="1:11" hidden="1" x14ac:dyDescent="0.25">
      <c r="A1418" s="1">
        <v>-1</v>
      </c>
      <c r="B1418" s="5" t="s">
        <v>121</v>
      </c>
      <c r="C1418" s="1" t="s">
        <v>78</v>
      </c>
      <c r="D1418" s="1" t="s">
        <v>69</v>
      </c>
      <c r="E1418" s="1">
        <v>-148.67269999999999</v>
      </c>
      <c r="F1418" s="1">
        <v>-22.323399999999999</v>
      </c>
      <c r="G1418" s="1">
        <v>-0.15</v>
      </c>
      <c r="H1418" s="1">
        <v>-3.5000000000000003E-2</v>
      </c>
      <c r="I1418" s="1">
        <v>-0.30349999999999999</v>
      </c>
      <c r="J1418" s="1">
        <v>19.811299999999999</v>
      </c>
      <c r="K1418" s="1">
        <f t="shared" si="23"/>
        <v>1416</v>
      </c>
    </row>
    <row r="1419" spans="1:11" hidden="1" x14ac:dyDescent="0.25">
      <c r="A1419" s="1">
        <v>-1</v>
      </c>
      <c r="B1419" s="5" t="s">
        <v>121</v>
      </c>
      <c r="C1419" s="1" t="s">
        <v>78</v>
      </c>
      <c r="D1419" s="1" t="s">
        <v>70</v>
      </c>
      <c r="E1419" s="1">
        <v>-149.9384</v>
      </c>
      <c r="F1419" s="1">
        <v>-22.323399999999999</v>
      </c>
      <c r="G1419" s="1">
        <v>-0.15</v>
      </c>
      <c r="H1419" s="1">
        <v>-3.5000000000000003E-2</v>
      </c>
      <c r="I1419" s="1">
        <v>-0.16969999999999999</v>
      </c>
      <c r="J1419" s="1">
        <v>-28.9101</v>
      </c>
      <c r="K1419" s="1">
        <f t="shared" si="23"/>
        <v>1417</v>
      </c>
    </row>
    <row r="1420" spans="1:11" hidden="1" x14ac:dyDescent="0.25">
      <c r="A1420" s="1">
        <v>-1</v>
      </c>
      <c r="B1420" s="5" t="s">
        <v>121</v>
      </c>
      <c r="C1420" s="1" t="s">
        <v>79</v>
      </c>
      <c r="D1420" s="1" t="s">
        <v>69</v>
      </c>
      <c r="E1420" s="1">
        <v>15.4781</v>
      </c>
      <c r="F1420" s="1">
        <v>-17.137699999999999</v>
      </c>
      <c r="G1420" s="1">
        <v>9.4700000000000006E-2</v>
      </c>
      <c r="H1420" s="1">
        <v>-2.0799999999999999E-2</v>
      </c>
      <c r="I1420" s="1">
        <v>0.40150000000000002</v>
      </c>
      <c r="J1420" s="1">
        <v>26.901499999999999</v>
      </c>
      <c r="K1420" s="1">
        <f t="shared" si="23"/>
        <v>1418</v>
      </c>
    </row>
    <row r="1421" spans="1:11" hidden="1" x14ac:dyDescent="0.25">
      <c r="A1421" s="1">
        <v>-1</v>
      </c>
      <c r="B1421" s="5" t="s">
        <v>121</v>
      </c>
      <c r="C1421" s="1" t="s">
        <v>79</v>
      </c>
      <c r="D1421" s="1" t="s">
        <v>70</v>
      </c>
      <c r="E1421" s="1">
        <v>14.212400000000001</v>
      </c>
      <c r="F1421" s="1">
        <v>-17.137699999999999</v>
      </c>
      <c r="G1421" s="1">
        <v>9.4700000000000006E-2</v>
      </c>
      <c r="H1421" s="1">
        <v>-2.0799999999999999E-2</v>
      </c>
      <c r="I1421" s="1">
        <v>0.1295</v>
      </c>
      <c r="J1421" s="1">
        <v>-23.030100000000001</v>
      </c>
      <c r="K1421" s="1">
        <f t="shared" si="23"/>
        <v>1419</v>
      </c>
    </row>
    <row r="1422" spans="1:11" hidden="1" x14ac:dyDescent="0.25">
      <c r="A1422" s="1">
        <v>-1</v>
      </c>
      <c r="B1422" s="5" t="s">
        <v>121</v>
      </c>
      <c r="C1422" s="1" t="s">
        <v>80</v>
      </c>
      <c r="D1422" s="1" t="s">
        <v>69</v>
      </c>
      <c r="E1422" s="1">
        <v>-148.67269999999999</v>
      </c>
      <c r="F1422" s="1">
        <v>-22.323399999999999</v>
      </c>
      <c r="G1422" s="1">
        <v>-0.15</v>
      </c>
      <c r="H1422" s="1">
        <v>-3.5000000000000003E-2</v>
      </c>
      <c r="I1422" s="1">
        <v>-0.30349999999999999</v>
      </c>
      <c r="J1422" s="1">
        <v>19.811299999999999</v>
      </c>
      <c r="K1422" s="1">
        <f t="shared" si="23"/>
        <v>1420</v>
      </c>
    </row>
    <row r="1423" spans="1:11" hidden="1" x14ac:dyDescent="0.25">
      <c r="A1423" s="1">
        <v>-1</v>
      </c>
      <c r="B1423" s="5" t="s">
        <v>121</v>
      </c>
      <c r="C1423" s="1" t="s">
        <v>80</v>
      </c>
      <c r="D1423" s="1" t="s">
        <v>70</v>
      </c>
      <c r="E1423" s="1">
        <v>-149.9384</v>
      </c>
      <c r="F1423" s="1">
        <v>-22.323399999999999</v>
      </c>
      <c r="G1423" s="1">
        <v>-0.15</v>
      </c>
      <c r="H1423" s="1">
        <v>-3.5000000000000003E-2</v>
      </c>
      <c r="I1423" s="1">
        <v>-0.16969999999999999</v>
      </c>
      <c r="J1423" s="1">
        <v>-28.9101</v>
      </c>
      <c r="K1423" s="1">
        <f t="shared" si="23"/>
        <v>1421</v>
      </c>
    </row>
    <row r="1424" spans="1:11" hidden="1" x14ac:dyDescent="0.25">
      <c r="A1424" s="1">
        <v>-1</v>
      </c>
      <c r="B1424" s="5" t="s">
        <v>121</v>
      </c>
      <c r="C1424" s="1" t="s">
        <v>81</v>
      </c>
      <c r="D1424" s="1" t="s">
        <v>69</v>
      </c>
      <c r="E1424" s="1">
        <v>-33.589799999999997</v>
      </c>
      <c r="F1424" s="1">
        <v>-18.1312</v>
      </c>
      <c r="G1424" s="1">
        <v>8.2000000000000007E-3</v>
      </c>
      <c r="H1424" s="1">
        <v>-2.3300000000000001E-2</v>
      </c>
      <c r="I1424" s="1">
        <v>0.1116</v>
      </c>
      <c r="J1424" s="1">
        <v>25.302499999999998</v>
      </c>
      <c r="K1424" s="1">
        <f t="shared" si="23"/>
        <v>1422</v>
      </c>
    </row>
    <row r="1425" spans="1:11" hidden="1" x14ac:dyDescent="0.25">
      <c r="A1425" s="1">
        <v>-1</v>
      </c>
      <c r="B1425" s="5" t="s">
        <v>121</v>
      </c>
      <c r="C1425" s="1" t="s">
        <v>81</v>
      </c>
      <c r="D1425" s="1" t="s">
        <v>70</v>
      </c>
      <c r="E1425" s="1">
        <v>-34.855400000000003</v>
      </c>
      <c r="F1425" s="1">
        <v>-18.1312</v>
      </c>
      <c r="G1425" s="1">
        <v>8.2000000000000007E-3</v>
      </c>
      <c r="H1425" s="1">
        <v>-2.3300000000000001E-2</v>
      </c>
      <c r="I1425" s="1">
        <v>1.46E-2</v>
      </c>
      <c r="J1425" s="1">
        <v>-23.6187</v>
      </c>
      <c r="K1425" s="1">
        <f t="shared" si="23"/>
        <v>1423</v>
      </c>
    </row>
    <row r="1426" spans="1:11" hidden="1" x14ac:dyDescent="0.25">
      <c r="A1426" s="1">
        <v>-1</v>
      </c>
      <c r="B1426" s="5" t="s">
        <v>121</v>
      </c>
      <c r="C1426" s="1" t="s">
        <v>82</v>
      </c>
      <c r="D1426" s="1" t="s">
        <v>69</v>
      </c>
      <c r="E1426" s="1">
        <v>-99.604900000000001</v>
      </c>
      <c r="F1426" s="1">
        <v>-21.33</v>
      </c>
      <c r="G1426" s="1">
        <v>-6.3500000000000001E-2</v>
      </c>
      <c r="H1426" s="1">
        <v>-3.2500000000000001E-2</v>
      </c>
      <c r="I1426" s="1">
        <v>-1.3599999999999999E-2</v>
      </c>
      <c r="J1426" s="1">
        <v>21.4102</v>
      </c>
      <c r="K1426" s="1">
        <f t="shared" si="23"/>
        <v>1424</v>
      </c>
    </row>
    <row r="1427" spans="1:11" hidden="1" x14ac:dyDescent="0.25">
      <c r="A1427" s="1">
        <v>-1</v>
      </c>
      <c r="B1427" s="5" t="s">
        <v>121</v>
      </c>
      <c r="C1427" s="1" t="s">
        <v>82</v>
      </c>
      <c r="D1427" s="1" t="s">
        <v>70</v>
      </c>
      <c r="E1427" s="1">
        <v>-100.87050000000001</v>
      </c>
      <c r="F1427" s="1">
        <v>-21.33</v>
      </c>
      <c r="G1427" s="1">
        <v>-6.3500000000000001E-2</v>
      </c>
      <c r="H1427" s="1">
        <v>-3.2500000000000001E-2</v>
      </c>
      <c r="I1427" s="1">
        <v>-5.4899999999999997E-2</v>
      </c>
      <c r="J1427" s="1">
        <v>-28.321400000000001</v>
      </c>
      <c r="K1427" s="1">
        <f t="shared" si="23"/>
        <v>1425</v>
      </c>
    </row>
    <row r="1428" spans="1:11" hidden="1" x14ac:dyDescent="0.25">
      <c r="A1428" s="1">
        <v>-1</v>
      </c>
      <c r="B1428" s="5" t="s">
        <v>121</v>
      </c>
      <c r="C1428" s="1" t="s">
        <v>83</v>
      </c>
      <c r="D1428" s="1" t="s">
        <v>69</v>
      </c>
      <c r="E1428" s="1">
        <v>-33.589799999999997</v>
      </c>
      <c r="F1428" s="1">
        <v>-18.1312</v>
      </c>
      <c r="G1428" s="1">
        <v>8.2000000000000007E-3</v>
      </c>
      <c r="H1428" s="1">
        <v>-2.3300000000000001E-2</v>
      </c>
      <c r="I1428" s="1">
        <v>0.1116</v>
      </c>
      <c r="J1428" s="1">
        <v>25.302499999999998</v>
      </c>
      <c r="K1428" s="1">
        <f t="shared" si="23"/>
        <v>1426</v>
      </c>
    </row>
    <row r="1429" spans="1:11" hidden="1" x14ac:dyDescent="0.25">
      <c r="A1429" s="1">
        <v>-1</v>
      </c>
      <c r="B1429" s="5" t="s">
        <v>121</v>
      </c>
      <c r="C1429" s="1" t="s">
        <v>83</v>
      </c>
      <c r="D1429" s="1" t="s">
        <v>70</v>
      </c>
      <c r="E1429" s="1">
        <v>-34.855400000000003</v>
      </c>
      <c r="F1429" s="1">
        <v>-18.1312</v>
      </c>
      <c r="G1429" s="1">
        <v>8.2000000000000007E-3</v>
      </c>
      <c r="H1429" s="1">
        <v>-2.3300000000000001E-2</v>
      </c>
      <c r="I1429" s="1">
        <v>1.46E-2</v>
      </c>
      <c r="J1429" s="1">
        <v>-23.6187</v>
      </c>
      <c r="K1429" s="1">
        <f t="shared" si="23"/>
        <v>1427</v>
      </c>
    </row>
    <row r="1430" spans="1:11" hidden="1" x14ac:dyDescent="0.25">
      <c r="A1430" s="1">
        <v>-1</v>
      </c>
      <c r="B1430" s="5" t="s">
        <v>121</v>
      </c>
      <c r="C1430" s="1" t="s">
        <v>84</v>
      </c>
      <c r="D1430" s="1" t="s">
        <v>69</v>
      </c>
      <c r="E1430" s="1">
        <v>-99.604900000000001</v>
      </c>
      <c r="F1430" s="1">
        <v>-21.33</v>
      </c>
      <c r="G1430" s="1">
        <v>-6.3500000000000001E-2</v>
      </c>
      <c r="H1430" s="1">
        <v>-3.2500000000000001E-2</v>
      </c>
      <c r="I1430" s="1">
        <v>-1.3599999999999999E-2</v>
      </c>
      <c r="J1430" s="1">
        <v>21.4102</v>
      </c>
      <c r="K1430" s="1">
        <f t="shared" si="23"/>
        <v>1428</v>
      </c>
    </row>
    <row r="1431" spans="1:11" hidden="1" x14ac:dyDescent="0.25">
      <c r="A1431" s="1">
        <v>-1</v>
      </c>
      <c r="B1431" s="5" t="s">
        <v>121</v>
      </c>
      <c r="C1431" s="1" t="s">
        <v>84</v>
      </c>
      <c r="D1431" s="1" t="s">
        <v>70</v>
      </c>
      <c r="E1431" s="1">
        <v>-100.87050000000001</v>
      </c>
      <c r="F1431" s="1">
        <v>-21.33</v>
      </c>
      <c r="G1431" s="1">
        <v>-6.3500000000000001E-2</v>
      </c>
      <c r="H1431" s="1">
        <v>-3.2500000000000001E-2</v>
      </c>
      <c r="I1431" s="1">
        <v>-5.4899999999999997E-2</v>
      </c>
      <c r="J1431" s="1">
        <v>-28.321400000000001</v>
      </c>
      <c r="K1431" s="1">
        <f t="shared" si="23"/>
        <v>1429</v>
      </c>
    </row>
    <row r="1432" spans="1:11" hidden="1" x14ac:dyDescent="0.25">
      <c r="A1432" s="1">
        <v>-1</v>
      </c>
      <c r="B1432" s="5" t="s">
        <v>121</v>
      </c>
      <c r="C1432" s="1" t="s">
        <v>85</v>
      </c>
      <c r="D1432" s="1" t="s">
        <v>69</v>
      </c>
      <c r="E1432" s="1">
        <v>-26.473299999999998</v>
      </c>
      <c r="F1432" s="1">
        <v>-24.287500000000001</v>
      </c>
      <c r="G1432" s="1">
        <v>0.1353</v>
      </c>
      <c r="H1432" s="1">
        <v>-2.7699999999999999E-2</v>
      </c>
      <c r="I1432" s="1">
        <v>0.34079999999999999</v>
      </c>
      <c r="J1432" s="1">
        <v>35.445</v>
      </c>
      <c r="K1432" s="1">
        <f t="shared" si="23"/>
        <v>1430</v>
      </c>
    </row>
    <row r="1433" spans="1:11" hidden="1" x14ac:dyDescent="0.25">
      <c r="A1433" s="1">
        <v>-1</v>
      </c>
      <c r="B1433" s="5" t="s">
        <v>121</v>
      </c>
      <c r="C1433" s="1" t="s">
        <v>85</v>
      </c>
      <c r="D1433" s="1" t="s">
        <v>70</v>
      </c>
      <c r="E1433" s="1">
        <v>-28.160799999999998</v>
      </c>
      <c r="F1433" s="1">
        <v>-24.287500000000001</v>
      </c>
      <c r="G1433" s="1">
        <v>0.1353</v>
      </c>
      <c r="H1433" s="1">
        <v>-2.7699999999999999E-2</v>
      </c>
      <c r="I1433" s="1">
        <v>0.17030000000000001</v>
      </c>
      <c r="J1433" s="1">
        <v>-32.360999999999997</v>
      </c>
      <c r="K1433" s="1">
        <f t="shared" si="23"/>
        <v>1431</v>
      </c>
    </row>
    <row r="1434" spans="1:11" hidden="1" x14ac:dyDescent="0.25">
      <c r="A1434" s="1">
        <v>-1</v>
      </c>
      <c r="B1434" s="5" t="s">
        <v>121</v>
      </c>
      <c r="C1434" s="1" t="s">
        <v>86</v>
      </c>
      <c r="D1434" s="1" t="s">
        <v>69</v>
      </c>
      <c r="E1434" s="1">
        <v>-190.6241</v>
      </c>
      <c r="F1434" s="1">
        <v>-29.473199999999999</v>
      </c>
      <c r="G1434" s="1">
        <v>-0.1094</v>
      </c>
      <c r="H1434" s="1">
        <v>-4.2000000000000003E-2</v>
      </c>
      <c r="I1434" s="1">
        <v>-0.36420000000000002</v>
      </c>
      <c r="J1434" s="1">
        <v>28.354800000000001</v>
      </c>
      <c r="K1434" s="1">
        <f t="shared" si="23"/>
        <v>1432</v>
      </c>
    </row>
    <row r="1435" spans="1:11" hidden="1" x14ac:dyDescent="0.25">
      <c r="A1435" s="1">
        <v>-1</v>
      </c>
      <c r="B1435" s="5" t="s">
        <v>121</v>
      </c>
      <c r="C1435" s="1" t="s">
        <v>86</v>
      </c>
      <c r="D1435" s="1" t="s">
        <v>70</v>
      </c>
      <c r="E1435" s="1">
        <v>-192.3116</v>
      </c>
      <c r="F1435" s="1">
        <v>-29.473199999999999</v>
      </c>
      <c r="G1435" s="1">
        <v>-0.1094</v>
      </c>
      <c r="H1435" s="1">
        <v>-4.2000000000000003E-2</v>
      </c>
      <c r="I1435" s="1">
        <v>-0.12889999999999999</v>
      </c>
      <c r="J1435" s="1">
        <v>-38.241100000000003</v>
      </c>
      <c r="K1435" s="1">
        <f t="shared" si="23"/>
        <v>1433</v>
      </c>
    </row>
    <row r="1436" spans="1:11" hidden="1" x14ac:dyDescent="0.25">
      <c r="A1436" s="1">
        <v>-1</v>
      </c>
      <c r="B1436" s="5" t="s">
        <v>121</v>
      </c>
      <c r="C1436" s="1" t="s">
        <v>87</v>
      </c>
      <c r="D1436" s="1" t="s">
        <v>69</v>
      </c>
      <c r="E1436" s="1">
        <v>-26.473299999999998</v>
      </c>
      <c r="F1436" s="1">
        <v>-24.287500000000001</v>
      </c>
      <c r="G1436" s="1">
        <v>0.1353</v>
      </c>
      <c r="H1436" s="1">
        <v>-2.7699999999999999E-2</v>
      </c>
      <c r="I1436" s="1">
        <v>0.34079999999999999</v>
      </c>
      <c r="J1436" s="1">
        <v>35.445</v>
      </c>
      <c r="K1436" s="1">
        <f t="shared" si="23"/>
        <v>1434</v>
      </c>
    </row>
    <row r="1437" spans="1:11" hidden="1" x14ac:dyDescent="0.25">
      <c r="A1437" s="1">
        <v>-1</v>
      </c>
      <c r="B1437" s="5" t="s">
        <v>121</v>
      </c>
      <c r="C1437" s="1" t="s">
        <v>87</v>
      </c>
      <c r="D1437" s="1" t="s">
        <v>70</v>
      </c>
      <c r="E1437" s="1">
        <v>-28.160799999999998</v>
      </c>
      <c r="F1437" s="1">
        <v>-24.287500000000001</v>
      </c>
      <c r="G1437" s="1">
        <v>0.1353</v>
      </c>
      <c r="H1437" s="1">
        <v>-2.7699999999999999E-2</v>
      </c>
      <c r="I1437" s="1">
        <v>0.17030000000000001</v>
      </c>
      <c r="J1437" s="1">
        <v>-32.360999999999997</v>
      </c>
      <c r="K1437" s="1">
        <f t="shared" si="23"/>
        <v>1435</v>
      </c>
    </row>
    <row r="1438" spans="1:11" hidden="1" x14ac:dyDescent="0.25">
      <c r="A1438" s="1">
        <v>-1</v>
      </c>
      <c r="B1438" s="5" t="s">
        <v>121</v>
      </c>
      <c r="C1438" s="1" t="s">
        <v>88</v>
      </c>
      <c r="D1438" s="1" t="s">
        <v>69</v>
      </c>
      <c r="E1438" s="1">
        <v>-190.6241</v>
      </c>
      <c r="F1438" s="1">
        <v>-29.473199999999999</v>
      </c>
      <c r="G1438" s="1">
        <v>-0.1094</v>
      </c>
      <c r="H1438" s="1">
        <v>-4.2000000000000003E-2</v>
      </c>
      <c r="I1438" s="1">
        <v>-0.36420000000000002</v>
      </c>
      <c r="J1438" s="1">
        <v>28.354800000000001</v>
      </c>
      <c r="K1438" s="1">
        <f t="shared" si="23"/>
        <v>1436</v>
      </c>
    </row>
    <row r="1439" spans="1:11" hidden="1" x14ac:dyDescent="0.25">
      <c r="A1439" s="1">
        <v>-1</v>
      </c>
      <c r="B1439" s="5" t="s">
        <v>121</v>
      </c>
      <c r="C1439" s="1" t="s">
        <v>88</v>
      </c>
      <c r="D1439" s="1" t="s">
        <v>70</v>
      </c>
      <c r="E1439" s="1">
        <v>-192.3116</v>
      </c>
      <c r="F1439" s="1">
        <v>-29.473199999999999</v>
      </c>
      <c r="G1439" s="1">
        <v>-0.1094</v>
      </c>
      <c r="H1439" s="1">
        <v>-4.2000000000000003E-2</v>
      </c>
      <c r="I1439" s="1">
        <v>-0.12889999999999999</v>
      </c>
      <c r="J1439" s="1">
        <v>-38.241100000000003</v>
      </c>
      <c r="K1439" s="1">
        <f t="shared" si="23"/>
        <v>1437</v>
      </c>
    </row>
    <row r="1440" spans="1:11" hidden="1" x14ac:dyDescent="0.25">
      <c r="A1440" s="1">
        <v>-1</v>
      </c>
      <c r="B1440" s="5" t="s">
        <v>121</v>
      </c>
      <c r="C1440" s="1" t="s">
        <v>89</v>
      </c>
      <c r="D1440" s="1" t="s">
        <v>69</v>
      </c>
      <c r="E1440" s="1">
        <v>-75.5411</v>
      </c>
      <c r="F1440" s="1">
        <v>-25.280999999999999</v>
      </c>
      <c r="G1440" s="1">
        <v>4.8800000000000003E-2</v>
      </c>
      <c r="H1440" s="1">
        <v>-3.0200000000000001E-2</v>
      </c>
      <c r="I1440" s="1">
        <v>5.0900000000000001E-2</v>
      </c>
      <c r="J1440" s="1">
        <v>33.845999999999997</v>
      </c>
      <c r="K1440" s="1">
        <f t="shared" si="23"/>
        <v>1438</v>
      </c>
    </row>
    <row r="1441" spans="1:11" hidden="1" x14ac:dyDescent="0.25">
      <c r="A1441" s="1">
        <v>-1</v>
      </c>
      <c r="B1441" s="5" t="s">
        <v>121</v>
      </c>
      <c r="C1441" s="1" t="s">
        <v>89</v>
      </c>
      <c r="D1441" s="1" t="s">
        <v>70</v>
      </c>
      <c r="E1441" s="1">
        <v>-77.2286</v>
      </c>
      <c r="F1441" s="1">
        <v>-25.280999999999999</v>
      </c>
      <c r="G1441" s="1">
        <v>4.8800000000000003E-2</v>
      </c>
      <c r="H1441" s="1">
        <v>-3.0200000000000001E-2</v>
      </c>
      <c r="I1441" s="1">
        <v>5.5500000000000001E-2</v>
      </c>
      <c r="J1441" s="1">
        <v>-32.9497</v>
      </c>
      <c r="K1441" s="1">
        <f t="shared" si="23"/>
        <v>1439</v>
      </c>
    </row>
    <row r="1442" spans="1:11" hidden="1" x14ac:dyDescent="0.25">
      <c r="A1442" s="1">
        <v>-1</v>
      </c>
      <c r="B1442" s="5" t="s">
        <v>121</v>
      </c>
      <c r="C1442" s="1" t="s">
        <v>90</v>
      </c>
      <c r="D1442" s="1" t="s">
        <v>69</v>
      </c>
      <c r="E1442" s="1">
        <v>-141.55619999999999</v>
      </c>
      <c r="F1442" s="1">
        <v>-28.479800000000001</v>
      </c>
      <c r="G1442" s="1">
        <v>-2.29E-2</v>
      </c>
      <c r="H1442" s="1">
        <v>-3.95E-2</v>
      </c>
      <c r="I1442" s="1">
        <v>-7.4399999999999994E-2</v>
      </c>
      <c r="J1442" s="1">
        <v>29.953800000000001</v>
      </c>
      <c r="K1442" s="1">
        <f t="shared" si="23"/>
        <v>1440</v>
      </c>
    </row>
    <row r="1443" spans="1:11" hidden="1" x14ac:dyDescent="0.25">
      <c r="A1443" s="1">
        <v>-1</v>
      </c>
      <c r="B1443" s="5" t="s">
        <v>121</v>
      </c>
      <c r="C1443" s="1" t="s">
        <v>90</v>
      </c>
      <c r="D1443" s="1" t="s">
        <v>70</v>
      </c>
      <c r="E1443" s="1">
        <v>-143.24369999999999</v>
      </c>
      <c r="F1443" s="1">
        <v>-28.479800000000001</v>
      </c>
      <c r="G1443" s="1">
        <v>-2.29E-2</v>
      </c>
      <c r="H1443" s="1">
        <v>-3.95E-2</v>
      </c>
      <c r="I1443" s="1">
        <v>-1.41E-2</v>
      </c>
      <c r="J1443" s="1">
        <v>-37.6524</v>
      </c>
      <c r="K1443" s="1">
        <f t="shared" si="23"/>
        <v>1441</v>
      </c>
    </row>
    <row r="1444" spans="1:11" hidden="1" x14ac:dyDescent="0.25">
      <c r="A1444" s="1">
        <v>-1</v>
      </c>
      <c r="B1444" s="5" t="s">
        <v>121</v>
      </c>
      <c r="C1444" s="1" t="s">
        <v>91</v>
      </c>
      <c r="D1444" s="1" t="s">
        <v>69</v>
      </c>
      <c r="E1444" s="1">
        <v>-75.5411</v>
      </c>
      <c r="F1444" s="1">
        <v>-25.280999999999999</v>
      </c>
      <c r="G1444" s="1">
        <v>4.8800000000000003E-2</v>
      </c>
      <c r="H1444" s="1">
        <v>-3.0200000000000001E-2</v>
      </c>
      <c r="I1444" s="1">
        <v>5.0900000000000001E-2</v>
      </c>
      <c r="J1444" s="1">
        <v>33.845999999999997</v>
      </c>
      <c r="K1444" s="1">
        <f t="shared" si="23"/>
        <v>1442</v>
      </c>
    </row>
    <row r="1445" spans="1:11" hidden="1" x14ac:dyDescent="0.25">
      <c r="A1445" s="1">
        <v>-1</v>
      </c>
      <c r="B1445" s="5" t="s">
        <v>121</v>
      </c>
      <c r="C1445" s="1" t="s">
        <v>91</v>
      </c>
      <c r="D1445" s="1" t="s">
        <v>70</v>
      </c>
      <c r="E1445" s="1">
        <v>-77.2286</v>
      </c>
      <c r="F1445" s="1">
        <v>-25.280999999999999</v>
      </c>
      <c r="G1445" s="1">
        <v>4.8800000000000003E-2</v>
      </c>
      <c r="H1445" s="1">
        <v>-3.0200000000000001E-2</v>
      </c>
      <c r="I1445" s="1">
        <v>5.5500000000000001E-2</v>
      </c>
      <c r="J1445" s="1">
        <v>-32.9497</v>
      </c>
      <c r="K1445" s="1">
        <f t="shared" si="23"/>
        <v>1443</v>
      </c>
    </row>
    <row r="1446" spans="1:11" hidden="1" x14ac:dyDescent="0.25">
      <c r="A1446" s="1">
        <v>-1</v>
      </c>
      <c r="B1446" s="5" t="s">
        <v>121</v>
      </c>
      <c r="C1446" s="1" t="s">
        <v>92</v>
      </c>
      <c r="D1446" s="1" t="s">
        <v>69</v>
      </c>
      <c r="E1446" s="1">
        <v>-141.55619999999999</v>
      </c>
      <c r="F1446" s="1">
        <v>-28.479800000000001</v>
      </c>
      <c r="G1446" s="1">
        <v>-2.29E-2</v>
      </c>
      <c r="H1446" s="1">
        <v>-3.95E-2</v>
      </c>
      <c r="I1446" s="1">
        <v>-7.4399999999999994E-2</v>
      </c>
      <c r="J1446" s="1">
        <v>29.953800000000001</v>
      </c>
      <c r="K1446" s="1">
        <f t="shared" si="23"/>
        <v>1444</v>
      </c>
    </row>
    <row r="1447" spans="1:11" hidden="1" x14ac:dyDescent="0.25">
      <c r="A1447" s="1">
        <v>-1</v>
      </c>
      <c r="B1447" s="5" t="s">
        <v>121</v>
      </c>
      <c r="C1447" s="1" t="s">
        <v>92</v>
      </c>
      <c r="D1447" s="1" t="s">
        <v>70</v>
      </c>
      <c r="E1447" s="1">
        <v>-143.24369999999999</v>
      </c>
      <c r="F1447" s="1">
        <v>-28.479800000000001</v>
      </c>
      <c r="G1447" s="1">
        <v>-2.29E-2</v>
      </c>
      <c r="H1447" s="1">
        <v>-3.95E-2</v>
      </c>
      <c r="I1447" s="1">
        <v>-1.41E-2</v>
      </c>
      <c r="J1447" s="1">
        <v>-37.6524</v>
      </c>
      <c r="K1447" s="1">
        <f t="shared" si="23"/>
        <v>1445</v>
      </c>
    </row>
    <row r="1448" spans="1:11" hidden="1" x14ac:dyDescent="0.25">
      <c r="A1448" s="1">
        <v>-1</v>
      </c>
      <c r="B1448" s="5" t="s">
        <v>121</v>
      </c>
      <c r="C1448" s="1" t="s">
        <v>93</v>
      </c>
      <c r="D1448" s="1" t="s">
        <v>69</v>
      </c>
      <c r="E1448" s="1">
        <v>15.4781</v>
      </c>
      <c r="F1448" s="1">
        <v>-17.137699999999999</v>
      </c>
      <c r="G1448" s="1">
        <v>0.1353</v>
      </c>
      <c r="H1448" s="1">
        <v>-2.0799999999999999E-2</v>
      </c>
      <c r="I1448" s="1">
        <v>0.40150000000000002</v>
      </c>
      <c r="J1448" s="1">
        <v>36.332099999999997</v>
      </c>
      <c r="K1448" s="1">
        <f t="shared" si="23"/>
        <v>1446</v>
      </c>
    </row>
    <row r="1449" spans="1:11" hidden="1" x14ac:dyDescent="0.25">
      <c r="A1449" s="1">
        <v>-1</v>
      </c>
      <c r="B1449" s="5" t="s">
        <v>121</v>
      </c>
      <c r="C1449" s="1" t="s">
        <v>93</v>
      </c>
      <c r="D1449" s="1" t="s">
        <v>70</v>
      </c>
      <c r="E1449" s="1">
        <v>14.212400000000001</v>
      </c>
      <c r="F1449" s="1">
        <v>-17.137699999999999</v>
      </c>
      <c r="G1449" s="1">
        <v>0.1353</v>
      </c>
      <c r="H1449" s="1">
        <v>-2.0799999999999999E-2</v>
      </c>
      <c r="I1449" s="1">
        <v>0.17030000000000001</v>
      </c>
      <c r="J1449" s="1">
        <v>-23.030100000000001</v>
      </c>
      <c r="K1449" s="1">
        <f t="shared" si="23"/>
        <v>1447</v>
      </c>
    </row>
    <row r="1450" spans="1:11" hidden="1" x14ac:dyDescent="0.25">
      <c r="A1450" s="1">
        <v>-1</v>
      </c>
      <c r="B1450" s="5" t="s">
        <v>121</v>
      </c>
      <c r="C1450" s="1" t="s">
        <v>94</v>
      </c>
      <c r="D1450" s="1" t="s">
        <v>69</v>
      </c>
      <c r="E1450" s="1">
        <v>-190.6241</v>
      </c>
      <c r="F1450" s="1">
        <v>-30.692</v>
      </c>
      <c r="G1450" s="1">
        <v>-0.15</v>
      </c>
      <c r="H1450" s="1">
        <v>-4.3400000000000001E-2</v>
      </c>
      <c r="I1450" s="1">
        <v>-0.36420000000000002</v>
      </c>
      <c r="J1450" s="1">
        <v>19.811299999999999</v>
      </c>
      <c r="K1450" s="1">
        <f t="shared" si="23"/>
        <v>1448</v>
      </c>
    </row>
    <row r="1451" spans="1:11" hidden="1" x14ac:dyDescent="0.25">
      <c r="A1451" s="1">
        <v>-1</v>
      </c>
      <c r="B1451" s="5" t="s">
        <v>121</v>
      </c>
      <c r="C1451" s="1" t="s">
        <v>94</v>
      </c>
      <c r="D1451" s="1" t="s">
        <v>70</v>
      </c>
      <c r="E1451" s="1">
        <v>-192.3116</v>
      </c>
      <c r="F1451" s="1">
        <v>-30.692</v>
      </c>
      <c r="G1451" s="1">
        <v>-0.15</v>
      </c>
      <c r="H1451" s="1">
        <v>-4.3400000000000001E-2</v>
      </c>
      <c r="I1451" s="1">
        <v>-0.16969999999999999</v>
      </c>
      <c r="J1451" s="1">
        <v>-40.3979</v>
      </c>
      <c r="K1451" s="1">
        <f t="shared" si="23"/>
        <v>1449</v>
      </c>
    </row>
    <row r="1452" spans="1:11" hidden="1" x14ac:dyDescent="0.25">
      <c r="A1452" s="1">
        <v>-1</v>
      </c>
      <c r="B1452" s="5" t="s">
        <v>122</v>
      </c>
      <c r="C1452" s="1" t="s">
        <v>68</v>
      </c>
      <c r="D1452" s="1" t="s">
        <v>69</v>
      </c>
      <c r="E1452" s="1">
        <v>-101.8318</v>
      </c>
      <c r="F1452" s="1">
        <v>-28.631599999999999</v>
      </c>
      <c r="G1452" s="1">
        <v>9.4500000000000001E-2</v>
      </c>
      <c r="H1452" s="1">
        <v>-5.45E-2</v>
      </c>
      <c r="I1452" s="1">
        <v>-0.19689999999999999</v>
      </c>
      <c r="J1452" s="1">
        <v>31.7043</v>
      </c>
      <c r="K1452" s="1">
        <f t="shared" si="23"/>
        <v>1450</v>
      </c>
    </row>
    <row r="1453" spans="1:11" hidden="1" x14ac:dyDescent="0.25">
      <c r="A1453" s="1">
        <v>-1</v>
      </c>
      <c r="B1453" s="5" t="s">
        <v>122</v>
      </c>
      <c r="C1453" s="1" t="s">
        <v>68</v>
      </c>
      <c r="D1453" s="1" t="s">
        <v>70</v>
      </c>
      <c r="E1453" s="1">
        <v>-103.76309999999999</v>
      </c>
      <c r="F1453" s="1">
        <v>-28.631599999999999</v>
      </c>
      <c r="G1453" s="1">
        <v>9.4500000000000001E-2</v>
      </c>
      <c r="H1453" s="1">
        <v>-5.45E-2</v>
      </c>
      <c r="I1453" s="1">
        <v>3.9199999999999999E-2</v>
      </c>
      <c r="J1453" s="1">
        <v>-39.874699999999997</v>
      </c>
      <c r="K1453" s="1">
        <f t="shared" si="23"/>
        <v>1451</v>
      </c>
    </row>
    <row r="1454" spans="1:11" hidden="1" x14ac:dyDescent="0.25">
      <c r="A1454" s="1">
        <v>-1</v>
      </c>
      <c r="B1454" s="5" t="s">
        <v>122</v>
      </c>
      <c r="C1454" s="1" t="s">
        <v>71</v>
      </c>
      <c r="D1454" s="1" t="s">
        <v>69</v>
      </c>
      <c r="E1454" s="1">
        <v>-23.866199999999999</v>
      </c>
      <c r="F1454" s="1">
        <v>6.4699999999999994E-2</v>
      </c>
      <c r="G1454" s="1">
        <v>0.1389</v>
      </c>
      <c r="H1454" s="1">
        <v>-3.8E-3</v>
      </c>
      <c r="I1454" s="1">
        <v>-0.2233</v>
      </c>
      <c r="J1454" s="1">
        <v>-0.10340000000000001</v>
      </c>
      <c r="K1454" s="1">
        <f t="shared" si="23"/>
        <v>1452</v>
      </c>
    </row>
    <row r="1455" spans="1:11" hidden="1" x14ac:dyDescent="0.25">
      <c r="A1455" s="1">
        <v>-1</v>
      </c>
      <c r="B1455" s="5" t="s">
        <v>122</v>
      </c>
      <c r="C1455" s="1" t="s">
        <v>71</v>
      </c>
      <c r="D1455" s="1" t="s">
        <v>70</v>
      </c>
      <c r="E1455" s="1">
        <v>-23.866199999999999</v>
      </c>
      <c r="F1455" s="1">
        <v>6.4699999999999994E-2</v>
      </c>
      <c r="G1455" s="1">
        <v>0.1389</v>
      </c>
      <c r="H1455" s="1">
        <v>-3.8E-3</v>
      </c>
      <c r="I1455" s="1">
        <v>0.1241</v>
      </c>
      <c r="J1455" s="1">
        <v>5.8299999999999998E-2</v>
      </c>
      <c r="K1455" s="1">
        <f t="shared" si="23"/>
        <v>1453</v>
      </c>
    </row>
    <row r="1456" spans="1:11" hidden="1" x14ac:dyDescent="0.25">
      <c r="A1456" s="1">
        <v>-1</v>
      </c>
      <c r="B1456" s="5" t="s">
        <v>122</v>
      </c>
      <c r="C1456" s="1" t="s">
        <v>72</v>
      </c>
      <c r="D1456" s="1" t="s">
        <v>69</v>
      </c>
      <c r="E1456" s="1">
        <v>24.850200000000001</v>
      </c>
      <c r="F1456" s="1">
        <v>6.4284999999999997</v>
      </c>
      <c r="G1456" s="1">
        <v>8.0399999999999999E-2</v>
      </c>
      <c r="H1456" s="1">
        <v>3.3999999999999998E-3</v>
      </c>
      <c r="I1456" s="1">
        <v>0.21079999999999999</v>
      </c>
      <c r="J1456" s="1">
        <v>9.2736999999999998</v>
      </c>
      <c r="K1456" s="1">
        <f t="shared" si="23"/>
        <v>1454</v>
      </c>
    </row>
    <row r="1457" spans="1:11" hidden="1" x14ac:dyDescent="0.25">
      <c r="A1457" s="1">
        <v>-1</v>
      </c>
      <c r="B1457" s="5" t="s">
        <v>122</v>
      </c>
      <c r="C1457" s="1" t="s">
        <v>72</v>
      </c>
      <c r="D1457" s="1" t="s">
        <v>70</v>
      </c>
      <c r="E1457" s="1">
        <v>24.850200000000001</v>
      </c>
      <c r="F1457" s="1">
        <v>6.4284999999999997</v>
      </c>
      <c r="G1457" s="1">
        <v>8.0399999999999999E-2</v>
      </c>
      <c r="H1457" s="1">
        <v>3.3999999999999998E-3</v>
      </c>
      <c r="I1457" s="1">
        <v>0.20419999999999999</v>
      </c>
      <c r="J1457" s="1">
        <v>6.7990000000000004</v>
      </c>
      <c r="K1457" s="1">
        <f t="shared" si="23"/>
        <v>1455</v>
      </c>
    </row>
    <row r="1458" spans="1:11" hidden="1" x14ac:dyDescent="0.25">
      <c r="A1458" s="1">
        <v>-1</v>
      </c>
      <c r="B1458" s="5" t="s">
        <v>122</v>
      </c>
      <c r="C1458" s="1" t="s">
        <v>73</v>
      </c>
      <c r="D1458" s="1" t="s">
        <v>69</v>
      </c>
      <c r="E1458" s="1">
        <v>27.075900000000001</v>
      </c>
      <c r="F1458" s="1">
        <v>6.4958999999999998</v>
      </c>
      <c r="G1458" s="1">
        <v>1.9400000000000001E-2</v>
      </c>
      <c r="H1458" s="1">
        <v>2.8E-3</v>
      </c>
      <c r="I1458" s="1">
        <v>4.4999999999999998E-2</v>
      </c>
      <c r="J1458" s="1">
        <v>10.6365</v>
      </c>
      <c r="K1458" s="1">
        <f t="shared" si="23"/>
        <v>1456</v>
      </c>
    </row>
    <row r="1459" spans="1:11" hidden="1" x14ac:dyDescent="0.25">
      <c r="A1459" s="1">
        <v>-1</v>
      </c>
      <c r="B1459" s="5" t="s">
        <v>122</v>
      </c>
      <c r="C1459" s="1" t="s">
        <v>73</v>
      </c>
      <c r="D1459" s="1" t="s">
        <v>70</v>
      </c>
      <c r="E1459" s="1">
        <v>27.075900000000001</v>
      </c>
      <c r="F1459" s="1">
        <v>6.4958999999999998</v>
      </c>
      <c r="G1459" s="1">
        <v>1.9400000000000001E-2</v>
      </c>
      <c r="H1459" s="1">
        <v>2.8E-3</v>
      </c>
      <c r="I1459" s="1">
        <v>1.95E-2</v>
      </c>
      <c r="J1459" s="1">
        <v>5.6208</v>
      </c>
      <c r="K1459" s="1">
        <f t="shared" si="23"/>
        <v>1457</v>
      </c>
    </row>
    <row r="1460" spans="1:11" hidden="1" x14ac:dyDescent="0.25">
      <c r="A1460" s="1">
        <v>-1</v>
      </c>
      <c r="B1460" s="5" t="s">
        <v>122</v>
      </c>
      <c r="C1460" s="1" t="s">
        <v>74</v>
      </c>
      <c r="D1460" s="1" t="s">
        <v>69</v>
      </c>
      <c r="E1460" s="1">
        <v>-125.69799999999999</v>
      </c>
      <c r="F1460" s="1">
        <v>-28.5669</v>
      </c>
      <c r="G1460" s="1">
        <v>0.2334</v>
      </c>
      <c r="H1460" s="1">
        <v>-5.8299999999999998E-2</v>
      </c>
      <c r="I1460" s="1">
        <v>-0.42020000000000002</v>
      </c>
      <c r="J1460" s="1">
        <v>31.600899999999999</v>
      </c>
      <c r="K1460" s="1">
        <f t="shared" si="23"/>
        <v>1458</v>
      </c>
    </row>
    <row r="1461" spans="1:11" hidden="1" x14ac:dyDescent="0.25">
      <c r="A1461" s="1">
        <v>-1</v>
      </c>
      <c r="B1461" s="5" t="s">
        <v>122</v>
      </c>
      <c r="C1461" s="1" t="s">
        <v>74</v>
      </c>
      <c r="D1461" s="1" t="s">
        <v>70</v>
      </c>
      <c r="E1461" s="1">
        <v>-127.6293</v>
      </c>
      <c r="F1461" s="1">
        <v>-28.5669</v>
      </c>
      <c r="G1461" s="1">
        <v>0.2334</v>
      </c>
      <c r="H1461" s="1">
        <v>-5.8299999999999998E-2</v>
      </c>
      <c r="I1461" s="1">
        <v>0.1633</v>
      </c>
      <c r="J1461" s="1">
        <v>-39.816400000000002</v>
      </c>
      <c r="K1461" s="1">
        <f t="shared" si="23"/>
        <v>1459</v>
      </c>
    </row>
    <row r="1462" spans="1:11" hidden="1" x14ac:dyDescent="0.25">
      <c r="A1462" s="1">
        <v>-1</v>
      </c>
      <c r="B1462" s="5" t="s">
        <v>122</v>
      </c>
      <c r="C1462" s="1" t="s">
        <v>75</v>
      </c>
      <c r="D1462" s="1" t="s">
        <v>69</v>
      </c>
      <c r="E1462" s="1">
        <v>-142.56460000000001</v>
      </c>
      <c r="F1462" s="1">
        <v>-40.084200000000003</v>
      </c>
      <c r="G1462" s="1">
        <v>0.13220000000000001</v>
      </c>
      <c r="H1462" s="1">
        <v>-7.6200000000000004E-2</v>
      </c>
      <c r="I1462" s="1">
        <v>-0.2757</v>
      </c>
      <c r="J1462" s="1">
        <v>44.386000000000003</v>
      </c>
      <c r="K1462" s="1">
        <f t="shared" si="23"/>
        <v>1460</v>
      </c>
    </row>
    <row r="1463" spans="1:11" hidden="1" x14ac:dyDescent="0.25">
      <c r="A1463" s="1">
        <v>-1</v>
      </c>
      <c r="B1463" s="5" t="s">
        <v>122</v>
      </c>
      <c r="C1463" s="1" t="s">
        <v>75</v>
      </c>
      <c r="D1463" s="1" t="s">
        <v>70</v>
      </c>
      <c r="E1463" s="1">
        <v>-145.26830000000001</v>
      </c>
      <c r="F1463" s="1">
        <v>-40.084200000000003</v>
      </c>
      <c r="G1463" s="1">
        <v>0.13220000000000001</v>
      </c>
      <c r="H1463" s="1">
        <v>-7.6200000000000004E-2</v>
      </c>
      <c r="I1463" s="1">
        <v>5.4899999999999997E-2</v>
      </c>
      <c r="J1463" s="1">
        <v>-55.824599999999997</v>
      </c>
      <c r="K1463" s="1">
        <f t="shared" si="23"/>
        <v>1461</v>
      </c>
    </row>
    <row r="1464" spans="1:11" hidden="1" x14ac:dyDescent="0.25">
      <c r="A1464" s="1">
        <v>-1</v>
      </c>
      <c r="B1464" s="5" t="s">
        <v>122</v>
      </c>
      <c r="C1464" s="1" t="s">
        <v>76</v>
      </c>
      <c r="D1464" s="1" t="s">
        <v>69</v>
      </c>
      <c r="E1464" s="1">
        <v>-160.38409999999999</v>
      </c>
      <c r="F1464" s="1">
        <v>-34.254399999999997</v>
      </c>
      <c r="G1464" s="1">
        <v>0.3357</v>
      </c>
      <c r="H1464" s="1">
        <v>-7.1499999999999994E-2</v>
      </c>
      <c r="I1464" s="1">
        <v>-0.59360000000000002</v>
      </c>
      <c r="J1464" s="1">
        <v>37.8797</v>
      </c>
      <c r="K1464" s="1">
        <f t="shared" si="23"/>
        <v>1462</v>
      </c>
    </row>
    <row r="1465" spans="1:11" hidden="1" x14ac:dyDescent="0.25">
      <c r="A1465" s="1">
        <v>-1</v>
      </c>
      <c r="B1465" s="5" t="s">
        <v>122</v>
      </c>
      <c r="C1465" s="1" t="s">
        <v>76</v>
      </c>
      <c r="D1465" s="1" t="s">
        <v>70</v>
      </c>
      <c r="E1465" s="1">
        <v>-162.70160000000001</v>
      </c>
      <c r="F1465" s="1">
        <v>-34.254399999999997</v>
      </c>
      <c r="G1465" s="1">
        <v>0.3357</v>
      </c>
      <c r="H1465" s="1">
        <v>-7.1499999999999994E-2</v>
      </c>
      <c r="I1465" s="1">
        <v>0.24560000000000001</v>
      </c>
      <c r="J1465" s="1">
        <v>-47.756399999999999</v>
      </c>
      <c r="K1465" s="1">
        <f t="shared" si="23"/>
        <v>1463</v>
      </c>
    </row>
    <row r="1466" spans="1:11" hidden="1" x14ac:dyDescent="0.25">
      <c r="A1466" s="1">
        <v>-1</v>
      </c>
      <c r="B1466" s="5" t="s">
        <v>122</v>
      </c>
      <c r="C1466" s="1" t="s">
        <v>77</v>
      </c>
      <c r="D1466" s="1" t="s">
        <v>69</v>
      </c>
      <c r="E1466" s="1">
        <v>-56.8583</v>
      </c>
      <c r="F1466" s="1">
        <v>-16.7685</v>
      </c>
      <c r="G1466" s="1">
        <v>0.1976</v>
      </c>
      <c r="H1466" s="1">
        <v>-4.4299999999999999E-2</v>
      </c>
      <c r="I1466" s="1">
        <v>0.1179</v>
      </c>
      <c r="J1466" s="1">
        <v>41.517000000000003</v>
      </c>
      <c r="K1466" s="1">
        <f t="shared" si="23"/>
        <v>1464</v>
      </c>
    </row>
    <row r="1467" spans="1:11" hidden="1" x14ac:dyDescent="0.25">
      <c r="A1467" s="1">
        <v>-1</v>
      </c>
      <c r="B1467" s="5" t="s">
        <v>122</v>
      </c>
      <c r="C1467" s="1" t="s">
        <v>77</v>
      </c>
      <c r="D1467" s="1" t="s">
        <v>70</v>
      </c>
      <c r="E1467" s="1">
        <v>-58.596499999999999</v>
      </c>
      <c r="F1467" s="1">
        <v>-16.7685</v>
      </c>
      <c r="G1467" s="1">
        <v>0.1976</v>
      </c>
      <c r="H1467" s="1">
        <v>-4.4299999999999999E-2</v>
      </c>
      <c r="I1467" s="1">
        <v>0.32119999999999999</v>
      </c>
      <c r="J1467" s="1">
        <v>-26.368600000000001</v>
      </c>
      <c r="K1467" s="1">
        <f t="shared" si="23"/>
        <v>1465</v>
      </c>
    </row>
    <row r="1468" spans="1:11" hidden="1" x14ac:dyDescent="0.25">
      <c r="A1468" s="1">
        <v>-1</v>
      </c>
      <c r="B1468" s="5" t="s">
        <v>122</v>
      </c>
      <c r="C1468" s="1" t="s">
        <v>78</v>
      </c>
      <c r="D1468" s="1" t="s">
        <v>69</v>
      </c>
      <c r="E1468" s="1">
        <v>-126.43899999999999</v>
      </c>
      <c r="F1468" s="1">
        <v>-34.7684</v>
      </c>
      <c r="G1468" s="1">
        <v>-2.76E-2</v>
      </c>
      <c r="H1468" s="1">
        <v>-5.3699999999999998E-2</v>
      </c>
      <c r="I1468" s="1">
        <v>-0.47239999999999999</v>
      </c>
      <c r="J1468" s="1">
        <v>15.550599999999999</v>
      </c>
      <c r="K1468" s="1">
        <f t="shared" si="23"/>
        <v>1466</v>
      </c>
    </row>
    <row r="1469" spans="1:11" hidden="1" x14ac:dyDescent="0.25">
      <c r="A1469" s="1">
        <v>-1</v>
      </c>
      <c r="B1469" s="5" t="s">
        <v>122</v>
      </c>
      <c r="C1469" s="1" t="s">
        <v>78</v>
      </c>
      <c r="D1469" s="1" t="s">
        <v>70</v>
      </c>
      <c r="E1469" s="1">
        <v>-128.1771</v>
      </c>
      <c r="F1469" s="1">
        <v>-34.7684</v>
      </c>
      <c r="G1469" s="1">
        <v>-2.76E-2</v>
      </c>
      <c r="H1469" s="1">
        <v>-5.3699999999999998E-2</v>
      </c>
      <c r="I1469" s="1">
        <v>-0.25059999999999999</v>
      </c>
      <c r="J1469" s="1">
        <v>-45.405900000000003</v>
      </c>
      <c r="K1469" s="1">
        <f t="shared" si="23"/>
        <v>1467</v>
      </c>
    </row>
    <row r="1470" spans="1:11" hidden="1" x14ac:dyDescent="0.25">
      <c r="A1470" s="1">
        <v>-1</v>
      </c>
      <c r="B1470" s="5" t="s">
        <v>122</v>
      </c>
      <c r="C1470" s="1" t="s">
        <v>79</v>
      </c>
      <c r="D1470" s="1" t="s">
        <v>69</v>
      </c>
      <c r="E1470" s="1">
        <v>-56.8583</v>
      </c>
      <c r="F1470" s="1">
        <v>-16.7685</v>
      </c>
      <c r="G1470" s="1">
        <v>0.1976</v>
      </c>
      <c r="H1470" s="1">
        <v>-4.4299999999999999E-2</v>
      </c>
      <c r="I1470" s="1">
        <v>0.1179</v>
      </c>
      <c r="J1470" s="1">
        <v>41.517000000000003</v>
      </c>
      <c r="K1470" s="1">
        <f t="shared" si="23"/>
        <v>1468</v>
      </c>
    </row>
    <row r="1471" spans="1:11" hidden="1" x14ac:dyDescent="0.25">
      <c r="A1471" s="1">
        <v>-1</v>
      </c>
      <c r="B1471" s="5" t="s">
        <v>122</v>
      </c>
      <c r="C1471" s="1" t="s">
        <v>79</v>
      </c>
      <c r="D1471" s="1" t="s">
        <v>70</v>
      </c>
      <c r="E1471" s="1">
        <v>-58.596499999999999</v>
      </c>
      <c r="F1471" s="1">
        <v>-16.7685</v>
      </c>
      <c r="G1471" s="1">
        <v>0.1976</v>
      </c>
      <c r="H1471" s="1">
        <v>-4.4299999999999999E-2</v>
      </c>
      <c r="I1471" s="1">
        <v>0.32119999999999999</v>
      </c>
      <c r="J1471" s="1">
        <v>-26.368600000000001</v>
      </c>
      <c r="K1471" s="1">
        <f t="shared" si="23"/>
        <v>1469</v>
      </c>
    </row>
    <row r="1472" spans="1:11" hidden="1" x14ac:dyDescent="0.25">
      <c r="A1472" s="1">
        <v>-1</v>
      </c>
      <c r="B1472" s="5" t="s">
        <v>122</v>
      </c>
      <c r="C1472" s="1" t="s">
        <v>80</v>
      </c>
      <c r="D1472" s="1" t="s">
        <v>69</v>
      </c>
      <c r="E1472" s="1">
        <v>-126.43899999999999</v>
      </c>
      <c r="F1472" s="1">
        <v>-34.7684</v>
      </c>
      <c r="G1472" s="1">
        <v>-2.76E-2</v>
      </c>
      <c r="H1472" s="1">
        <v>-5.3699999999999998E-2</v>
      </c>
      <c r="I1472" s="1">
        <v>-0.47239999999999999</v>
      </c>
      <c r="J1472" s="1">
        <v>15.550599999999999</v>
      </c>
      <c r="K1472" s="1">
        <f t="shared" si="23"/>
        <v>1470</v>
      </c>
    </row>
    <row r="1473" spans="1:11" hidden="1" x14ac:dyDescent="0.25">
      <c r="A1473" s="1">
        <v>-1</v>
      </c>
      <c r="B1473" s="5" t="s">
        <v>122</v>
      </c>
      <c r="C1473" s="1" t="s">
        <v>80</v>
      </c>
      <c r="D1473" s="1" t="s">
        <v>70</v>
      </c>
      <c r="E1473" s="1">
        <v>-128.1771</v>
      </c>
      <c r="F1473" s="1">
        <v>-34.7684</v>
      </c>
      <c r="G1473" s="1">
        <v>-2.76E-2</v>
      </c>
      <c r="H1473" s="1">
        <v>-5.3699999999999998E-2</v>
      </c>
      <c r="I1473" s="1">
        <v>-0.25059999999999999</v>
      </c>
      <c r="J1473" s="1">
        <v>-45.405900000000003</v>
      </c>
      <c r="K1473" s="1">
        <f t="shared" si="23"/>
        <v>1471</v>
      </c>
    </row>
    <row r="1474" spans="1:11" hidden="1" x14ac:dyDescent="0.25">
      <c r="A1474" s="1">
        <v>-1</v>
      </c>
      <c r="B1474" s="5" t="s">
        <v>122</v>
      </c>
      <c r="C1474" s="1" t="s">
        <v>81</v>
      </c>
      <c r="D1474" s="1" t="s">
        <v>69</v>
      </c>
      <c r="E1474" s="1">
        <v>-53.7423</v>
      </c>
      <c r="F1474" s="1">
        <v>-16.674199999999999</v>
      </c>
      <c r="G1474" s="1">
        <v>0.11219999999999999</v>
      </c>
      <c r="H1474" s="1">
        <v>-4.4999999999999998E-2</v>
      </c>
      <c r="I1474" s="1">
        <v>-0.1142</v>
      </c>
      <c r="J1474" s="1">
        <v>43.424999999999997</v>
      </c>
      <c r="K1474" s="1">
        <f t="shared" si="23"/>
        <v>1472</v>
      </c>
    </row>
    <row r="1475" spans="1:11" hidden="1" x14ac:dyDescent="0.25">
      <c r="A1475" s="1">
        <v>-1</v>
      </c>
      <c r="B1475" s="5" t="s">
        <v>122</v>
      </c>
      <c r="C1475" s="1" t="s">
        <v>81</v>
      </c>
      <c r="D1475" s="1" t="s">
        <v>70</v>
      </c>
      <c r="E1475" s="1">
        <v>-55.480499999999999</v>
      </c>
      <c r="F1475" s="1">
        <v>-16.674199999999999</v>
      </c>
      <c r="G1475" s="1">
        <v>0.11219999999999999</v>
      </c>
      <c r="H1475" s="1">
        <v>-4.4999999999999998E-2</v>
      </c>
      <c r="I1475" s="1">
        <v>6.2600000000000003E-2</v>
      </c>
      <c r="J1475" s="1">
        <v>-28.0182</v>
      </c>
      <c r="K1475" s="1">
        <f t="shared" si="23"/>
        <v>1473</v>
      </c>
    </row>
    <row r="1476" spans="1:11" hidden="1" x14ac:dyDescent="0.25">
      <c r="A1476" s="1">
        <v>-1</v>
      </c>
      <c r="B1476" s="5" t="s">
        <v>122</v>
      </c>
      <c r="C1476" s="1" t="s">
        <v>82</v>
      </c>
      <c r="D1476" s="1" t="s">
        <v>69</v>
      </c>
      <c r="E1476" s="1">
        <v>-129.55500000000001</v>
      </c>
      <c r="F1476" s="1">
        <v>-34.8626</v>
      </c>
      <c r="G1476" s="1">
        <v>5.79E-2</v>
      </c>
      <c r="H1476" s="1">
        <v>-5.2999999999999999E-2</v>
      </c>
      <c r="I1476" s="1">
        <v>-0.2402</v>
      </c>
      <c r="J1476" s="1">
        <v>13.6427</v>
      </c>
      <c r="K1476" s="1">
        <f t="shared" si="23"/>
        <v>1474</v>
      </c>
    </row>
    <row r="1477" spans="1:11" hidden="1" x14ac:dyDescent="0.25">
      <c r="A1477" s="1">
        <v>-1</v>
      </c>
      <c r="B1477" s="5" t="s">
        <v>122</v>
      </c>
      <c r="C1477" s="1" t="s">
        <v>82</v>
      </c>
      <c r="D1477" s="1" t="s">
        <v>70</v>
      </c>
      <c r="E1477" s="1">
        <v>-131.29310000000001</v>
      </c>
      <c r="F1477" s="1">
        <v>-34.8626</v>
      </c>
      <c r="G1477" s="1">
        <v>5.79E-2</v>
      </c>
      <c r="H1477" s="1">
        <v>-5.2999999999999999E-2</v>
      </c>
      <c r="I1477" s="1">
        <v>8.0000000000000002E-3</v>
      </c>
      <c r="J1477" s="1">
        <v>-43.756300000000003</v>
      </c>
      <c r="K1477" s="1">
        <f t="shared" si="23"/>
        <v>1475</v>
      </c>
    </row>
    <row r="1478" spans="1:11" hidden="1" x14ac:dyDescent="0.25">
      <c r="A1478" s="1">
        <v>-1</v>
      </c>
      <c r="B1478" s="5" t="s">
        <v>122</v>
      </c>
      <c r="C1478" s="1" t="s">
        <v>83</v>
      </c>
      <c r="D1478" s="1" t="s">
        <v>69</v>
      </c>
      <c r="E1478" s="1">
        <v>-53.7423</v>
      </c>
      <c r="F1478" s="1">
        <v>-16.674199999999999</v>
      </c>
      <c r="G1478" s="1">
        <v>0.11219999999999999</v>
      </c>
      <c r="H1478" s="1">
        <v>-4.4999999999999998E-2</v>
      </c>
      <c r="I1478" s="1">
        <v>-0.1142</v>
      </c>
      <c r="J1478" s="1">
        <v>43.424999999999997</v>
      </c>
      <c r="K1478" s="1">
        <f t="shared" ref="K1478:K1541" si="24">K1477+1</f>
        <v>1476</v>
      </c>
    </row>
    <row r="1479" spans="1:11" hidden="1" x14ac:dyDescent="0.25">
      <c r="A1479" s="1">
        <v>-1</v>
      </c>
      <c r="B1479" s="5" t="s">
        <v>122</v>
      </c>
      <c r="C1479" s="1" t="s">
        <v>83</v>
      </c>
      <c r="D1479" s="1" t="s">
        <v>70</v>
      </c>
      <c r="E1479" s="1">
        <v>-55.480499999999999</v>
      </c>
      <c r="F1479" s="1">
        <v>-16.674199999999999</v>
      </c>
      <c r="G1479" s="1">
        <v>0.11219999999999999</v>
      </c>
      <c r="H1479" s="1">
        <v>-4.4999999999999998E-2</v>
      </c>
      <c r="I1479" s="1">
        <v>6.2600000000000003E-2</v>
      </c>
      <c r="J1479" s="1">
        <v>-28.0182</v>
      </c>
      <c r="K1479" s="1">
        <f t="shared" si="24"/>
        <v>1477</v>
      </c>
    </row>
    <row r="1480" spans="1:11" hidden="1" x14ac:dyDescent="0.25">
      <c r="A1480" s="1">
        <v>-1</v>
      </c>
      <c r="B1480" s="5" t="s">
        <v>122</v>
      </c>
      <c r="C1480" s="1" t="s">
        <v>84</v>
      </c>
      <c r="D1480" s="1" t="s">
        <v>69</v>
      </c>
      <c r="E1480" s="1">
        <v>-129.55500000000001</v>
      </c>
      <c r="F1480" s="1">
        <v>-34.8626</v>
      </c>
      <c r="G1480" s="1">
        <v>5.79E-2</v>
      </c>
      <c r="H1480" s="1">
        <v>-5.2999999999999999E-2</v>
      </c>
      <c r="I1480" s="1">
        <v>-0.2402</v>
      </c>
      <c r="J1480" s="1">
        <v>13.6427</v>
      </c>
      <c r="K1480" s="1">
        <f t="shared" si="24"/>
        <v>1478</v>
      </c>
    </row>
    <row r="1481" spans="1:11" hidden="1" x14ac:dyDescent="0.25">
      <c r="A1481" s="1">
        <v>-1</v>
      </c>
      <c r="B1481" s="5" t="s">
        <v>122</v>
      </c>
      <c r="C1481" s="1" t="s">
        <v>84</v>
      </c>
      <c r="D1481" s="1" t="s">
        <v>70</v>
      </c>
      <c r="E1481" s="1">
        <v>-131.29310000000001</v>
      </c>
      <c r="F1481" s="1">
        <v>-34.8626</v>
      </c>
      <c r="G1481" s="1">
        <v>5.79E-2</v>
      </c>
      <c r="H1481" s="1">
        <v>-5.2999999999999999E-2</v>
      </c>
      <c r="I1481" s="1">
        <v>8.0000000000000002E-3</v>
      </c>
      <c r="J1481" s="1">
        <v>-43.756300000000003</v>
      </c>
      <c r="K1481" s="1">
        <f t="shared" si="24"/>
        <v>1479</v>
      </c>
    </row>
    <row r="1482" spans="1:11" hidden="1" x14ac:dyDescent="0.25">
      <c r="A1482" s="1">
        <v>-1</v>
      </c>
      <c r="B1482" s="5" t="s">
        <v>122</v>
      </c>
      <c r="C1482" s="1" t="s">
        <v>85</v>
      </c>
      <c r="D1482" s="1" t="s">
        <v>69</v>
      </c>
      <c r="E1482" s="1">
        <v>-111.2741</v>
      </c>
      <c r="F1482" s="1">
        <v>-25.293299999999999</v>
      </c>
      <c r="G1482" s="1">
        <v>0.3649</v>
      </c>
      <c r="H1482" s="1">
        <v>-6.4500000000000002E-2</v>
      </c>
      <c r="I1482" s="1">
        <v>-0.16450000000000001</v>
      </c>
      <c r="J1482" s="1">
        <v>50.924900000000001</v>
      </c>
      <c r="K1482" s="1">
        <f t="shared" si="24"/>
        <v>1480</v>
      </c>
    </row>
    <row r="1483" spans="1:11" hidden="1" x14ac:dyDescent="0.25">
      <c r="A1483" s="1">
        <v>-1</v>
      </c>
      <c r="B1483" s="5" t="s">
        <v>122</v>
      </c>
      <c r="C1483" s="1" t="s">
        <v>85</v>
      </c>
      <c r="D1483" s="1" t="s">
        <v>70</v>
      </c>
      <c r="E1483" s="1">
        <v>-113.5916</v>
      </c>
      <c r="F1483" s="1">
        <v>-25.293299999999999</v>
      </c>
      <c r="G1483" s="1">
        <v>0.3649</v>
      </c>
      <c r="H1483" s="1">
        <v>-6.4500000000000002E-2</v>
      </c>
      <c r="I1483" s="1">
        <v>0.45700000000000002</v>
      </c>
      <c r="J1483" s="1">
        <v>-38.272799999999997</v>
      </c>
      <c r="K1483" s="1">
        <f t="shared" si="24"/>
        <v>1481</v>
      </c>
    </row>
    <row r="1484" spans="1:11" hidden="1" x14ac:dyDescent="0.25">
      <c r="A1484" s="1">
        <v>-1</v>
      </c>
      <c r="B1484" s="5" t="s">
        <v>122</v>
      </c>
      <c r="C1484" s="1" t="s">
        <v>86</v>
      </c>
      <c r="D1484" s="1" t="s">
        <v>69</v>
      </c>
      <c r="E1484" s="1">
        <v>-180.85470000000001</v>
      </c>
      <c r="F1484" s="1">
        <v>-43.293199999999999</v>
      </c>
      <c r="G1484" s="1">
        <v>0.13969999999999999</v>
      </c>
      <c r="H1484" s="1">
        <v>-7.3899999999999993E-2</v>
      </c>
      <c r="I1484" s="1">
        <v>-0.75470000000000004</v>
      </c>
      <c r="J1484" s="1">
        <v>24.958500000000001</v>
      </c>
      <c r="K1484" s="1">
        <f t="shared" si="24"/>
        <v>1482</v>
      </c>
    </row>
    <row r="1485" spans="1:11" hidden="1" x14ac:dyDescent="0.25">
      <c r="A1485" s="1">
        <v>-1</v>
      </c>
      <c r="B1485" s="5" t="s">
        <v>122</v>
      </c>
      <c r="C1485" s="1" t="s">
        <v>86</v>
      </c>
      <c r="D1485" s="1" t="s">
        <v>70</v>
      </c>
      <c r="E1485" s="1">
        <v>-183.1722</v>
      </c>
      <c r="F1485" s="1">
        <v>-43.293199999999999</v>
      </c>
      <c r="G1485" s="1">
        <v>0.13969999999999999</v>
      </c>
      <c r="H1485" s="1">
        <v>-7.3899999999999993E-2</v>
      </c>
      <c r="I1485" s="1">
        <v>-0.1148</v>
      </c>
      <c r="J1485" s="1">
        <v>-57.31</v>
      </c>
      <c r="K1485" s="1">
        <f t="shared" si="24"/>
        <v>1483</v>
      </c>
    </row>
    <row r="1486" spans="1:11" hidden="1" x14ac:dyDescent="0.25">
      <c r="A1486" s="1">
        <v>-1</v>
      </c>
      <c r="B1486" s="5" t="s">
        <v>122</v>
      </c>
      <c r="C1486" s="1" t="s">
        <v>87</v>
      </c>
      <c r="D1486" s="1" t="s">
        <v>69</v>
      </c>
      <c r="E1486" s="1">
        <v>-111.2741</v>
      </c>
      <c r="F1486" s="1">
        <v>-25.293299999999999</v>
      </c>
      <c r="G1486" s="1">
        <v>0.3649</v>
      </c>
      <c r="H1486" s="1">
        <v>-6.4500000000000002E-2</v>
      </c>
      <c r="I1486" s="1">
        <v>-0.16450000000000001</v>
      </c>
      <c r="J1486" s="1">
        <v>50.924900000000001</v>
      </c>
      <c r="K1486" s="1">
        <f t="shared" si="24"/>
        <v>1484</v>
      </c>
    </row>
    <row r="1487" spans="1:11" hidden="1" x14ac:dyDescent="0.25">
      <c r="A1487" s="1">
        <v>-1</v>
      </c>
      <c r="B1487" s="5" t="s">
        <v>122</v>
      </c>
      <c r="C1487" s="1" t="s">
        <v>87</v>
      </c>
      <c r="D1487" s="1" t="s">
        <v>70</v>
      </c>
      <c r="E1487" s="1">
        <v>-113.5916</v>
      </c>
      <c r="F1487" s="1">
        <v>-25.293299999999999</v>
      </c>
      <c r="G1487" s="1">
        <v>0.3649</v>
      </c>
      <c r="H1487" s="1">
        <v>-6.4500000000000002E-2</v>
      </c>
      <c r="I1487" s="1">
        <v>0.45700000000000002</v>
      </c>
      <c r="J1487" s="1">
        <v>-38.272799999999997</v>
      </c>
      <c r="K1487" s="1">
        <f t="shared" si="24"/>
        <v>1485</v>
      </c>
    </row>
    <row r="1488" spans="1:11" hidden="1" x14ac:dyDescent="0.25">
      <c r="A1488" s="1">
        <v>-1</v>
      </c>
      <c r="B1488" s="5" t="s">
        <v>122</v>
      </c>
      <c r="C1488" s="1" t="s">
        <v>88</v>
      </c>
      <c r="D1488" s="1" t="s">
        <v>69</v>
      </c>
      <c r="E1488" s="1">
        <v>-180.85470000000001</v>
      </c>
      <c r="F1488" s="1">
        <v>-43.293199999999999</v>
      </c>
      <c r="G1488" s="1">
        <v>0.13969999999999999</v>
      </c>
      <c r="H1488" s="1">
        <v>-7.3899999999999993E-2</v>
      </c>
      <c r="I1488" s="1">
        <v>-0.75470000000000004</v>
      </c>
      <c r="J1488" s="1">
        <v>24.958500000000001</v>
      </c>
      <c r="K1488" s="1">
        <f t="shared" si="24"/>
        <v>1486</v>
      </c>
    </row>
    <row r="1489" spans="1:11" hidden="1" x14ac:dyDescent="0.25">
      <c r="A1489" s="1">
        <v>-1</v>
      </c>
      <c r="B1489" s="5" t="s">
        <v>122</v>
      </c>
      <c r="C1489" s="1" t="s">
        <v>88</v>
      </c>
      <c r="D1489" s="1" t="s">
        <v>70</v>
      </c>
      <c r="E1489" s="1">
        <v>-183.1722</v>
      </c>
      <c r="F1489" s="1">
        <v>-43.293199999999999</v>
      </c>
      <c r="G1489" s="1">
        <v>0.13969999999999999</v>
      </c>
      <c r="H1489" s="1">
        <v>-7.3899999999999993E-2</v>
      </c>
      <c r="I1489" s="1">
        <v>-0.1148</v>
      </c>
      <c r="J1489" s="1">
        <v>-57.31</v>
      </c>
      <c r="K1489" s="1">
        <f t="shared" si="24"/>
        <v>1487</v>
      </c>
    </row>
    <row r="1490" spans="1:11" hidden="1" x14ac:dyDescent="0.25">
      <c r="A1490" s="1">
        <v>-1</v>
      </c>
      <c r="B1490" s="5" t="s">
        <v>122</v>
      </c>
      <c r="C1490" s="1" t="s">
        <v>89</v>
      </c>
      <c r="D1490" s="1" t="s">
        <v>69</v>
      </c>
      <c r="E1490" s="1">
        <v>-108.1581</v>
      </c>
      <c r="F1490" s="1">
        <v>-25.199000000000002</v>
      </c>
      <c r="G1490" s="1">
        <v>0.27939999999999998</v>
      </c>
      <c r="H1490" s="1">
        <v>-6.5199999999999994E-2</v>
      </c>
      <c r="I1490" s="1">
        <v>-0.39660000000000001</v>
      </c>
      <c r="J1490" s="1">
        <v>52.832799999999999</v>
      </c>
      <c r="K1490" s="1">
        <f t="shared" si="24"/>
        <v>1488</v>
      </c>
    </row>
    <row r="1491" spans="1:11" hidden="1" x14ac:dyDescent="0.25">
      <c r="A1491" s="1">
        <v>-1</v>
      </c>
      <c r="B1491" s="5" t="s">
        <v>122</v>
      </c>
      <c r="C1491" s="1" t="s">
        <v>89</v>
      </c>
      <c r="D1491" s="1" t="s">
        <v>70</v>
      </c>
      <c r="E1491" s="1">
        <v>-110.4756</v>
      </c>
      <c r="F1491" s="1">
        <v>-25.199000000000002</v>
      </c>
      <c r="G1491" s="1">
        <v>0.27939999999999998</v>
      </c>
      <c r="H1491" s="1">
        <v>-6.5199999999999994E-2</v>
      </c>
      <c r="I1491" s="1">
        <v>0.19839999999999999</v>
      </c>
      <c r="J1491" s="1">
        <v>-39.9223</v>
      </c>
      <c r="K1491" s="1">
        <f t="shared" si="24"/>
        <v>1489</v>
      </c>
    </row>
    <row r="1492" spans="1:11" hidden="1" x14ac:dyDescent="0.25">
      <c r="A1492" s="1">
        <v>-1</v>
      </c>
      <c r="B1492" s="5" t="s">
        <v>122</v>
      </c>
      <c r="C1492" s="1" t="s">
        <v>90</v>
      </c>
      <c r="D1492" s="1" t="s">
        <v>69</v>
      </c>
      <c r="E1492" s="1">
        <v>-183.97069999999999</v>
      </c>
      <c r="F1492" s="1">
        <v>-43.3874</v>
      </c>
      <c r="G1492" s="1">
        <v>0.22509999999999999</v>
      </c>
      <c r="H1492" s="1">
        <v>-7.3200000000000001E-2</v>
      </c>
      <c r="I1492" s="1">
        <v>-0.52259999999999995</v>
      </c>
      <c r="J1492" s="1">
        <v>23.050599999999999</v>
      </c>
      <c r="K1492" s="1">
        <f t="shared" si="24"/>
        <v>1490</v>
      </c>
    </row>
    <row r="1493" spans="1:11" hidden="1" x14ac:dyDescent="0.25">
      <c r="A1493" s="1">
        <v>-1</v>
      </c>
      <c r="B1493" s="5" t="s">
        <v>122</v>
      </c>
      <c r="C1493" s="1" t="s">
        <v>90</v>
      </c>
      <c r="D1493" s="1" t="s">
        <v>70</v>
      </c>
      <c r="E1493" s="1">
        <v>-186.28819999999999</v>
      </c>
      <c r="F1493" s="1">
        <v>-43.3874</v>
      </c>
      <c r="G1493" s="1">
        <v>0.22509999999999999</v>
      </c>
      <c r="H1493" s="1">
        <v>-7.3200000000000001E-2</v>
      </c>
      <c r="I1493" s="1">
        <v>0.14380000000000001</v>
      </c>
      <c r="J1493" s="1">
        <v>-55.660499999999999</v>
      </c>
      <c r="K1493" s="1">
        <f t="shared" si="24"/>
        <v>1491</v>
      </c>
    </row>
    <row r="1494" spans="1:11" hidden="1" x14ac:dyDescent="0.25">
      <c r="A1494" s="1">
        <v>-1</v>
      </c>
      <c r="B1494" s="5" t="s">
        <v>122</v>
      </c>
      <c r="C1494" s="1" t="s">
        <v>91</v>
      </c>
      <c r="D1494" s="1" t="s">
        <v>69</v>
      </c>
      <c r="E1494" s="1">
        <v>-108.1581</v>
      </c>
      <c r="F1494" s="1">
        <v>-25.199000000000002</v>
      </c>
      <c r="G1494" s="1">
        <v>0.27939999999999998</v>
      </c>
      <c r="H1494" s="1">
        <v>-6.5199999999999994E-2</v>
      </c>
      <c r="I1494" s="1">
        <v>-0.39660000000000001</v>
      </c>
      <c r="J1494" s="1">
        <v>52.832799999999999</v>
      </c>
      <c r="K1494" s="1">
        <f t="shared" si="24"/>
        <v>1492</v>
      </c>
    </row>
    <row r="1495" spans="1:11" hidden="1" x14ac:dyDescent="0.25">
      <c r="A1495" s="1">
        <v>-1</v>
      </c>
      <c r="B1495" s="5" t="s">
        <v>122</v>
      </c>
      <c r="C1495" s="1" t="s">
        <v>91</v>
      </c>
      <c r="D1495" s="1" t="s">
        <v>70</v>
      </c>
      <c r="E1495" s="1">
        <v>-110.4756</v>
      </c>
      <c r="F1495" s="1">
        <v>-25.199000000000002</v>
      </c>
      <c r="G1495" s="1">
        <v>0.27939999999999998</v>
      </c>
      <c r="H1495" s="1">
        <v>-6.5199999999999994E-2</v>
      </c>
      <c r="I1495" s="1">
        <v>0.19839999999999999</v>
      </c>
      <c r="J1495" s="1">
        <v>-39.9223</v>
      </c>
      <c r="K1495" s="1">
        <f t="shared" si="24"/>
        <v>1493</v>
      </c>
    </row>
    <row r="1496" spans="1:11" hidden="1" x14ac:dyDescent="0.25">
      <c r="A1496" s="1">
        <v>-1</v>
      </c>
      <c r="B1496" s="5" t="s">
        <v>122</v>
      </c>
      <c r="C1496" s="1" t="s">
        <v>92</v>
      </c>
      <c r="D1496" s="1" t="s">
        <v>69</v>
      </c>
      <c r="E1496" s="1">
        <v>-183.97069999999999</v>
      </c>
      <c r="F1496" s="1">
        <v>-43.3874</v>
      </c>
      <c r="G1496" s="1">
        <v>0.22509999999999999</v>
      </c>
      <c r="H1496" s="1">
        <v>-7.3200000000000001E-2</v>
      </c>
      <c r="I1496" s="1">
        <v>-0.52259999999999995</v>
      </c>
      <c r="J1496" s="1">
        <v>23.050599999999999</v>
      </c>
      <c r="K1496" s="1">
        <f t="shared" si="24"/>
        <v>1494</v>
      </c>
    </row>
    <row r="1497" spans="1:11" hidden="1" x14ac:dyDescent="0.25">
      <c r="A1497" s="1">
        <v>-1</v>
      </c>
      <c r="B1497" s="5" t="s">
        <v>122</v>
      </c>
      <c r="C1497" s="1" t="s">
        <v>92</v>
      </c>
      <c r="D1497" s="1" t="s">
        <v>70</v>
      </c>
      <c r="E1497" s="1">
        <v>-186.28819999999999</v>
      </c>
      <c r="F1497" s="1">
        <v>-43.3874</v>
      </c>
      <c r="G1497" s="1">
        <v>0.22509999999999999</v>
      </c>
      <c r="H1497" s="1">
        <v>-7.3200000000000001E-2</v>
      </c>
      <c r="I1497" s="1">
        <v>0.14380000000000001</v>
      </c>
      <c r="J1497" s="1">
        <v>-55.660499999999999</v>
      </c>
      <c r="K1497" s="1">
        <f t="shared" si="24"/>
        <v>1495</v>
      </c>
    </row>
    <row r="1498" spans="1:11" hidden="1" x14ac:dyDescent="0.25">
      <c r="A1498" s="1">
        <v>-1</v>
      </c>
      <c r="B1498" s="5" t="s">
        <v>122</v>
      </c>
      <c r="C1498" s="1" t="s">
        <v>93</v>
      </c>
      <c r="D1498" s="1" t="s">
        <v>69</v>
      </c>
      <c r="E1498" s="1">
        <v>-53.7423</v>
      </c>
      <c r="F1498" s="1">
        <v>-16.674199999999999</v>
      </c>
      <c r="G1498" s="1">
        <v>0.3649</v>
      </c>
      <c r="H1498" s="1">
        <v>-4.4299999999999999E-2</v>
      </c>
      <c r="I1498" s="1">
        <v>0.1179</v>
      </c>
      <c r="J1498" s="1">
        <v>52.832799999999999</v>
      </c>
      <c r="K1498" s="1">
        <f t="shared" si="24"/>
        <v>1496</v>
      </c>
    </row>
    <row r="1499" spans="1:11" hidden="1" x14ac:dyDescent="0.25">
      <c r="A1499" s="1">
        <v>-1</v>
      </c>
      <c r="B1499" s="5" t="s">
        <v>122</v>
      </c>
      <c r="C1499" s="1" t="s">
        <v>93</v>
      </c>
      <c r="D1499" s="1" t="s">
        <v>70</v>
      </c>
      <c r="E1499" s="1">
        <v>-55.480499999999999</v>
      </c>
      <c r="F1499" s="1">
        <v>-16.674199999999999</v>
      </c>
      <c r="G1499" s="1">
        <v>0.3649</v>
      </c>
      <c r="H1499" s="1">
        <v>-4.4299999999999999E-2</v>
      </c>
      <c r="I1499" s="1">
        <v>0.45700000000000002</v>
      </c>
      <c r="J1499" s="1">
        <v>-26.368600000000001</v>
      </c>
      <c r="K1499" s="1">
        <f t="shared" si="24"/>
        <v>1497</v>
      </c>
    </row>
    <row r="1500" spans="1:11" hidden="1" x14ac:dyDescent="0.25">
      <c r="A1500" s="1">
        <v>-1</v>
      </c>
      <c r="B1500" s="5" t="s">
        <v>122</v>
      </c>
      <c r="C1500" s="1" t="s">
        <v>94</v>
      </c>
      <c r="D1500" s="1" t="s">
        <v>69</v>
      </c>
      <c r="E1500" s="1">
        <v>-183.97069999999999</v>
      </c>
      <c r="F1500" s="1">
        <v>-43.3874</v>
      </c>
      <c r="G1500" s="1">
        <v>-2.76E-2</v>
      </c>
      <c r="H1500" s="1">
        <v>-7.6200000000000004E-2</v>
      </c>
      <c r="I1500" s="1">
        <v>-0.75470000000000004</v>
      </c>
      <c r="J1500" s="1">
        <v>13.6427</v>
      </c>
      <c r="K1500" s="1">
        <f t="shared" si="24"/>
        <v>1498</v>
      </c>
    </row>
    <row r="1501" spans="1:11" hidden="1" x14ac:dyDescent="0.25">
      <c r="A1501" s="1">
        <v>-1</v>
      </c>
      <c r="B1501" s="5" t="s">
        <v>122</v>
      </c>
      <c r="C1501" s="1" t="s">
        <v>94</v>
      </c>
      <c r="D1501" s="1" t="s">
        <v>70</v>
      </c>
      <c r="E1501" s="1">
        <v>-186.28819999999999</v>
      </c>
      <c r="F1501" s="1">
        <v>-43.3874</v>
      </c>
      <c r="G1501" s="1">
        <v>-2.76E-2</v>
      </c>
      <c r="H1501" s="1">
        <v>-7.6200000000000004E-2</v>
      </c>
      <c r="I1501" s="1">
        <v>-0.25059999999999999</v>
      </c>
      <c r="J1501" s="1">
        <v>-57.31</v>
      </c>
      <c r="K1501" s="1">
        <f t="shared" si="24"/>
        <v>1499</v>
      </c>
    </row>
    <row r="1502" spans="1:11" hidden="1" x14ac:dyDescent="0.25">
      <c r="A1502" s="1">
        <v>-1</v>
      </c>
      <c r="B1502" s="5" t="s">
        <v>123</v>
      </c>
      <c r="C1502" s="1" t="s">
        <v>68</v>
      </c>
      <c r="D1502" s="1" t="s">
        <v>69</v>
      </c>
      <c r="E1502" s="1">
        <v>-181.0608</v>
      </c>
      <c r="F1502" s="1">
        <v>-85.608400000000003</v>
      </c>
      <c r="G1502" s="1">
        <v>1.9135</v>
      </c>
      <c r="H1502" s="1">
        <v>-2.4024999999999999</v>
      </c>
      <c r="I1502" s="1">
        <v>-2.1836000000000002</v>
      </c>
      <c r="J1502" s="1">
        <v>80.521900000000002</v>
      </c>
      <c r="K1502" s="1">
        <f t="shared" si="24"/>
        <v>1500</v>
      </c>
    </row>
    <row r="1503" spans="1:11" hidden="1" x14ac:dyDescent="0.25">
      <c r="A1503" s="1">
        <v>-1</v>
      </c>
      <c r="B1503" s="5" t="s">
        <v>123</v>
      </c>
      <c r="C1503" s="1" t="s">
        <v>68</v>
      </c>
      <c r="D1503" s="1" t="s">
        <v>70</v>
      </c>
      <c r="E1503" s="1">
        <v>-185.1858</v>
      </c>
      <c r="F1503" s="1">
        <v>-85.608400000000003</v>
      </c>
      <c r="G1503" s="1">
        <v>1.9135</v>
      </c>
      <c r="H1503" s="1">
        <v>-2.4024999999999999</v>
      </c>
      <c r="I1503" s="1">
        <v>2.6002000000000001</v>
      </c>
      <c r="J1503" s="1">
        <v>-133.499</v>
      </c>
      <c r="K1503" s="1">
        <f t="shared" si="24"/>
        <v>1501</v>
      </c>
    </row>
    <row r="1504" spans="1:11" hidden="1" x14ac:dyDescent="0.25">
      <c r="A1504" s="1">
        <v>-1</v>
      </c>
      <c r="B1504" s="5" t="s">
        <v>123</v>
      </c>
      <c r="C1504" s="1" t="s">
        <v>71</v>
      </c>
      <c r="D1504" s="1" t="s">
        <v>69</v>
      </c>
      <c r="E1504" s="1">
        <v>-41.376300000000001</v>
      </c>
      <c r="F1504" s="1">
        <v>-0.31209999999999999</v>
      </c>
      <c r="G1504" s="1">
        <v>-0.22939999999999999</v>
      </c>
      <c r="H1504" s="1">
        <v>8.2000000000000003E-2</v>
      </c>
      <c r="I1504" s="1">
        <v>0.39739999999999998</v>
      </c>
      <c r="J1504" s="1">
        <v>-0.38350000000000001</v>
      </c>
      <c r="K1504" s="1">
        <f t="shared" si="24"/>
        <v>1502</v>
      </c>
    </row>
    <row r="1505" spans="1:11" hidden="1" x14ac:dyDescent="0.25">
      <c r="A1505" s="1">
        <v>-1</v>
      </c>
      <c r="B1505" s="5" t="s">
        <v>123</v>
      </c>
      <c r="C1505" s="1" t="s">
        <v>71</v>
      </c>
      <c r="D1505" s="1" t="s">
        <v>70</v>
      </c>
      <c r="E1505" s="1">
        <v>-41.376300000000001</v>
      </c>
      <c r="F1505" s="1">
        <v>-0.31209999999999999</v>
      </c>
      <c r="G1505" s="1">
        <v>-0.22939999999999999</v>
      </c>
      <c r="H1505" s="1">
        <v>8.2000000000000003E-2</v>
      </c>
      <c r="I1505" s="1">
        <v>-0.1762</v>
      </c>
      <c r="J1505" s="1">
        <v>-1.1636</v>
      </c>
      <c r="K1505" s="1">
        <f t="shared" si="24"/>
        <v>1503</v>
      </c>
    </row>
    <row r="1506" spans="1:11" hidden="1" x14ac:dyDescent="0.25">
      <c r="A1506" s="1">
        <v>-1</v>
      </c>
      <c r="B1506" s="5" t="s">
        <v>123</v>
      </c>
      <c r="C1506" s="1" t="s">
        <v>72</v>
      </c>
      <c r="D1506" s="1" t="s">
        <v>69</v>
      </c>
      <c r="E1506" s="1">
        <v>172.24969999999999</v>
      </c>
      <c r="F1506" s="1">
        <v>10.1144</v>
      </c>
      <c r="G1506" s="1">
        <v>0.31669999999999998</v>
      </c>
      <c r="H1506" s="1">
        <v>3.0599999999999999E-2</v>
      </c>
      <c r="I1506" s="1">
        <v>0.90190000000000003</v>
      </c>
      <c r="J1506" s="1">
        <v>19.729500000000002</v>
      </c>
      <c r="K1506" s="1">
        <f t="shared" si="24"/>
        <v>1504</v>
      </c>
    </row>
    <row r="1507" spans="1:11" hidden="1" x14ac:dyDescent="0.25">
      <c r="A1507" s="1">
        <v>-1</v>
      </c>
      <c r="B1507" s="5" t="s">
        <v>123</v>
      </c>
      <c r="C1507" s="1" t="s">
        <v>72</v>
      </c>
      <c r="D1507" s="1" t="s">
        <v>70</v>
      </c>
      <c r="E1507" s="1">
        <v>172.24969999999999</v>
      </c>
      <c r="F1507" s="1">
        <v>10.1144</v>
      </c>
      <c r="G1507" s="1">
        <v>0.31669999999999998</v>
      </c>
      <c r="H1507" s="1">
        <v>3.0599999999999999E-2</v>
      </c>
      <c r="I1507" s="1">
        <v>0.21479999999999999</v>
      </c>
      <c r="J1507" s="1">
        <v>6.4867999999999997</v>
      </c>
      <c r="K1507" s="1">
        <f t="shared" si="24"/>
        <v>1505</v>
      </c>
    </row>
    <row r="1508" spans="1:11" hidden="1" x14ac:dyDescent="0.25">
      <c r="A1508" s="1">
        <v>-1</v>
      </c>
      <c r="B1508" s="5" t="s">
        <v>123</v>
      </c>
      <c r="C1508" s="1" t="s">
        <v>73</v>
      </c>
      <c r="D1508" s="1" t="s">
        <v>69</v>
      </c>
      <c r="E1508" s="1">
        <v>60.519199999999998</v>
      </c>
      <c r="F1508" s="1">
        <v>7.4673999999999996</v>
      </c>
      <c r="G1508" s="1">
        <v>8.7599999999999997E-2</v>
      </c>
      <c r="H1508" s="1">
        <v>6.6E-3</v>
      </c>
      <c r="I1508" s="1">
        <v>0.16819999999999999</v>
      </c>
      <c r="J1508" s="1">
        <v>31.429400000000001</v>
      </c>
      <c r="K1508" s="1">
        <f t="shared" si="24"/>
        <v>1506</v>
      </c>
    </row>
    <row r="1509" spans="1:11" hidden="1" x14ac:dyDescent="0.25">
      <c r="A1509" s="1">
        <v>-1</v>
      </c>
      <c r="B1509" s="5" t="s">
        <v>123</v>
      </c>
      <c r="C1509" s="1" t="s">
        <v>73</v>
      </c>
      <c r="D1509" s="1" t="s">
        <v>70</v>
      </c>
      <c r="E1509" s="1">
        <v>60.519199999999998</v>
      </c>
      <c r="F1509" s="1">
        <v>7.4673999999999996</v>
      </c>
      <c r="G1509" s="1">
        <v>8.7599999999999997E-2</v>
      </c>
      <c r="H1509" s="1">
        <v>6.6E-3</v>
      </c>
      <c r="I1509" s="1">
        <v>6.4899999999999999E-2</v>
      </c>
      <c r="J1509" s="1">
        <v>14.0976</v>
      </c>
      <c r="K1509" s="1">
        <f t="shared" si="24"/>
        <v>1507</v>
      </c>
    </row>
    <row r="1510" spans="1:11" hidden="1" x14ac:dyDescent="0.25">
      <c r="A1510" s="1">
        <v>-1</v>
      </c>
      <c r="B1510" s="5" t="s">
        <v>123</v>
      </c>
      <c r="C1510" s="1" t="s">
        <v>74</v>
      </c>
      <c r="D1510" s="1" t="s">
        <v>69</v>
      </c>
      <c r="E1510" s="1">
        <v>-222.43719999999999</v>
      </c>
      <c r="F1510" s="1">
        <v>-85.920400000000001</v>
      </c>
      <c r="G1510" s="1">
        <v>1.6840999999999999</v>
      </c>
      <c r="H1510" s="1">
        <v>-2.3205</v>
      </c>
      <c r="I1510" s="1">
        <v>-1.7862</v>
      </c>
      <c r="J1510" s="1">
        <v>80.138400000000004</v>
      </c>
      <c r="K1510" s="1">
        <f t="shared" si="24"/>
        <v>1508</v>
      </c>
    </row>
    <row r="1511" spans="1:11" hidden="1" x14ac:dyDescent="0.25">
      <c r="A1511" s="1">
        <v>-1</v>
      </c>
      <c r="B1511" s="5" t="s">
        <v>123</v>
      </c>
      <c r="C1511" s="1" t="s">
        <v>74</v>
      </c>
      <c r="D1511" s="1" t="s">
        <v>70</v>
      </c>
      <c r="E1511" s="1">
        <v>-226.56219999999999</v>
      </c>
      <c r="F1511" s="1">
        <v>-85.920400000000001</v>
      </c>
      <c r="G1511" s="1">
        <v>1.6840999999999999</v>
      </c>
      <c r="H1511" s="1">
        <v>-2.3205</v>
      </c>
      <c r="I1511" s="1">
        <v>2.4239999999999999</v>
      </c>
      <c r="J1511" s="1">
        <v>-134.6627</v>
      </c>
      <c r="K1511" s="1">
        <f t="shared" si="24"/>
        <v>1509</v>
      </c>
    </row>
    <row r="1512" spans="1:11" hidden="1" x14ac:dyDescent="0.25">
      <c r="A1512" s="1">
        <v>-1</v>
      </c>
      <c r="B1512" s="5" t="s">
        <v>123</v>
      </c>
      <c r="C1512" s="1" t="s">
        <v>75</v>
      </c>
      <c r="D1512" s="1" t="s">
        <v>69</v>
      </c>
      <c r="E1512" s="1">
        <v>-253.48519999999999</v>
      </c>
      <c r="F1512" s="1">
        <v>-119.85169999999999</v>
      </c>
      <c r="G1512" s="1">
        <v>2.6789000000000001</v>
      </c>
      <c r="H1512" s="1">
        <v>-3.3635999999999999</v>
      </c>
      <c r="I1512" s="1">
        <v>-3.0569999999999999</v>
      </c>
      <c r="J1512" s="1">
        <v>112.7306</v>
      </c>
      <c r="K1512" s="1">
        <f t="shared" si="24"/>
        <v>1510</v>
      </c>
    </row>
    <row r="1513" spans="1:11" hidden="1" x14ac:dyDescent="0.25">
      <c r="A1513" s="1">
        <v>-1</v>
      </c>
      <c r="B1513" s="5" t="s">
        <v>123</v>
      </c>
      <c r="C1513" s="1" t="s">
        <v>75</v>
      </c>
      <c r="D1513" s="1" t="s">
        <v>70</v>
      </c>
      <c r="E1513" s="1">
        <v>-259.2602</v>
      </c>
      <c r="F1513" s="1">
        <v>-119.85169999999999</v>
      </c>
      <c r="G1513" s="1">
        <v>2.6789000000000001</v>
      </c>
      <c r="H1513" s="1">
        <v>-3.3635999999999999</v>
      </c>
      <c r="I1513" s="1">
        <v>3.6402999999999999</v>
      </c>
      <c r="J1513" s="1">
        <v>-186.89869999999999</v>
      </c>
      <c r="K1513" s="1">
        <f t="shared" si="24"/>
        <v>1511</v>
      </c>
    </row>
    <row r="1514" spans="1:11" hidden="1" x14ac:dyDescent="0.25">
      <c r="A1514" s="1">
        <v>-1</v>
      </c>
      <c r="B1514" s="5" t="s">
        <v>123</v>
      </c>
      <c r="C1514" s="1" t="s">
        <v>76</v>
      </c>
      <c r="D1514" s="1" t="s">
        <v>69</v>
      </c>
      <c r="E1514" s="1">
        <v>-283.4751</v>
      </c>
      <c r="F1514" s="1">
        <v>-103.22929999999999</v>
      </c>
      <c r="G1514" s="1">
        <v>1.9291</v>
      </c>
      <c r="H1514" s="1">
        <v>-2.7517999999999998</v>
      </c>
      <c r="I1514" s="1">
        <v>-1.9844999999999999</v>
      </c>
      <c r="J1514" s="1">
        <v>96.012699999999995</v>
      </c>
      <c r="K1514" s="1">
        <f t="shared" si="24"/>
        <v>1512</v>
      </c>
    </row>
    <row r="1515" spans="1:11" hidden="1" x14ac:dyDescent="0.25">
      <c r="A1515" s="1">
        <v>-1</v>
      </c>
      <c r="B1515" s="5" t="s">
        <v>123</v>
      </c>
      <c r="C1515" s="1" t="s">
        <v>76</v>
      </c>
      <c r="D1515" s="1" t="s">
        <v>70</v>
      </c>
      <c r="E1515" s="1">
        <v>-288.42509999999999</v>
      </c>
      <c r="F1515" s="1">
        <v>-103.22929999999999</v>
      </c>
      <c r="G1515" s="1">
        <v>1.9291</v>
      </c>
      <c r="H1515" s="1">
        <v>-2.7517999999999998</v>
      </c>
      <c r="I1515" s="1">
        <v>2.8382999999999998</v>
      </c>
      <c r="J1515" s="1">
        <v>-162.06059999999999</v>
      </c>
      <c r="K1515" s="1">
        <f t="shared" si="24"/>
        <v>1513</v>
      </c>
    </row>
    <row r="1516" spans="1:11" hidden="1" x14ac:dyDescent="0.25">
      <c r="A1516" s="1">
        <v>-1</v>
      </c>
      <c r="B1516" s="5" t="s">
        <v>123</v>
      </c>
      <c r="C1516" s="1" t="s">
        <v>77</v>
      </c>
      <c r="D1516" s="1" t="s">
        <v>69</v>
      </c>
      <c r="E1516" s="1">
        <v>78.194800000000001</v>
      </c>
      <c r="F1516" s="1">
        <v>-62.8874</v>
      </c>
      <c r="G1516" s="1">
        <v>2.1655000000000002</v>
      </c>
      <c r="H1516" s="1">
        <v>-2.1194999999999999</v>
      </c>
      <c r="I1516" s="1">
        <v>-0.70250000000000001</v>
      </c>
      <c r="J1516" s="1">
        <v>100.09099999999999</v>
      </c>
      <c r="K1516" s="1">
        <f t="shared" si="24"/>
        <v>1514</v>
      </c>
    </row>
    <row r="1517" spans="1:11" hidden="1" x14ac:dyDescent="0.25">
      <c r="A1517" s="1">
        <v>-1</v>
      </c>
      <c r="B1517" s="5" t="s">
        <v>123</v>
      </c>
      <c r="C1517" s="1" t="s">
        <v>77</v>
      </c>
      <c r="D1517" s="1" t="s">
        <v>70</v>
      </c>
      <c r="E1517" s="1">
        <v>74.482299999999995</v>
      </c>
      <c r="F1517" s="1">
        <v>-62.8874</v>
      </c>
      <c r="G1517" s="1">
        <v>2.1655000000000002</v>
      </c>
      <c r="H1517" s="1">
        <v>-2.1194999999999999</v>
      </c>
      <c r="I1517" s="1">
        <v>2.6408999999999998</v>
      </c>
      <c r="J1517" s="1">
        <v>-111.0676</v>
      </c>
      <c r="K1517" s="1">
        <f t="shared" si="24"/>
        <v>1515</v>
      </c>
    </row>
    <row r="1518" spans="1:11" hidden="1" x14ac:dyDescent="0.25">
      <c r="A1518" s="1">
        <v>-1</v>
      </c>
      <c r="B1518" s="5" t="s">
        <v>123</v>
      </c>
      <c r="C1518" s="1" t="s">
        <v>78</v>
      </c>
      <c r="D1518" s="1" t="s">
        <v>69</v>
      </c>
      <c r="E1518" s="1">
        <v>-404.10430000000002</v>
      </c>
      <c r="F1518" s="1">
        <v>-91.207599999999999</v>
      </c>
      <c r="G1518" s="1">
        <v>1.2787999999999999</v>
      </c>
      <c r="H1518" s="1">
        <v>-2.2050999999999998</v>
      </c>
      <c r="I1518" s="1">
        <v>-3.2279</v>
      </c>
      <c r="J1518" s="1">
        <v>44.848300000000002</v>
      </c>
      <c r="K1518" s="1">
        <f t="shared" si="24"/>
        <v>1516</v>
      </c>
    </row>
    <row r="1519" spans="1:11" hidden="1" x14ac:dyDescent="0.25">
      <c r="A1519" s="1">
        <v>-1</v>
      </c>
      <c r="B1519" s="5" t="s">
        <v>123</v>
      </c>
      <c r="C1519" s="1" t="s">
        <v>78</v>
      </c>
      <c r="D1519" s="1" t="s">
        <v>70</v>
      </c>
      <c r="E1519" s="1">
        <v>-407.8168</v>
      </c>
      <c r="F1519" s="1">
        <v>-91.207599999999999</v>
      </c>
      <c r="G1519" s="1">
        <v>1.2787999999999999</v>
      </c>
      <c r="H1519" s="1">
        <v>-2.2050999999999998</v>
      </c>
      <c r="I1519" s="1">
        <v>2.0394999999999999</v>
      </c>
      <c r="J1519" s="1">
        <v>-129.23070000000001</v>
      </c>
      <c r="K1519" s="1">
        <f t="shared" si="24"/>
        <v>1517</v>
      </c>
    </row>
    <row r="1520" spans="1:11" hidden="1" x14ac:dyDescent="0.25">
      <c r="A1520" s="1">
        <v>-1</v>
      </c>
      <c r="B1520" s="5" t="s">
        <v>123</v>
      </c>
      <c r="C1520" s="1" t="s">
        <v>79</v>
      </c>
      <c r="D1520" s="1" t="s">
        <v>69</v>
      </c>
      <c r="E1520" s="1">
        <v>78.194800000000001</v>
      </c>
      <c r="F1520" s="1">
        <v>-62.8874</v>
      </c>
      <c r="G1520" s="1">
        <v>2.1655000000000002</v>
      </c>
      <c r="H1520" s="1">
        <v>-2.1194999999999999</v>
      </c>
      <c r="I1520" s="1">
        <v>-0.70250000000000001</v>
      </c>
      <c r="J1520" s="1">
        <v>100.09099999999999</v>
      </c>
      <c r="K1520" s="1">
        <f t="shared" si="24"/>
        <v>1518</v>
      </c>
    </row>
    <row r="1521" spans="1:11" hidden="1" x14ac:dyDescent="0.25">
      <c r="A1521" s="1">
        <v>-1</v>
      </c>
      <c r="B1521" s="5" t="s">
        <v>123</v>
      </c>
      <c r="C1521" s="1" t="s">
        <v>79</v>
      </c>
      <c r="D1521" s="1" t="s">
        <v>70</v>
      </c>
      <c r="E1521" s="1">
        <v>74.482299999999995</v>
      </c>
      <c r="F1521" s="1">
        <v>-62.8874</v>
      </c>
      <c r="G1521" s="1">
        <v>2.1655000000000002</v>
      </c>
      <c r="H1521" s="1">
        <v>-2.1194999999999999</v>
      </c>
      <c r="I1521" s="1">
        <v>2.6408999999999998</v>
      </c>
      <c r="J1521" s="1">
        <v>-111.0676</v>
      </c>
      <c r="K1521" s="1">
        <f t="shared" si="24"/>
        <v>1519</v>
      </c>
    </row>
    <row r="1522" spans="1:11" hidden="1" x14ac:dyDescent="0.25">
      <c r="A1522" s="1">
        <v>-1</v>
      </c>
      <c r="B1522" s="5" t="s">
        <v>123</v>
      </c>
      <c r="C1522" s="1" t="s">
        <v>80</v>
      </c>
      <c r="D1522" s="1" t="s">
        <v>69</v>
      </c>
      <c r="E1522" s="1">
        <v>-404.10430000000002</v>
      </c>
      <c r="F1522" s="1">
        <v>-91.207599999999999</v>
      </c>
      <c r="G1522" s="1">
        <v>1.2787999999999999</v>
      </c>
      <c r="H1522" s="1">
        <v>-2.2050999999999998</v>
      </c>
      <c r="I1522" s="1">
        <v>-3.2279</v>
      </c>
      <c r="J1522" s="1">
        <v>44.848300000000002</v>
      </c>
      <c r="K1522" s="1">
        <f t="shared" si="24"/>
        <v>1520</v>
      </c>
    </row>
    <row r="1523" spans="1:11" hidden="1" x14ac:dyDescent="0.25">
      <c r="A1523" s="1">
        <v>-1</v>
      </c>
      <c r="B1523" s="5" t="s">
        <v>123</v>
      </c>
      <c r="C1523" s="1" t="s">
        <v>80</v>
      </c>
      <c r="D1523" s="1" t="s">
        <v>70</v>
      </c>
      <c r="E1523" s="1">
        <v>-407.8168</v>
      </c>
      <c r="F1523" s="1">
        <v>-91.207599999999999</v>
      </c>
      <c r="G1523" s="1">
        <v>1.2787999999999999</v>
      </c>
      <c r="H1523" s="1">
        <v>-2.2050999999999998</v>
      </c>
      <c r="I1523" s="1">
        <v>2.0394999999999999</v>
      </c>
      <c r="J1523" s="1">
        <v>-129.23070000000001</v>
      </c>
      <c r="K1523" s="1">
        <f t="shared" si="24"/>
        <v>1521</v>
      </c>
    </row>
    <row r="1524" spans="1:11" hidden="1" x14ac:dyDescent="0.25">
      <c r="A1524" s="1">
        <v>-1</v>
      </c>
      <c r="B1524" s="5" t="s">
        <v>123</v>
      </c>
      <c r="C1524" s="1" t="s">
        <v>81</v>
      </c>
      <c r="D1524" s="1" t="s">
        <v>69</v>
      </c>
      <c r="E1524" s="1">
        <v>-78.227900000000005</v>
      </c>
      <c r="F1524" s="1">
        <v>-66.593100000000007</v>
      </c>
      <c r="G1524" s="1">
        <v>1.8448</v>
      </c>
      <c r="H1524" s="1">
        <v>-2.1530999999999998</v>
      </c>
      <c r="I1524" s="1">
        <v>-1.7297</v>
      </c>
      <c r="J1524" s="1">
        <v>116.4708</v>
      </c>
      <c r="K1524" s="1">
        <f t="shared" si="24"/>
        <v>1522</v>
      </c>
    </row>
    <row r="1525" spans="1:11" hidden="1" x14ac:dyDescent="0.25">
      <c r="A1525" s="1">
        <v>-1</v>
      </c>
      <c r="B1525" s="5" t="s">
        <v>123</v>
      </c>
      <c r="C1525" s="1" t="s">
        <v>81</v>
      </c>
      <c r="D1525" s="1" t="s">
        <v>70</v>
      </c>
      <c r="E1525" s="1">
        <v>-81.940399999999997</v>
      </c>
      <c r="F1525" s="1">
        <v>-66.593100000000007</v>
      </c>
      <c r="G1525" s="1">
        <v>1.8448</v>
      </c>
      <c r="H1525" s="1">
        <v>-2.1530999999999998</v>
      </c>
      <c r="I1525" s="1">
        <v>2.431</v>
      </c>
      <c r="J1525" s="1">
        <v>-100.41249999999999</v>
      </c>
      <c r="K1525" s="1">
        <f t="shared" si="24"/>
        <v>1523</v>
      </c>
    </row>
    <row r="1526" spans="1:11" hidden="1" x14ac:dyDescent="0.25">
      <c r="A1526" s="1">
        <v>-1</v>
      </c>
      <c r="B1526" s="5" t="s">
        <v>123</v>
      </c>
      <c r="C1526" s="1" t="s">
        <v>82</v>
      </c>
      <c r="D1526" s="1" t="s">
        <v>69</v>
      </c>
      <c r="E1526" s="1">
        <v>-247.6816</v>
      </c>
      <c r="F1526" s="1">
        <v>-87.501999999999995</v>
      </c>
      <c r="G1526" s="1">
        <v>1.5995999999999999</v>
      </c>
      <c r="H1526" s="1">
        <v>-2.1715</v>
      </c>
      <c r="I1526" s="1">
        <v>-2.2006999999999999</v>
      </c>
      <c r="J1526" s="1">
        <v>28.468499999999999</v>
      </c>
      <c r="K1526" s="1">
        <f t="shared" si="24"/>
        <v>1524</v>
      </c>
    </row>
    <row r="1527" spans="1:11" hidden="1" x14ac:dyDescent="0.25">
      <c r="A1527" s="1">
        <v>-1</v>
      </c>
      <c r="B1527" s="5" t="s">
        <v>123</v>
      </c>
      <c r="C1527" s="1" t="s">
        <v>82</v>
      </c>
      <c r="D1527" s="1" t="s">
        <v>70</v>
      </c>
      <c r="E1527" s="1">
        <v>-251.39410000000001</v>
      </c>
      <c r="F1527" s="1">
        <v>-87.501999999999995</v>
      </c>
      <c r="G1527" s="1">
        <v>1.5995999999999999</v>
      </c>
      <c r="H1527" s="1">
        <v>-2.1715</v>
      </c>
      <c r="I1527" s="1">
        <v>2.2494000000000001</v>
      </c>
      <c r="J1527" s="1">
        <v>-139.88570000000001</v>
      </c>
      <c r="K1527" s="1">
        <f t="shared" si="24"/>
        <v>1525</v>
      </c>
    </row>
    <row r="1528" spans="1:11" hidden="1" x14ac:dyDescent="0.25">
      <c r="A1528" s="1">
        <v>-1</v>
      </c>
      <c r="B1528" s="5" t="s">
        <v>123</v>
      </c>
      <c r="C1528" s="1" t="s">
        <v>83</v>
      </c>
      <c r="D1528" s="1" t="s">
        <v>69</v>
      </c>
      <c r="E1528" s="1">
        <v>-78.227900000000005</v>
      </c>
      <c r="F1528" s="1">
        <v>-66.593100000000007</v>
      </c>
      <c r="G1528" s="1">
        <v>1.8448</v>
      </c>
      <c r="H1528" s="1">
        <v>-2.1530999999999998</v>
      </c>
      <c r="I1528" s="1">
        <v>-1.7297</v>
      </c>
      <c r="J1528" s="1">
        <v>116.4708</v>
      </c>
      <c r="K1528" s="1">
        <f t="shared" si="24"/>
        <v>1526</v>
      </c>
    </row>
    <row r="1529" spans="1:11" hidden="1" x14ac:dyDescent="0.25">
      <c r="A1529" s="1">
        <v>-1</v>
      </c>
      <c r="B1529" s="5" t="s">
        <v>123</v>
      </c>
      <c r="C1529" s="1" t="s">
        <v>83</v>
      </c>
      <c r="D1529" s="1" t="s">
        <v>70</v>
      </c>
      <c r="E1529" s="1">
        <v>-81.940399999999997</v>
      </c>
      <c r="F1529" s="1">
        <v>-66.593100000000007</v>
      </c>
      <c r="G1529" s="1">
        <v>1.8448</v>
      </c>
      <c r="H1529" s="1">
        <v>-2.1530999999999998</v>
      </c>
      <c r="I1529" s="1">
        <v>2.431</v>
      </c>
      <c r="J1529" s="1">
        <v>-100.41249999999999</v>
      </c>
      <c r="K1529" s="1">
        <f t="shared" si="24"/>
        <v>1527</v>
      </c>
    </row>
    <row r="1530" spans="1:11" hidden="1" x14ac:dyDescent="0.25">
      <c r="A1530" s="1">
        <v>-1</v>
      </c>
      <c r="B1530" s="5" t="s">
        <v>123</v>
      </c>
      <c r="C1530" s="1" t="s">
        <v>84</v>
      </c>
      <c r="D1530" s="1" t="s">
        <v>69</v>
      </c>
      <c r="E1530" s="1">
        <v>-247.6816</v>
      </c>
      <c r="F1530" s="1">
        <v>-87.501999999999995</v>
      </c>
      <c r="G1530" s="1">
        <v>1.5995999999999999</v>
      </c>
      <c r="H1530" s="1">
        <v>-2.1715</v>
      </c>
      <c r="I1530" s="1">
        <v>-2.2006999999999999</v>
      </c>
      <c r="J1530" s="1">
        <v>28.468499999999999</v>
      </c>
      <c r="K1530" s="1">
        <f t="shared" si="24"/>
        <v>1528</v>
      </c>
    </row>
    <row r="1531" spans="1:11" hidden="1" x14ac:dyDescent="0.25">
      <c r="A1531" s="1">
        <v>-1</v>
      </c>
      <c r="B1531" s="5" t="s">
        <v>123</v>
      </c>
      <c r="C1531" s="1" t="s">
        <v>84</v>
      </c>
      <c r="D1531" s="1" t="s">
        <v>70</v>
      </c>
      <c r="E1531" s="1">
        <v>-251.39410000000001</v>
      </c>
      <c r="F1531" s="1">
        <v>-87.501999999999995</v>
      </c>
      <c r="G1531" s="1">
        <v>1.5995999999999999</v>
      </c>
      <c r="H1531" s="1">
        <v>-2.1715</v>
      </c>
      <c r="I1531" s="1">
        <v>2.2494000000000001</v>
      </c>
      <c r="J1531" s="1">
        <v>-139.88570000000001</v>
      </c>
      <c r="K1531" s="1">
        <f t="shared" si="24"/>
        <v>1529</v>
      </c>
    </row>
    <row r="1532" spans="1:11" hidden="1" x14ac:dyDescent="0.25">
      <c r="A1532" s="1">
        <v>-1</v>
      </c>
      <c r="B1532" s="5" t="s">
        <v>123</v>
      </c>
      <c r="C1532" s="1" t="s">
        <v>85</v>
      </c>
      <c r="D1532" s="1" t="s">
        <v>69</v>
      </c>
      <c r="E1532" s="1">
        <v>-17.4998</v>
      </c>
      <c r="F1532" s="1">
        <v>-88.882000000000005</v>
      </c>
      <c r="G1532" s="1">
        <v>2.5102000000000002</v>
      </c>
      <c r="H1532" s="1">
        <v>-2.7582</v>
      </c>
      <c r="I1532" s="1">
        <v>-0.96020000000000005</v>
      </c>
      <c r="J1532" s="1">
        <v>123.86409999999999</v>
      </c>
      <c r="K1532" s="1">
        <f t="shared" si="24"/>
        <v>1530</v>
      </c>
    </row>
    <row r="1533" spans="1:11" hidden="1" x14ac:dyDescent="0.25">
      <c r="A1533" s="1">
        <v>-1</v>
      </c>
      <c r="B1533" s="5" t="s">
        <v>123</v>
      </c>
      <c r="C1533" s="1" t="s">
        <v>85</v>
      </c>
      <c r="D1533" s="1" t="s">
        <v>70</v>
      </c>
      <c r="E1533" s="1">
        <v>-22.4498</v>
      </c>
      <c r="F1533" s="1">
        <v>-88.882000000000005</v>
      </c>
      <c r="G1533" s="1">
        <v>2.5102000000000002</v>
      </c>
      <c r="H1533" s="1">
        <v>-2.7582</v>
      </c>
      <c r="I1533" s="1">
        <v>3.2446999999999999</v>
      </c>
      <c r="J1533" s="1">
        <v>-152.2809</v>
      </c>
      <c r="K1533" s="1">
        <f t="shared" si="24"/>
        <v>1531</v>
      </c>
    </row>
    <row r="1534" spans="1:11" hidden="1" x14ac:dyDescent="0.25">
      <c r="A1534" s="1">
        <v>-1</v>
      </c>
      <c r="B1534" s="5" t="s">
        <v>123</v>
      </c>
      <c r="C1534" s="1" t="s">
        <v>86</v>
      </c>
      <c r="D1534" s="1" t="s">
        <v>69</v>
      </c>
      <c r="E1534" s="1">
        <v>-499.7989</v>
      </c>
      <c r="F1534" s="1">
        <v>-117.2022</v>
      </c>
      <c r="G1534" s="1">
        <v>1.6234</v>
      </c>
      <c r="H1534" s="1">
        <v>-2.8439000000000001</v>
      </c>
      <c r="I1534" s="1">
        <v>-3.4855999999999998</v>
      </c>
      <c r="J1534" s="1">
        <v>68.621399999999994</v>
      </c>
      <c r="K1534" s="1">
        <f t="shared" si="24"/>
        <v>1532</v>
      </c>
    </row>
    <row r="1535" spans="1:11" hidden="1" x14ac:dyDescent="0.25">
      <c r="A1535" s="1">
        <v>-1</v>
      </c>
      <c r="B1535" s="5" t="s">
        <v>123</v>
      </c>
      <c r="C1535" s="1" t="s">
        <v>86</v>
      </c>
      <c r="D1535" s="1" t="s">
        <v>70</v>
      </c>
      <c r="E1535" s="1">
        <v>-504.74889999999999</v>
      </c>
      <c r="F1535" s="1">
        <v>-117.2022</v>
      </c>
      <c r="G1535" s="1">
        <v>1.6234</v>
      </c>
      <c r="H1535" s="1">
        <v>-2.8439000000000001</v>
      </c>
      <c r="I1535" s="1">
        <v>2.6434000000000002</v>
      </c>
      <c r="J1535" s="1">
        <v>-170.44399999999999</v>
      </c>
      <c r="K1535" s="1">
        <f t="shared" si="24"/>
        <v>1533</v>
      </c>
    </row>
    <row r="1536" spans="1:11" hidden="1" x14ac:dyDescent="0.25">
      <c r="A1536" s="1">
        <v>-1</v>
      </c>
      <c r="B1536" s="5" t="s">
        <v>123</v>
      </c>
      <c r="C1536" s="1" t="s">
        <v>87</v>
      </c>
      <c r="D1536" s="1" t="s">
        <v>69</v>
      </c>
      <c r="E1536" s="1">
        <v>-17.4998</v>
      </c>
      <c r="F1536" s="1">
        <v>-88.882000000000005</v>
      </c>
      <c r="G1536" s="1">
        <v>2.5102000000000002</v>
      </c>
      <c r="H1536" s="1">
        <v>-2.7582</v>
      </c>
      <c r="I1536" s="1">
        <v>-0.96020000000000005</v>
      </c>
      <c r="J1536" s="1">
        <v>123.86409999999999</v>
      </c>
      <c r="K1536" s="1">
        <f t="shared" si="24"/>
        <v>1534</v>
      </c>
    </row>
    <row r="1537" spans="1:11" hidden="1" x14ac:dyDescent="0.25">
      <c r="A1537" s="1">
        <v>-1</v>
      </c>
      <c r="B1537" s="5" t="s">
        <v>123</v>
      </c>
      <c r="C1537" s="1" t="s">
        <v>87</v>
      </c>
      <c r="D1537" s="1" t="s">
        <v>70</v>
      </c>
      <c r="E1537" s="1">
        <v>-22.4498</v>
      </c>
      <c r="F1537" s="1">
        <v>-88.882000000000005</v>
      </c>
      <c r="G1537" s="1">
        <v>2.5102000000000002</v>
      </c>
      <c r="H1537" s="1">
        <v>-2.7582</v>
      </c>
      <c r="I1537" s="1">
        <v>3.2446999999999999</v>
      </c>
      <c r="J1537" s="1">
        <v>-152.2809</v>
      </c>
      <c r="K1537" s="1">
        <f t="shared" si="24"/>
        <v>1535</v>
      </c>
    </row>
    <row r="1538" spans="1:11" hidden="1" x14ac:dyDescent="0.25">
      <c r="A1538" s="1">
        <v>-1</v>
      </c>
      <c r="B1538" s="5" t="s">
        <v>123</v>
      </c>
      <c r="C1538" s="1" t="s">
        <v>88</v>
      </c>
      <c r="D1538" s="1" t="s">
        <v>69</v>
      </c>
      <c r="E1538" s="1">
        <v>-499.7989</v>
      </c>
      <c r="F1538" s="1">
        <v>-117.2022</v>
      </c>
      <c r="G1538" s="1">
        <v>1.6234</v>
      </c>
      <c r="H1538" s="1">
        <v>-2.8439000000000001</v>
      </c>
      <c r="I1538" s="1">
        <v>-3.4855999999999998</v>
      </c>
      <c r="J1538" s="1">
        <v>68.621399999999994</v>
      </c>
      <c r="K1538" s="1">
        <f t="shared" si="24"/>
        <v>1536</v>
      </c>
    </row>
    <row r="1539" spans="1:11" hidden="1" x14ac:dyDescent="0.25">
      <c r="A1539" s="1">
        <v>-1</v>
      </c>
      <c r="B1539" s="5" t="s">
        <v>123</v>
      </c>
      <c r="C1539" s="1" t="s">
        <v>88</v>
      </c>
      <c r="D1539" s="1" t="s">
        <v>70</v>
      </c>
      <c r="E1539" s="1">
        <v>-504.74889999999999</v>
      </c>
      <c r="F1539" s="1">
        <v>-117.2022</v>
      </c>
      <c r="G1539" s="1">
        <v>1.6234</v>
      </c>
      <c r="H1539" s="1">
        <v>-2.8439000000000001</v>
      </c>
      <c r="I1539" s="1">
        <v>2.6434000000000002</v>
      </c>
      <c r="J1539" s="1">
        <v>-170.44399999999999</v>
      </c>
      <c r="K1539" s="1">
        <f t="shared" si="24"/>
        <v>1537</v>
      </c>
    </row>
    <row r="1540" spans="1:11" hidden="1" x14ac:dyDescent="0.25">
      <c r="A1540" s="1">
        <v>-1</v>
      </c>
      <c r="B1540" s="5" t="s">
        <v>123</v>
      </c>
      <c r="C1540" s="1" t="s">
        <v>89</v>
      </c>
      <c r="D1540" s="1" t="s">
        <v>69</v>
      </c>
      <c r="E1540" s="1">
        <v>-173.92250000000001</v>
      </c>
      <c r="F1540" s="1">
        <v>-92.587699999999998</v>
      </c>
      <c r="G1540" s="1">
        <v>2.1894</v>
      </c>
      <c r="H1540" s="1">
        <v>-2.7917999999999998</v>
      </c>
      <c r="I1540" s="1">
        <v>-1.9874000000000001</v>
      </c>
      <c r="J1540" s="1">
        <v>140.2439</v>
      </c>
      <c r="K1540" s="1">
        <f t="shared" si="24"/>
        <v>1538</v>
      </c>
    </row>
    <row r="1541" spans="1:11" hidden="1" x14ac:dyDescent="0.25">
      <c r="A1541" s="1">
        <v>-1</v>
      </c>
      <c r="B1541" s="5" t="s">
        <v>123</v>
      </c>
      <c r="C1541" s="1" t="s">
        <v>89</v>
      </c>
      <c r="D1541" s="1" t="s">
        <v>70</v>
      </c>
      <c r="E1541" s="1">
        <v>-178.8725</v>
      </c>
      <c r="F1541" s="1">
        <v>-92.587699999999998</v>
      </c>
      <c r="G1541" s="1">
        <v>2.1894</v>
      </c>
      <c r="H1541" s="1">
        <v>-2.7917999999999998</v>
      </c>
      <c r="I1541" s="1">
        <v>3.0348999999999999</v>
      </c>
      <c r="J1541" s="1">
        <v>-141.6259</v>
      </c>
      <c r="K1541" s="1">
        <f t="shared" si="24"/>
        <v>1539</v>
      </c>
    </row>
    <row r="1542" spans="1:11" hidden="1" x14ac:dyDescent="0.25">
      <c r="A1542" s="1">
        <v>-1</v>
      </c>
      <c r="B1542" s="5" t="s">
        <v>123</v>
      </c>
      <c r="C1542" s="1" t="s">
        <v>90</v>
      </c>
      <c r="D1542" s="1" t="s">
        <v>69</v>
      </c>
      <c r="E1542" s="1">
        <v>-343.37619999999998</v>
      </c>
      <c r="F1542" s="1">
        <v>-113.4965</v>
      </c>
      <c r="G1542" s="1">
        <v>1.9441999999999999</v>
      </c>
      <c r="H1542" s="1">
        <v>-2.8102999999999998</v>
      </c>
      <c r="I1542" s="1">
        <v>-2.4584000000000001</v>
      </c>
      <c r="J1542" s="1">
        <v>52.241599999999998</v>
      </c>
      <c r="K1542" s="1">
        <f t="shared" ref="K1542:K1605" si="25">K1541+1</f>
        <v>1540</v>
      </c>
    </row>
    <row r="1543" spans="1:11" hidden="1" x14ac:dyDescent="0.25">
      <c r="A1543" s="1">
        <v>-1</v>
      </c>
      <c r="B1543" s="5" t="s">
        <v>123</v>
      </c>
      <c r="C1543" s="1" t="s">
        <v>90</v>
      </c>
      <c r="D1543" s="1" t="s">
        <v>70</v>
      </c>
      <c r="E1543" s="1">
        <v>-348.32619999999997</v>
      </c>
      <c r="F1543" s="1">
        <v>-113.4965</v>
      </c>
      <c r="G1543" s="1">
        <v>1.9441999999999999</v>
      </c>
      <c r="H1543" s="1">
        <v>-2.8102999999999998</v>
      </c>
      <c r="I1543" s="1">
        <v>2.8532000000000002</v>
      </c>
      <c r="J1543" s="1">
        <v>-181.09909999999999</v>
      </c>
      <c r="K1543" s="1">
        <f t="shared" si="25"/>
        <v>1541</v>
      </c>
    </row>
    <row r="1544" spans="1:11" hidden="1" x14ac:dyDescent="0.25">
      <c r="A1544" s="1">
        <v>-1</v>
      </c>
      <c r="B1544" s="5" t="s">
        <v>123</v>
      </c>
      <c r="C1544" s="1" t="s">
        <v>91</v>
      </c>
      <c r="D1544" s="1" t="s">
        <v>69</v>
      </c>
      <c r="E1544" s="1">
        <v>-173.92250000000001</v>
      </c>
      <c r="F1544" s="1">
        <v>-92.587699999999998</v>
      </c>
      <c r="G1544" s="1">
        <v>2.1894</v>
      </c>
      <c r="H1544" s="1">
        <v>-2.7917999999999998</v>
      </c>
      <c r="I1544" s="1">
        <v>-1.9874000000000001</v>
      </c>
      <c r="J1544" s="1">
        <v>140.2439</v>
      </c>
      <c r="K1544" s="1">
        <f t="shared" si="25"/>
        <v>1542</v>
      </c>
    </row>
    <row r="1545" spans="1:11" hidden="1" x14ac:dyDescent="0.25">
      <c r="A1545" s="1">
        <v>-1</v>
      </c>
      <c r="B1545" s="5" t="s">
        <v>123</v>
      </c>
      <c r="C1545" s="1" t="s">
        <v>91</v>
      </c>
      <c r="D1545" s="1" t="s">
        <v>70</v>
      </c>
      <c r="E1545" s="1">
        <v>-178.8725</v>
      </c>
      <c r="F1545" s="1">
        <v>-92.587699999999998</v>
      </c>
      <c r="G1545" s="1">
        <v>2.1894</v>
      </c>
      <c r="H1545" s="1">
        <v>-2.7917999999999998</v>
      </c>
      <c r="I1545" s="1">
        <v>3.0348999999999999</v>
      </c>
      <c r="J1545" s="1">
        <v>-141.6259</v>
      </c>
      <c r="K1545" s="1">
        <f t="shared" si="25"/>
        <v>1543</v>
      </c>
    </row>
    <row r="1546" spans="1:11" hidden="1" x14ac:dyDescent="0.25">
      <c r="A1546" s="1">
        <v>-1</v>
      </c>
      <c r="B1546" s="5" t="s">
        <v>123</v>
      </c>
      <c r="C1546" s="1" t="s">
        <v>92</v>
      </c>
      <c r="D1546" s="1" t="s">
        <v>69</v>
      </c>
      <c r="E1546" s="1">
        <v>-343.37619999999998</v>
      </c>
      <c r="F1546" s="1">
        <v>-113.4965</v>
      </c>
      <c r="G1546" s="1">
        <v>1.9441999999999999</v>
      </c>
      <c r="H1546" s="1">
        <v>-2.8102999999999998</v>
      </c>
      <c r="I1546" s="1">
        <v>-2.4584000000000001</v>
      </c>
      <c r="J1546" s="1">
        <v>52.241599999999998</v>
      </c>
      <c r="K1546" s="1">
        <f t="shared" si="25"/>
        <v>1544</v>
      </c>
    </row>
    <row r="1547" spans="1:11" hidden="1" x14ac:dyDescent="0.25">
      <c r="A1547" s="1">
        <v>-1</v>
      </c>
      <c r="B1547" s="5" t="s">
        <v>123</v>
      </c>
      <c r="C1547" s="1" t="s">
        <v>92</v>
      </c>
      <c r="D1547" s="1" t="s">
        <v>70</v>
      </c>
      <c r="E1547" s="1">
        <v>-348.32619999999997</v>
      </c>
      <c r="F1547" s="1">
        <v>-113.4965</v>
      </c>
      <c r="G1547" s="1">
        <v>1.9441999999999999</v>
      </c>
      <c r="H1547" s="1">
        <v>-2.8102999999999998</v>
      </c>
      <c r="I1547" s="1">
        <v>2.8532000000000002</v>
      </c>
      <c r="J1547" s="1">
        <v>-181.09909999999999</v>
      </c>
      <c r="K1547" s="1">
        <f t="shared" si="25"/>
        <v>1545</v>
      </c>
    </row>
    <row r="1548" spans="1:11" hidden="1" x14ac:dyDescent="0.25">
      <c r="A1548" s="1">
        <v>-1</v>
      </c>
      <c r="B1548" s="5" t="s">
        <v>123</v>
      </c>
      <c r="C1548" s="1" t="s">
        <v>93</v>
      </c>
      <c r="D1548" s="1" t="s">
        <v>69</v>
      </c>
      <c r="E1548" s="1">
        <v>78.194800000000001</v>
      </c>
      <c r="F1548" s="1">
        <v>-62.8874</v>
      </c>
      <c r="G1548" s="1">
        <v>2.6789000000000001</v>
      </c>
      <c r="H1548" s="1">
        <v>-2.1194999999999999</v>
      </c>
      <c r="I1548" s="1">
        <v>-0.70250000000000001</v>
      </c>
      <c r="J1548" s="1">
        <v>140.2439</v>
      </c>
      <c r="K1548" s="1">
        <f t="shared" si="25"/>
        <v>1546</v>
      </c>
    </row>
    <row r="1549" spans="1:11" hidden="1" x14ac:dyDescent="0.25">
      <c r="A1549" s="1">
        <v>-1</v>
      </c>
      <c r="B1549" s="5" t="s">
        <v>123</v>
      </c>
      <c r="C1549" s="1" t="s">
        <v>93</v>
      </c>
      <c r="D1549" s="1" t="s">
        <v>70</v>
      </c>
      <c r="E1549" s="1">
        <v>74.482299999999995</v>
      </c>
      <c r="F1549" s="1">
        <v>-62.8874</v>
      </c>
      <c r="G1549" s="1">
        <v>2.6789000000000001</v>
      </c>
      <c r="H1549" s="1">
        <v>-2.1194999999999999</v>
      </c>
      <c r="I1549" s="1">
        <v>3.6402999999999999</v>
      </c>
      <c r="J1549" s="1">
        <v>-100.41249999999999</v>
      </c>
      <c r="K1549" s="1">
        <f t="shared" si="25"/>
        <v>1547</v>
      </c>
    </row>
    <row r="1550" spans="1:11" hidden="1" x14ac:dyDescent="0.25">
      <c r="A1550" s="1">
        <v>-1</v>
      </c>
      <c r="B1550" s="5" t="s">
        <v>123</v>
      </c>
      <c r="C1550" s="1" t="s">
        <v>94</v>
      </c>
      <c r="D1550" s="1" t="s">
        <v>69</v>
      </c>
      <c r="E1550" s="1">
        <v>-499.7989</v>
      </c>
      <c r="F1550" s="1">
        <v>-119.85169999999999</v>
      </c>
      <c r="G1550" s="1">
        <v>1.2787999999999999</v>
      </c>
      <c r="H1550" s="1">
        <v>-3.3635999999999999</v>
      </c>
      <c r="I1550" s="1">
        <v>-3.4855999999999998</v>
      </c>
      <c r="J1550" s="1">
        <v>28.468499999999999</v>
      </c>
      <c r="K1550" s="1">
        <f t="shared" si="25"/>
        <v>1548</v>
      </c>
    </row>
    <row r="1551" spans="1:11" hidden="1" x14ac:dyDescent="0.25">
      <c r="A1551" s="1">
        <v>-1</v>
      </c>
      <c r="B1551" s="5" t="s">
        <v>123</v>
      </c>
      <c r="C1551" s="1" t="s">
        <v>94</v>
      </c>
      <c r="D1551" s="1" t="s">
        <v>70</v>
      </c>
      <c r="E1551" s="1">
        <v>-504.74889999999999</v>
      </c>
      <c r="F1551" s="1">
        <v>-119.85169999999999</v>
      </c>
      <c r="G1551" s="1">
        <v>1.2787999999999999</v>
      </c>
      <c r="H1551" s="1">
        <v>-3.3635999999999999</v>
      </c>
      <c r="I1551" s="1">
        <v>2.0394999999999999</v>
      </c>
      <c r="J1551" s="1">
        <v>-186.89869999999999</v>
      </c>
      <c r="K1551" s="1">
        <f t="shared" si="25"/>
        <v>1549</v>
      </c>
    </row>
    <row r="1552" spans="1:11" hidden="1" x14ac:dyDescent="0.25">
      <c r="A1552" s="1">
        <v>-1</v>
      </c>
      <c r="B1552" s="5" t="s">
        <v>124</v>
      </c>
      <c r="C1552" s="1" t="s">
        <v>68</v>
      </c>
      <c r="D1552" s="1" t="s">
        <v>69</v>
      </c>
      <c r="E1552" s="1">
        <v>-171.41210000000001</v>
      </c>
      <c r="F1552" s="1">
        <v>-150.59020000000001</v>
      </c>
      <c r="G1552" s="1">
        <v>1.1329</v>
      </c>
      <c r="H1552" s="1">
        <v>-0.15890000000000001</v>
      </c>
      <c r="I1552" s="1">
        <v>-0.88800000000000001</v>
      </c>
      <c r="J1552" s="1">
        <v>193.99690000000001</v>
      </c>
      <c r="K1552" s="1">
        <f t="shared" si="25"/>
        <v>1550</v>
      </c>
    </row>
    <row r="1553" spans="1:11" hidden="1" x14ac:dyDescent="0.25">
      <c r="A1553" s="1">
        <v>-1</v>
      </c>
      <c r="B1553" s="5" t="s">
        <v>124</v>
      </c>
      <c r="C1553" s="1" t="s">
        <v>68</v>
      </c>
      <c r="D1553" s="1" t="s">
        <v>70</v>
      </c>
      <c r="E1553" s="1">
        <v>-175.9308</v>
      </c>
      <c r="F1553" s="1">
        <v>-150.59020000000001</v>
      </c>
      <c r="G1553" s="1">
        <v>1.1329</v>
      </c>
      <c r="H1553" s="1">
        <v>-0.15890000000000001</v>
      </c>
      <c r="I1553" s="1">
        <v>1.9441999999999999</v>
      </c>
      <c r="J1553" s="1">
        <v>-182.4787</v>
      </c>
      <c r="K1553" s="1">
        <f t="shared" si="25"/>
        <v>1551</v>
      </c>
    </row>
    <row r="1554" spans="1:11" hidden="1" x14ac:dyDescent="0.25">
      <c r="A1554" s="1">
        <v>-1</v>
      </c>
      <c r="B1554" s="5" t="s">
        <v>124</v>
      </c>
      <c r="C1554" s="1" t="s">
        <v>71</v>
      </c>
      <c r="D1554" s="1" t="s">
        <v>69</v>
      </c>
      <c r="E1554" s="1">
        <v>-40.5627</v>
      </c>
      <c r="F1554" s="1">
        <v>-8.8023000000000007</v>
      </c>
      <c r="G1554" s="1">
        <v>-5.8000000000000003E-2</v>
      </c>
      <c r="H1554" s="1">
        <v>-7.7999999999999996E-3</v>
      </c>
      <c r="I1554" s="1">
        <v>0.1147</v>
      </c>
      <c r="J1554" s="1">
        <v>18.504200000000001</v>
      </c>
      <c r="K1554" s="1">
        <f t="shared" si="25"/>
        <v>1552</v>
      </c>
    </row>
    <row r="1555" spans="1:11" hidden="1" x14ac:dyDescent="0.25">
      <c r="A1555" s="1">
        <v>-1</v>
      </c>
      <c r="B1555" s="5" t="s">
        <v>124</v>
      </c>
      <c r="C1555" s="1" t="s">
        <v>71</v>
      </c>
      <c r="D1555" s="1" t="s">
        <v>70</v>
      </c>
      <c r="E1555" s="1">
        <v>-40.5627</v>
      </c>
      <c r="F1555" s="1">
        <v>-8.8023000000000007</v>
      </c>
      <c r="G1555" s="1">
        <v>-5.8000000000000003E-2</v>
      </c>
      <c r="H1555" s="1">
        <v>-7.7999999999999996E-3</v>
      </c>
      <c r="I1555" s="1">
        <v>-3.04E-2</v>
      </c>
      <c r="J1555" s="1">
        <v>-3.5015000000000001</v>
      </c>
      <c r="K1555" s="1">
        <f t="shared" si="25"/>
        <v>1553</v>
      </c>
    </row>
    <row r="1556" spans="1:11" hidden="1" x14ac:dyDescent="0.25">
      <c r="A1556" s="1">
        <v>-1</v>
      </c>
      <c r="B1556" s="5" t="s">
        <v>124</v>
      </c>
      <c r="C1556" s="1" t="s">
        <v>72</v>
      </c>
      <c r="D1556" s="1" t="s">
        <v>69</v>
      </c>
      <c r="E1556" s="1">
        <v>36.847999999999999</v>
      </c>
      <c r="F1556" s="1">
        <v>9.2579999999999991</v>
      </c>
      <c r="G1556" s="1">
        <v>0.18490000000000001</v>
      </c>
      <c r="H1556" s="1">
        <v>0.22839999999999999</v>
      </c>
      <c r="I1556" s="1">
        <v>0.1583</v>
      </c>
      <c r="J1556" s="1">
        <v>22.3047</v>
      </c>
      <c r="K1556" s="1">
        <f t="shared" si="25"/>
        <v>1554</v>
      </c>
    </row>
    <row r="1557" spans="1:11" hidden="1" x14ac:dyDescent="0.25">
      <c r="A1557" s="1">
        <v>-1</v>
      </c>
      <c r="B1557" s="5" t="s">
        <v>124</v>
      </c>
      <c r="C1557" s="1" t="s">
        <v>72</v>
      </c>
      <c r="D1557" s="1" t="s">
        <v>70</v>
      </c>
      <c r="E1557" s="1">
        <v>36.847999999999999</v>
      </c>
      <c r="F1557" s="1">
        <v>9.2579999999999991</v>
      </c>
      <c r="G1557" s="1">
        <v>0.18490000000000001</v>
      </c>
      <c r="H1557" s="1">
        <v>0.22839999999999999</v>
      </c>
      <c r="I1557" s="1">
        <v>0.60929999999999995</v>
      </c>
      <c r="J1557" s="1">
        <v>2.5293999999999999</v>
      </c>
      <c r="K1557" s="1">
        <f t="shared" si="25"/>
        <v>1555</v>
      </c>
    </row>
    <row r="1558" spans="1:11" hidden="1" x14ac:dyDescent="0.25">
      <c r="A1558" s="1">
        <v>-1</v>
      </c>
      <c r="B1558" s="5" t="s">
        <v>124</v>
      </c>
      <c r="C1558" s="1" t="s">
        <v>73</v>
      </c>
      <c r="D1558" s="1" t="s">
        <v>69</v>
      </c>
      <c r="E1558" s="1">
        <v>22.5167</v>
      </c>
      <c r="F1558" s="1">
        <v>10.355700000000001</v>
      </c>
      <c r="G1558" s="1">
        <v>0.1638</v>
      </c>
      <c r="H1558" s="1">
        <v>9.3799999999999994E-2</v>
      </c>
      <c r="I1558" s="1">
        <v>0.34489999999999998</v>
      </c>
      <c r="J1558" s="1">
        <v>12.320600000000001</v>
      </c>
      <c r="K1558" s="1">
        <f t="shared" si="25"/>
        <v>1556</v>
      </c>
    </row>
    <row r="1559" spans="1:11" hidden="1" x14ac:dyDescent="0.25">
      <c r="A1559" s="1">
        <v>-1</v>
      </c>
      <c r="B1559" s="5" t="s">
        <v>124</v>
      </c>
      <c r="C1559" s="1" t="s">
        <v>73</v>
      </c>
      <c r="D1559" s="1" t="s">
        <v>70</v>
      </c>
      <c r="E1559" s="1">
        <v>22.5167</v>
      </c>
      <c r="F1559" s="1">
        <v>10.355700000000001</v>
      </c>
      <c r="G1559" s="1">
        <v>0.1638</v>
      </c>
      <c r="H1559" s="1">
        <v>9.3799999999999994E-2</v>
      </c>
      <c r="I1559" s="1">
        <v>0.10290000000000001</v>
      </c>
      <c r="J1559" s="1">
        <v>23.335799999999999</v>
      </c>
      <c r="K1559" s="1">
        <f t="shared" si="25"/>
        <v>1557</v>
      </c>
    </row>
    <row r="1560" spans="1:11" hidden="1" x14ac:dyDescent="0.25">
      <c r="A1560" s="1">
        <v>-1</v>
      </c>
      <c r="B1560" s="5" t="s">
        <v>124</v>
      </c>
      <c r="C1560" s="1" t="s">
        <v>74</v>
      </c>
      <c r="D1560" s="1" t="s">
        <v>69</v>
      </c>
      <c r="E1560" s="1">
        <v>-211.97479999999999</v>
      </c>
      <c r="F1560" s="1">
        <v>-159.39250000000001</v>
      </c>
      <c r="G1560" s="1">
        <v>1.0748</v>
      </c>
      <c r="H1560" s="1">
        <v>-0.16669999999999999</v>
      </c>
      <c r="I1560" s="1">
        <v>-0.7732</v>
      </c>
      <c r="J1560" s="1">
        <v>212.50110000000001</v>
      </c>
      <c r="K1560" s="1">
        <f t="shared" si="25"/>
        <v>1558</v>
      </c>
    </row>
    <row r="1561" spans="1:11" hidden="1" x14ac:dyDescent="0.25">
      <c r="A1561" s="1">
        <v>-1</v>
      </c>
      <c r="B1561" s="5" t="s">
        <v>124</v>
      </c>
      <c r="C1561" s="1" t="s">
        <v>74</v>
      </c>
      <c r="D1561" s="1" t="s">
        <v>70</v>
      </c>
      <c r="E1561" s="1">
        <v>-216.49350000000001</v>
      </c>
      <c r="F1561" s="1">
        <v>-159.39250000000001</v>
      </c>
      <c r="G1561" s="1">
        <v>1.0748</v>
      </c>
      <c r="H1561" s="1">
        <v>-0.16669999999999999</v>
      </c>
      <c r="I1561" s="1">
        <v>1.9138999999999999</v>
      </c>
      <c r="J1561" s="1">
        <v>-185.98009999999999</v>
      </c>
      <c r="K1561" s="1">
        <f t="shared" si="25"/>
        <v>1559</v>
      </c>
    </row>
    <row r="1562" spans="1:11" hidden="1" x14ac:dyDescent="0.25">
      <c r="A1562" s="1">
        <v>-1</v>
      </c>
      <c r="B1562" s="5" t="s">
        <v>124</v>
      </c>
      <c r="C1562" s="1" t="s">
        <v>75</v>
      </c>
      <c r="D1562" s="1" t="s">
        <v>69</v>
      </c>
      <c r="E1562" s="1">
        <v>-239.9769</v>
      </c>
      <c r="F1562" s="1">
        <v>-210.8263</v>
      </c>
      <c r="G1562" s="1">
        <v>1.5860000000000001</v>
      </c>
      <c r="H1562" s="1">
        <v>-0.2225</v>
      </c>
      <c r="I1562" s="1">
        <v>-1.2431000000000001</v>
      </c>
      <c r="J1562" s="1">
        <v>271.59570000000002</v>
      </c>
      <c r="K1562" s="1">
        <f t="shared" si="25"/>
        <v>1560</v>
      </c>
    </row>
    <row r="1563" spans="1:11" hidden="1" x14ac:dyDescent="0.25">
      <c r="A1563" s="1">
        <v>-1</v>
      </c>
      <c r="B1563" s="5" t="s">
        <v>124</v>
      </c>
      <c r="C1563" s="1" t="s">
        <v>75</v>
      </c>
      <c r="D1563" s="1" t="s">
        <v>70</v>
      </c>
      <c r="E1563" s="1">
        <v>-246.3032</v>
      </c>
      <c r="F1563" s="1">
        <v>-210.8263</v>
      </c>
      <c r="G1563" s="1">
        <v>1.5860000000000001</v>
      </c>
      <c r="H1563" s="1">
        <v>-0.2225</v>
      </c>
      <c r="I1563" s="1">
        <v>2.7219000000000002</v>
      </c>
      <c r="J1563" s="1">
        <v>-255.4701</v>
      </c>
      <c r="K1563" s="1">
        <f t="shared" si="25"/>
        <v>1561</v>
      </c>
    </row>
    <row r="1564" spans="1:11" hidden="1" x14ac:dyDescent="0.25">
      <c r="A1564" s="1">
        <v>-1</v>
      </c>
      <c r="B1564" s="5" t="s">
        <v>124</v>
      </c>
      <c r="C1564" s="1" t="s">
        <v>76</v>
      </c>
      <c r="D1564" s="1" t="s">
        <v>69</v>
      </c>
      <c r="E1564" s="1">
        <v>-270.59480000000002</v>
      </c>
      <c r="F1564" s="1">
        <v>-194.7919</v>
      </c>
      <c r="G1564" s="1">
        <v>1.2665999999999999</v>
      </c>
      <c r="H1564" s="1">
        <v>-0.2031</v>
      </c>
      <c r="I1564" s="1">
        <v>-0.88200000000000001</v>
      </c>
      <c r="J1564" s="1">
        <v>262.40300000000002</v>
      </c>
      <c r="K1564" s="1">
        <f t="shared" si="25"/>
        <v>1562</v>
      </c>
    </row>
    <row r="1565" spans="1:11" hidden="1" x14ac:dyDescent="0.25">
      <c r="A1565" s="1">
        <v>-1</v>
      </c>
      <c r="B1565" s="5" t="s">
        <v>124</v>
      </c>
      <c r="C1565" s="1" t="s">
        <v>76</v>
      </c>
      <c r="D1565" s="1" t="s">
        <v>70</v>
      </c>
      <c r="E1565" s="1">
        <v>-276.01729999999998</v>
      </c>
      <c r="F1565" s="1">
        <v>-194.7919</v>
      </c>
      <c r="G1565" s="1">
        <v>1.2665999999999999</v>
      </c>
      <c r="H1565" s="1">
        <v>-0.2031</v>
      </c>
      <c r="I1565" s="1">
        <v>2.2845</v>
      </c>
      <c r="J1565" s="1">
        <v>-224.57679999999999</v>
      </c>
      <c r="K1565" s="1">
        <f t="shared" si="25"/>
        <v>1563</v>
      </c>
    </row>
    <row r="1566" spans="1:11" hidden="1" x14ac:dyDescent="0.25">
      <c r="A1566" s="1">
        <v>-1</v>
      </c>
      <c r="B1566" s="5" t="s">
        <v>124</v>
      </c>
      <c r="C1566" s="1" t="s">
        <v>77</v>
      </c>
      <c r="D1566" s="1" t="s">
        <v>69</v>
      </c>
      <c r="E1566" s="1">
        <v>-102.6836</v>
      </c>
      <c r="F1566" s="1">
        <v>-122.5699</v>
      </c>
      <c r="G1566" s="1">
        <v>1.2784</v>
      </c>
      <c r="H1566" s="1">
        <v>0.17680000000000001</v>
      </c>
      <c r="I1566" s="1">
        <v>-0.5776</v>
      </c>
      <c r="J1566" s="1">
        <v>205.8237</v>
      </c>
      <c r="K1566" s="1">
        <f t="shared" si="25"/>
        <v>1564</v>
      </c>
    </row>
    <row r="1567" spans="1:11" hidden="1" x14ac:dyDescent="0.25">
      <c r="A1567" s="1">
        <v>-1</v>
      </c>
      <c r="B1567" s="5" t="s">
        <v>124</v>
      </c>
      <c r="C1567" s="1" t="s">
        <v>77</v>
      </c>
      <c r="D1567" s="1" t="s">
        <v>70</v>
      </c>
      <c r="E1567" s="1">
        <v>-106.7505</v>
      </c>
      <c r="F1567" s="1">
        <v>-122.5699</v>
      </c>
      <c r="G1567" s="1">
        <v>1.2784</v>
      </c>
      <c r="H1567" s="1">
        <v>0.17680000000000001</v>
      </c>
      <c r="I1567" s="1">
        <v>2.6027999999999998</v>
      </c>
      <c r="J1567" s="1">
        <v>-160.68960000000001</v>
      </c>
      <c r="K1567" s="1">
        <f t="shared" si="25"/>
        <v>1565</v>
      </c>
    </row>
    <row r="1568" spans="1:11" hidden="1" x14ac:dyDescent="0.25">
      <c r="A1568" s="1">
        <v>-1</v>
      </c>
      <c r="B1568" s="5" t="s">
        <v>124</v>
      </c>
      <c r="C1568" s="1" t="s">
        <v>78</v>
      </c>
      <c r="D1568" s="1" t="s">
        <v>69</v>
      </c>
      <c r="E1568" s="1">
        <v>-205.85810000000001</v>
      </c>
      <c r="F1568" s="1">
        <v>-148.49250000000001</v>
      </c>
      <c r="G1568" s="1">
        <v>0.76080000000000003</v>
      </c>
      <c r="H1568" s="1">
        <v>-0.46279999999999999</v>
      </c>
      <c r="I1568" s="1">
        <v>-1.0206999999999999</v>
      </c>
      <c r="J1568" s="1">
        <v>143.3707</v>
      </c>
      <c r="K1568" s="1">
        <f t="shared" si="25"/>
        <v>1566</v>
      </c>
    </row>
    <row r="1569" spans="1:11" hidden="1" x14ac:dyDescent="0.25">
      <c r="A1569" s="1">
        <v>-1</v>
      </c>
      <c r="B1569" s="5" t="s">
        <v>124</v>
      </c>
      <c r="C1569" s="1" t="s">
        <v>78</v>
      </c>
      <c r="D1569" s="1" t="s">
        <v>70</v>
      </c>
      <c r="E1569" s="1">
        <v>-209.92500000000001</v>
      </c>
      <c r="F1569" s="1">
        <v>-148.49250000000001</v>
      </c>
      <c r="G1569" s="1">
        <v>0.76080000000000003</v>
      </c>
      <c r="H1569" s="1">
        <v>-0.46279999999999999</v>
      </c>
      <c r="I1569" s="1">
        <v>0.89680000000000004</v>
      </c>
      <c r="J1569" s="1">
        <v>-167.77199999999999</v>
      </c>
      <c r="K1569" s="1">
        <f t="shared" si="25"/>
        <v>1567</v>
      </c>
    </row>
    <row r="1570" spans="1:11" hidden="1" x14ac:dyDescent="0.25">
      <c r="A1570" s="1">
        <v>-1</v>
      </c>
      <c r="B1570" s="5" t="s">
        <v>124</v>
      </c>
      <c r="C1570" s="1" t="s">
        <v>79</v>
      </c>
      <c r="D1570" s="1" t="s">
        <v>69</v>
      </c>
      <c r="E1570" s="1">
        <v>-102.6836</v>
      </c>
      <c r="F1570" s="1">
        <v>-122.5699</v>
      </c>
      <c r="G1570" s="1">
        <v>1.2784</v>
      </c>
      <c r="H1570" s="1">
        <v>0.17680000000000001</v>
      </c>
      <c r="I1570" s="1">
        <v>-0.5776</v>
      </c>
      <c r="J1570" s="1">
        <v>205.8237</v>
      </c>
      <c r="K1570" s="1">
        <f t="shared" si="25"/>
        <v>1568</v>
      </c>
    </row>
    <row r="1571" spans="1:11" hidden="1" x14ac:dyDescent="0.25">
      <c r="A1571" s="1">
        <v>-1</v>
      </c>
      <c r="B1571" s="5" t="s">
        <v>124</v>
      </c>
      <c r="C1571" s="1" t="s">
        <v>79</v>
      </c>
      <c r="D1571" s="1" t="s">
        <v>70</v>
      </c>
      <c r="E1571" s="1">
        <v>-106.7505</v>
      </c>
      <c r="F1571" s="1">
        <v>-122.5699</v>
      </c>
      <c r="G1571" s="1">
        <v>1.2784</v>
      </c>
      <c r="H1571" s="1">
        <v>0.17680000000000001</v>
      </c>
      <c r="I1571" s="1">
        <v>2.6027999999999998</v>
      </c>
      <c r="J1571" s="1">
        <v>-160.68960000000001</v>
      </c>
      <c r="K1571" s="1">
        <f t="shared" si="25"/>
        <v>1569</v>
      </c>
    </row>
    <row r="1572" spans="1:11" hidden="1" x14ac:dyDescent="0.25">
      <c r="A1572" s="1">
        <v>-1</v>
      </c>
      <c r="B1572" s="5" t="s">
        <v>124</v>
      </c>
      <c r="C1572" s="1" t="s">
        <v>80</v>
      </c>
      <c r="D1572" s="1" t="s">
        <v>69</v>
      </c>
      <c r="E1572" s="1">
        <v>-205.85810000000001</v>
      </c>
      <c r="F1572" s="1">
        <v>-148.49250000000001</v>
      </c>
      <c r="G1572" s="1">
        <v>0.76080000000000003</v>
      </c>
      <c r="H1572" s="1">
        <v>-0.46279999999999999</v>
      </c>
      <c r="I1572" s="1">
        <v>-1.0206999999999999</v>
      </c>
      <c r="J1572" s="1">
        <v>143.3707</v>
      </c>
      <c r="K1572" s="1">
        <f t="shared" si="25"/>
        <v>1570</v>
      </c>
    </row>
    <row r="1573" spans="1:11" hidden="1" x14ac:dyDescent="0.25">
      <c r="A1573" s="1">
        <v>-1</v>
      </c>
      <c r="B1573" s="5" t="s">
        <v>124</v>
      </c>
      <c r="C1573" s="1" t="s">
        <v>80</v>
      </c>
      <c r="D1573" s="1" t="s">
        <v>70</v>
      </c>
      <c r="E1573" s="1">
        <v>-209.92500000000001</v>
      </c>
      <c r="F1573" s="1">
        <v>-148.49250000000001</v>
      </c>
      <c r="G1573" s="1">
        <v>0.76080000000000003</v>
      </c>
      <c r="H1573" s="1">
        <v>-0.46279999999999999</v>
      </c>
      <c r="I1573" s="1">
        <v>0.89680000000000004</v>
      </c>
      <c r="J1573" s="1">
        <v>-167.77199999999999</v>
      </c>
      <c r="K1573" s="1">
        <f t="shared" si="25"/>
        <v>1571</v>
      </c>
    </row>
    <row r="1574" spans="1:11" hidden="1" x14ac:dyDescent="0.25">
      <c r="A1574" s="1">
        <v>-1</v>
      </c>
      <c r="B1574" s="5" t="s">
        <v>124</v>
      </c>
      <c r="C1574" s="1" t="s">
        <v>81</v>
      </c>
      <c r="D1574" s="1" t="s">
        <v>69</v>
      </c>
      <c r="E1574" s="1">
        <v>-122.7475</v>
      </c>
      <c r="F1574" s="1">
        <v>-121.03319999999999</v>
      </c>
      <c r="G1574" s="1">
        <v>1.2488999999999999</v>
      </c>
      <c r="H1574" s="1">
        <v>-1.17E-2</v>
      </c>
      <c r="I1574" s="1">
        <v>-0.31630000000000003</v>
      </c>
      <c r="J1574" s="1">
        <v>191.84610000000001</v>
      </c>
      <c r="K1574" s="1">
        <f t="shared" si="25"/>
        <v>1572</v>
      </c>
    </row>
    <row r="1575" spans="1:11" hidden="1" x14ac:dyDescent="0.25">
      <c r="A1575" s="1">
        <v>-1</v>
      </c>
      <c r="B1575" s="5" t="s">
        <v>124</v>
      </c>
      <c r="C1575" s="1" t="s">
        <v>81</v>
      </c>
      <c r="D1575" s="1" t="s">
        <v>70</v>
      </c>
      <c r="E1575" s="1">
        <v>-126.8143</v>
      </c>
      <c r="F1575" s="1">
        <v>-121.03319999999999</v>
      </c>
      <c r="G1575" s="1">
        <v>1.2488999999999999</v>
      </c>
      <c r="H1575" s="1">
        <v>-1.17E-2</v>
      </c>
      <c r="I1575" s="1">
        <v>1.8938999999999999</v>
      </c>
      <c r="J1575" s="1">
        <v>-131.56059999999999</v>
      </c>
      <c r="K1575" s="1">
        <f t="shared" si="25"/>
        <v>1573</v>
      </c>
    </row>
    <row r="1576" spans="1:11" hidden="1" x14ac:dyDescent="0.25">
      <c r="A1576" s="1">
        <v>-1</v>
      </c>
      <c r="B1576" s="5" t="s">
        <v>124</v>
      </c>
      <c r="C1576" s="1" t="s">
        <v>82</v>
      </c>
      <c r="D1576" s="1" t="s">
        <v>69</v>
      </c>
      <c r="E1576" s="1">
        <v>-185.79429999999999</v>
      </c>
      <c r="F1576" s="1">
        <v>-150.0292</v>
      </c>
      <c r="G1576" s="1">
        <v>0.7903</v>
      </c>
      <c r="H1576" s="1">
        <v>-0.27429999999999999</v>
      </c>
      <c r="I1576" s="1">
        <v>-1.282</v>
      </c>
      <c r="J1576" s="1">
        <v>157.34829999999999</v>
      </c>
      <c r="K1576" s="1">
        <f t="shared" si="25"/>
        <v>1574</v>
      </c>
    </row>
    <row r="1577" spans="1:11" hidden="1" x14ac:dyDescent="0.25">
      <c r="A1577" s="1">
        <v>-1</v>
      </c>
      <c r="B1577" s="5" t="s">
        <v>124</v>
      </c>
      <c r="C1577" s="1" t="s">
        <v>82</v>
      </c>
      <c r="D1577" s="1" t="s">
        <v>70</v>
      </c>
      <c r="E1577" s="1">
        <v>-189.8612</v>
      </c>
      <c r="F1577" s="1">
        <v>-150.0292</v>
      </c>
      <c r="G1577" s="1">
        <v>0.7903</v>
      </c>
      <c r="H1577" s="1">
        <v>-0.27429999999999999</v>
      </c>
      <c r="I1577" s="1">
        <v>1.6057999999999999</v>
      </c>
      <c r="J1577" s="1">
        <v>-196.90090000000001</v>
      </c>
      <c r="K1577" s="1">
        <f t="shared" si="25"/>
        <v>1575</v>
      </c>
    </row>
    <row r="1578" spans="1:11" hidden="1" x14ac:dyDescent="0.25">
      <c r="A1578" s="1">
        <v>-1</v>
      </c>
      <c r="B1578" s="5" t="s">
        <v>124</v>
      </c>
      <c r="C1578" s="1" t="s">
        <v>83</v>
      </c>
      <c r="D1578" s="1" t="s">
        <v>69</v>
      </c>
      <c r="E1578" s="1">
        <v>-122.7475</v>
      </c>
      <c r="F1578" s="1">
        <v>-121.03319999999999</v>
      </c>
      <c r="G1578" s="1">
        <v>1.2488999999999999</v>
      </c>
      <c r="H1578" s="1">
        <v>-1.17E-2</v>
      </c>
      <c r="I1578" s="1">
        <v>-0.31630000000000003</v>
      </c>
      <c r="J1578" s="1">
        <v>191.84610000000001</v>
      </c>
      <c r="K1578" s="1">
        <f t="shared" si="25"/>
        <v>1576</v>
      </c>
    </row>
    <row r="1579" spans="1:11" hidden="1" x14ac:dyDescent="0.25">
      <c r="A1579" s="1">
        <v>-1</v>
      </c>
      <c r="B1579" s="5" t="s">
        <v>124</v>
      </c>
      <c r="C1579" s="1" t="s">
        <v>83</v>
      </c>
      <c r="D1579" s="1" t="s">
        <v>70</v>
      </c>
      <c r="E1579" s="1">
        <v>-126.8143</v>
      </c>
      <c r="F1579" s="1">
        <v>-121.03319999999999</v>
      </c>
      <c r="G1579" s="1">
        <v>1.2488999999999999</v>
      </c>
      <c r="H1579" s="1">
        <v>-1.17E-2</v>
      </c>
      <c r="I1579" s="1">
        <v>1.8938999999999999</v>
      </c>
      <c r="J1579" s="1">
        <v>-131.56059999999999</v>
      </c>
      <c r="K1579" s="1">
        <f t="shared" si="25"/>
        <v>1577</v>
      </c>
    </row>
    <row r="1580" spans="1:11" hidden="1" x14ac:dyDescent="0.25">
      <c r="A1580" s="1">
        <v>-1</v>
      </c>
      <c r="B1580" s="5" t="s">
        <v>124</v>
      </c>
      <c r="C1580" s="1" t="s">
        <v>84</v>
      </c>
      <c r="D1580" s="1" t="s">
        <v>69</v>
      </c>
      <c r="E1580" s="1">
        <v>-185.79429999999999</v>
      </c>
      <c r="F1580" s="1">
        <v>-150.0292</v>
      </c>
      <c r="G1580" s="1">
        <v>0.7903</v>
      </c>
      <c r="H1580" s="1">
        <v>-0.27429999999999999</v>
      </c>
      <c r="I1580" s="1">
        <v>-1.282</v>
      </c>
      <c r="J1580" s="1">
        <v>157.34829999999999</v>
      </c>
      <c r="K1580" s="1">
        <f t="shared" si="25"/>
        <v>1578</v>
      </c>
    </row>
    <row r="1581" spans="1:11" hidden="1" x14ac:dyDescent="0.25">
      <c r="A1581" s="1">
        <v>-1</v>
      </c>
      <c r="B1581" s="5" t="s">
        <v>124</v>
      </c>
      <c r="C1581" s="1" t="s">
        <v>84</v>
      </c>
      <c r="D1581" s="1" t="s">
        <v>70</v>
      </c>
      <c r="E1581" s="1">
        <v>-189.8612</v>
      </c>
      <c r="F1581" s="1">
        <v>-150.0292</v>
      </c>
      <c r="G1581" s="1">
        <v>0.7903</v>
      </c>
      <c r="H1581" s="1">
        <v>-0.27429999999999999</v>
      </c>
      <c r="I1581" s="1">
        <v>1.6057999999999999</v>
      </c>
      <c r="J1581" s="1">
        <v>-196.90090000000001</v>
      </c>
      <c r="K1581" s="1">
        <f t="shared" si="25"/>
        <v>1579</v>
      </c>
    </row>
    <row r="1582" spans="1:11" hidden="1" x14ac:dyDescent="0.25">
      <c r="A1582" s="1">
        <v>-1</v>
      </c>
      <c r="B1582" s="5" t="s">
        <v>124</v>
      </c>
      <c r="C1582" s="1" t="s">
        <v>85</v>
      </c>
      <c r="D1582" s="1" t="s">
        <v>69</v>
      </c>
      <c r="E1582" s="1">
        <v>-194.67</v>
      </c>
      <c r="F1582" s="1">
        <v>-176.54929999999999</v>
      </c>
      <c r="G1582" s="1">
        <v>1.5602</v>
      </c>
      <c r="H1582" s="1">
        <v>0.12130000000000001</v>
      </c>
      <c r="I1582" s="1">
        <v>-0.72929999999999995</v>
      </c>
      <c r="J1582" s="1">
        <v>282.52699999999999</v>
      </c>
      <c r="K1582" s="1">
        <f t="shared" si="25"/>
        <v>1580</v>
      </c>
    </row>
    <row r="1583" spans="1:11" hidden="1" x14ac:dyDescent="0.25">
      <c r="A1583" s="1">
        <v>-1</v>
      </c>
      <c r="B1583" s="5" t="s">
        <v>124</v>
      </c>
      <c r="C1583" s="1" t="s">
        <v>85</v>
      </c>
      <c r="D1583" s="1" t="s">
        <v>70</v>
      </c>
      <c r="E1583" s="1">
        <v>-200.0925</v>
      </c>
      <c r="F1583" s="1">
        <v>-176.54929999999999</v>
      </c>
      <c r="G1583" s="1">
        <v>1.5602</v>
      </c>
      <c r="H1583" s="1">
        <v>0.12130000000000001</v>
      </c>
      <c r="I1583" s="1">
        <v>3.1556999999999999</v>
      </c>
      <c r="J1583" s="1">
        <v>-218.93469999999999</v>
      </c>
      <c r="K1583" s="1">
        <f t="shared" si="25"/>
        <v>1581</v>
      </c>
    </row>
    <row r="1584" spans="1:11" hidden="1" x14ac:dyDescent="0.25">
      <c r="A1584" s="1">
        <v>-1</v>
      </c>
      <c r="B1584" s="5" t="s">
        <v>124</v>
      </c>
      <c r="C1584" s="1" t="s">
        <v>86</v>
      </c>
      <c r="D1584" s="1" t="s">
        <v>69</v>
      </c>
      <c r="E1584" s="1">
        <v>-297.84440000000001</v>
      </c>
      <c r="F1584" s="1">
        <v>-202.4718</v>
      </c>
      <c r="G1584" s="1">
        <v>1.0426</v>
      </c>
      <c r="H1584" s="1">
        <v>-0.51829999999999998</v>
      </c>
      <c r="I1584" s="1">
        <v>-1.1724000000000001</v>
      </c>
      <c r="J1584" s="1">
        <v>220.07390000000001</v>
      </c>
      <c r="K1584" s="1">
        <f t="shared" si="25"/>
        <v>1582</v>
      </c>
    </row>
    <row r="1585" spans="1:11" hidden="1" x14ac:dyDescent="0.25">
      <c r="A1585" s="1">
        <v>-1</v>
      </c>
      <c r="B1585" s="5" t="s">
        <v>124</v>
      </c>
      <c r="C1585" s="1" t="s">
        <v>86</v>
      </c>
      <c r="D1585" s="1" t="s">
        <v>70</v>
      </c>
      <c r="E1585" s="1">
        <v>-303.26690000000002</v>
      </c>
      <c r="F1585" s="1">
        <v>-202.4718</v>
      </c>
      <c r="G1585" s="1">
        <v>1.0426</v>
      </c>
      <c r="H1585" s="1">
        <v>-0.51829999999999998</v>
      </c>
      <c r="I1585" s="1">
        <v>1.4497</v>
      </c>
      <c r="J1585" s="1">
        <v>-226.0171</v>
      </c>
      <c r="K1585" s="1">
        <f t="shared" si="25"/>
        <v>1583</v>
      </c>
    </row>
    <row r="1586" spans="1:11" hidden="1" x14ac:dyDescent="0.25">
      <c r="A1586" s="1">
        <v>-1</v>
      </c>
      <c r="B1586" s="5" t="s">
        <v>124</v>
      </c>
      <c r="C1586" s="1" t="s">
        <v>87</v>
      </c>
      <c r="D1586" s="1" t="s">
        <v>69</v>
      </c>
      <c r="E1586" s="1">
        <v>-194.67</v>
      </c>
      <c r="F1586" s="1">
        <v>-176.54929999999999</v>
      </c>
      <c r="G1586" s="1">
        <v>1.5602</v>
      </c>
      <c r="H1586" s="1">
        <v>0.12130000000000001</v>
      </c>
      <c r="I1586" s="1">
        <v>-0.72929999999999995</v>
      </c>
      <c r="J1586" s="1">
        <v>282.52699999999999</v>
      </c>
      <c r="K1586" s="1">
        <f t="shared" si="25"/>
        <v>1584</v>
      </c>
    </row>
    <row r="1587" spans="1:11" hidden="1" x14ac:dyDescent="0.25">
      <c r="A1587" s="1">
        <v>-1</v>
      </c>
      <c r="B1587" s="5" t="s">
        <v>124</v>
      </c>
      <c r="C1587" s="1" t="s">
        <v>87</v>
      </c>
      <c r="D1587" s="1" t="s">
        <v>70</v>
      </c>
      <c r="E1587" s="1">
        <v>-200.0925</v>
      </c>
      <c r="F1587" s="1">
        <v>-176.54929999999999</v>
      </c>
      <c r="G1587" s="1">
        <v>1.5602</v>
      </c>
      <c r="H1587" s="1">
        <v>0.12130000000000001</v>
      </c>
      <c r="I1587" s="1">
        <v>3.1556999999999999</v>
      </c>
      <c r="J1587" s="1">
        <v>-218.93469999999999</v>
      </c>
      <c r="K1587" s="1">
        <f t="shared" si="25"/>
        <v>1585</v>
      </c>
    </row>
    <row r="1588" spans="1:11" hidden="1" x14ac:dyDescent="0.25">
      <c r="A1588" s="1">
        <v>-1</v>
      </c>
      <c r="B1588" s="5" t="s">
        <v>124</v>
      </c>
      <c r="C1588" s="1" t="s">
        <v>88</v>
      </c>
      <c r="D1588" s="1" t="s">
        <v>69</v>
      </c>
      <c r="E1588" s="1">
        <v>-297.84440000000001</v>
      </c>
      <c r="F1588" s="1">
        <v>-202.4718</v>
      </c>
      <c r="G1588" s="1">
        <v>1.0426</v>
      </c>
      <c r="H1588" s="1">
        <v>-0.51829999999999998</v>
      </c>
      <c r="I1588" s="1">
        <v>-1.1724000000000001</v>
      </c>
      <c r="J1588" s="1">
        <v>220.07390000000001</v>
      </c>
      <c r="K1588" s="1">
        <f t="shared" si="25"/>
        <v>1586</v>
      </c>
    </row>
    <row r="1589" spans="1:11" hidden="1" x14ac:dyDescent="0.25">
      <c r="A1589" s="1">
        <v>-1</v>
      </c>
      <c r="B1589" s="5" t="s">
        <v>124</v>
      </c>
      <c r="C1589" s="1" t="s">
        <v>88</v>
      </c>
      <c r="D1589" s="1" t="s">
        <v>70</v>
      </c>
      <c r="E1589" s="1">
        <v>-303.26690000000002</v>
      </c>
      <c r="F1589" s="1">
        <v>-202.4718</v>
      </c>
      <c r="G1589" s="1">
        <v>1.0426</v>
      </c>
      <c r="H1589" s="1">
        <v>-0.51829999999999998</v>
      </c>
      <c r="I1589" s="1">
        <v>1.4497</v>
      </c>
      <c r="J1589" s="1">
        <v>-226.0171</v>
      </c>
      <c r="K1589" s="1">
        <f t="shared" si="25"/>
        <v>1587</v>
      </c>
    </row>
    <row r="1590" spans="1:11" hidden="1" x14ac:dyDescent="0.25">
      <c r="A1590" s="1">
        <v>-1</v>
      </c>
      <c r="B1590" s="5" t="s">
        <v>124</v>
      </c>
      <c r="C1590" s="1" t="s">
        <v>89</v>
      </c>
      <c r="D1590" s="1" t="s">
        <v>69</v>
      </c>
      <c r="E1590" s="1">
        <v>-214.7338</v>
      </c>
      <c r="F1590" s="1">
        <v>-175.01259999999999</v>
      </c>
      <c r="G1590" s="1">
        <v>1.5306999999999999</v>
      </c>
      <c r="H1590" s="1">
        <v>-6.7199999999999996E-2</v>
      </c>
      <c r="I1590" s="1">
        <v>-0.46800000000000003</v>
      </c>
      <c r="J1590" s="1">
        <v>268.54939999999999</v>
      </c>
      <c r="K1590" s="1">
        <f t="shared" si="25"/>
        <v>1588</v>
      </c>
    </row>
    <row r="1591" spans="1:11" hidden="1" x14ac:dyDescent="0.25">
      <c r="A1591" s="1">
        <v>-1</v>
      </c>
      <c r="B1591" s="5" t="s">
        <v>124</v>
      </c>
      <c r="C1591" s="1" t="s">
        <v>89</v>
      </c>
      <c r="D1591" s="1" t="s">
        <v>70</v>
      </c>
      <c r="E1591" s="1">
        <v>-220.15629999999999</v>
      </c>
      <c r="F1591" s="1">
        <v>-175.01259999999999</v>
      </c>
      <c r="G1591" s="1">
        <v>1.5306999999999999</v>
      </c>
      <c r="H1591" s="1">
        <v>-6.7199999999999996E-2</v>
      </c>
      <c r="I1591" s="1">
        <v>2.4468000000000001</v>
      </c>
      <c r="J1591" s="1">
        <v>-189.8057</v>
      </c>
      <c r="K1591" s="1">
        <f t="shared" si="25"/>
        <v>1589</v>
      </c>
    </row>
    <row r="1592" spans="1:11" hidden="1" x14ac:dyDescent="0.25">
      <c r="A1592" s="1">
        <v>-1</v>
      </c>
      <c r="B1592" s="5" t="s">
        <v>124</v>
      </c>
      <c r="C1592" s="1" t="s">
        <v>90</v>
      </c>
      <c r="D1592" s="1" t="s">
        <v>69</v>
      </c>
      <c r="E1592" s="1">
        <v>-277.78059999999999</v>
      </c>
      <c r="F1592" s="1">
        <v>-204.0085</v>
      </c>
      <c r="G1592" s="1">
        <v>1.0722</v>
      </c>
      <c r="H1592" s="1">
        <v>-0.32979999999999998</v>
      </c>
      <c r="I1592" s="1">
        <v>-1.4336</v>
      </c>
      <c r="J1592" s="1">
        <v>234.05160000000001</v>
      </c>
      <c r="K1592" s="1">
        <f t="shared" si="25"/>
        <v>1590</v>
      </c>
    </row>
    <row r="1593" spans="1:11" hidden="1" x14ac:dyDescent="0.25">
      <c r="A1593" s="1">
        <v>-1</v>
      </c>
      <c r="B1593" s="5" t="s">
        <v>124</v>
      </c>
      <c r="C1593" s="1" t="s">
        <v>90</v>
      </c>
      <c r="D1593" s="1" t="s">
        <v>70</v>
      </c>
      <c r="E1593" s="1">
        <v>-283.20310000000001</v>
      </c>
      <c r="F1593" s="1">
        <v>-204.0085</v>
      </c>
      <c r="G1593" s="1">
        <v>1.0722</v>
      </c>
      <c r="H1593" s="1">
        <v>-0.32979999999999998</v>
      </c>
      <c r="I1593" s="1">
        <v>2.1587000000000001</v>
      </c>
      <c r="J1593" s="1">
        <v>-255.14599999999999</v>
      </c>
      <c r="K1593" s="1">
        <f t="shared" si="25"/>
        <v>1591</v>
      </c>
    </row>
    <row r="1594" spans="1:11" hidden="1" x14ac:dyDescent="0.25">
      <c r="A1594" s="1">
        <v>-1</v>
      </c>
      <c r="B1594" s="5" t="s">
        <v>124</v>
      </c>
      <c r="C1594" s="1" t="s">
        <v>91</v>
      </c>
      <c r="D1594" s="1" t="s">
        <v>69</v>
      </c>
      <c r="E1594" s="1">
        <v>-214.7338</v>
      </c>
      <c r="F1594" s="1">
        <v>-175.01259999999999</v>
      </c>
      <c r="G1594" s="1">
        <v>1.5306999999999999</v>
      </c>
      <c r="H1594" s="1">
        <v>-6.7199999999999996E-2</v>
      </c>
      <c r="I1594" s="1">
        <v>-0.46800000000000003</v>
      </c>
      <c r="J1594" s="1">
        <v>268.54939999999999</v>
      </c>
      <c r="K1594" s="1">
        <f t="shared" si="25"/>
        <v>1592</v>
      </c>
    </row>
    <row r="1595" spans="1:11" hidden="1" x14ac:dyDescent="0.25">
      <c r="A1595" s="1">
        <v>-1</v>
      </c>
      <c r="B1595" s="5" t="s">
        <v>124</v>
      </c>
      <c r="C1595" s="1" t="s">
        <v>91</v>
      </c>
      <c r="D1595" s="1" t="s">
        <v>70</v>
      </c>
      <c r="E1595" s="1">
        <v>-220.15629999999999</v>
      </c>
      <c r="F1595" s="1">
        <v>-175.01259999999999</v>
      </c>
      <c r="G1595" s="1">
        <v>1.5306999999999999</v>
      </c>
      <c r="H1595" s="1">
        <v>-6.7199999999999996E-2</v>
      </c>
      <c r="I1595" s="1">
        <v>2.4468000000000001</v>
      </c>
      <c r="J1595" s="1">
        <v>-189.8057</v>
      </c>
      <c r="K1595" s="1">
        <f t="shared" si="25"/>
        <v>1593</v>
      </c>
    </row>
    <row r="1596" spans="1:11" hidden="1" x14ac:dyDescent="0.25">
      <c r="A1596" s="1">
        <v>-1</v>
      </c>
      <c r="B1596" s="5" t="s">
        <v>124</v>
      </c>
      <c r="C1596" s="1" t="s">
        <v>92</v>
      </c>
      <c r="D1596" s="1" t="s">
        <v>69</v>
      </c>
      <c r="E1596" s="1">
        <v>-277.78059999999999</v>
      </c>
      <c r="F1596" s="1">
        <v>-204.0085</v>
      </c>
      <c r="G1596" s="1">
        <v>1.0722</v>
      </c>
      <c r="H1596" s="1">
        <v>-0.32979999999999998</v>
      </c>
      <c r="I1596" s="1">
        <v>-1.4336</v>
      </c>
      <c r="J1596" s="1">
        <v>234.05160000000001</v>
      </c>
      <c r="K1596" s="1">
        <f t="shared" si="25"/>
        <v>1594</v>
      </c>
    </row>
    <row r="1597" spans="1:11" hidden="1" x14ac:dyDescent="0.25">
      <c r="A1597" s="1">
        <v>-1</v>
      </c>
      <c r="B1597" s="5" t="s">
        <v>124</v>
      </c>
      <c r="C1597" s="1" t="s">
        <v>92</v>
      </c>
      <c r="D1597" s="1" t="s">
        <v>70</v>
      </c>
      <c r="E1597" s="1">
        <v>-283.20310000000001</v>
      </c>
      <c r="F1597" s="1">
        <v>-204.0085</v>
      </c>
      <c r="G1597" s="1">
        <v>1.0722</v>
      </c>
      <c r="H1597" s="1">
        <v>-0.32979999999999998</v>
      </c>
      <c r="I1597" s="1">
        <v>2.1587000000000001</v>
      </c>
      <c r="J1597" s="1">
        <v>-255.14599999999999</v>
      </c>
      <c r="K1597" s="1">
        <f t="shared" si="25"/>
        <v>1595</v>
      </c>
    </row>
    <row r="1598" spans="1:11" hidden="1" x14ac:dyDescent="0.25">
      <c r="A1598" s="1">
        <v>-1</v>
      </c>
      <c r="B1598" s="5" t="s">
        <v>124</v>
      </c>
      <c r="C1598" s="1" t="s">
        <v>93</v>
      </c>
      <c r="D1598" s="1" t="s">
        <v>69</v>
      </c>
      <c r="E1598" s="1">
        <v>-102.6836</v>
      </c>
      <c r="F1598" s="1">
        <v>-121.03319999999999</v>
      </c>
      <c r="G1598" s="1">
        <v>1.5860000000000001</v>
      </c>
      <c r="H1598" s="1">
        <v>0.17680000000000001</v>
      </c>
      <c r="I1598" s="1">
        <v>-0.31630000000000003</v>
      </c>
      <c r="J1598" s="1">
        <v>282.52699999999999</v>
      </c>
      <c r="K1598" s="1">
        <f t="shared" si="25"/>
        <v>1596</v>
      </c>
    </row>
    <row r="1599" spans="1:11" hidden="1" x14ac:dyDescent="0.25">
      <c r="A1599" s="1">
        <v>-1</v>
      </c>
      <c r="B1599" s="5" t="s">
        <v>124</v>
      </c>
      <c r="C1599" s="1" t="s">
        <v>93</v>
      </c>
      <c r="D1599" s="1" t="s">
        <v>70</v>
      </c>
      <c r="E1599" s="1">
        <v>-106.7505</v>
      </c>
      <c r="F1599" s="1">
        <v>-121.03319999999999</v>
      </c>
      <c r="G1599" s="1">
        <v>1.5860000000000001</v>
      </c>
      <c r="H1599" s="1">
        <v>0.17680000000000001</v>
      </c>
      <c r="I1599" s="1">
        <v>3.1556999999999999</v>
      </c>
      <c r="J1599" s="1">
        <v>-131.56059999999999</v>
      </c>
      <c r="K1599" s="1">
        <f t="shared" si="25"/>
        <v>1597</v>
      </c>
    </row>
    <row r="1600" spans="1:11" hidden="1" x14ac:dyDescent="0.25">
      <c r="A1600" s="1">
        <v>-1</v>
      </c>
      <c r="B1600" s="5" t="s">
        <v>124</v>
      </c>
      <c r="C1600" s="1" t="s">
        <v>94</v>
      </c>
      <c r="D1600" s="1" t="s">
        <v>69</v>
      </c>
      <c r="E1600" s="1">
        <v>-297.84440000000001</v>
      </c>
      <c r="F1600" s="1">
        <v>-210.8263</v>
      </c>
      <c r="G1600" s="1">
        <v>0.76080000000000003</v>
      </c>
      <c r="H1600" s="1">
        <v>-0.51829999999999998</v>
      </c>
      <c r="I1600" s="1">
        <v>-1.4336</v>
      </c>
      <c r="J1600" s="1">
        <v>143.3707</v>
      </c>
      <c r="K1600" s="1">
        <f t="shared" si="25"/>
        <v>1598</v>
      </c>
    </row>
    <row r="1601" spans="1:11" hidden="1" x14ac:dyDescent="0.25">
      <c r="A1601" s="1">
        <v>-1</v>
      </c>
      <c r="B1601" s="5" t="s">
        <v>124</v>
      </c>
      <c r="C1601" s="1" t="s">
        <v>94</v>
      </c>
      <c r="D1601" s="1" t="s">
        <v>70</v>
      </c>
      <c r="E1601" s="1">
        <v>-303.26690000000002</v>
      </c>
      <c r="F1601" s="1">
        <v>-210.8263</v>
      </c>
      <c r="G1601" s="1">
        <v>0.76080000000000003</v>
      </c>
      <c r="H1601" s="1">
        <v>-0.51829999999999998</v>
      </c>
      <c r="I1601" s="1">
        <v>0.89680000000000004</v>
      </c>
      <c r="J1601" s="1">
        <v>-255.4701</v>
      </c>
      <c r="K1601" s="1">
        <f t="shared" si="25"/>
        <v>1599</v>
      </c>
    </row>
    <row r="1602" spans="1:11" hidden="1" x14ac:dyDescent="0.25">
      <c r="A1602" s="1">
        <v>-1</v>
      </c>
      <c r="B1602" s="5" t="s">
        <v>125</v>
      </c>
      <c r="C1602" s="1" t="s">
        <v>68</v>
      </c>
      <c r="D1602" s="1" t="s">
        <v>69</v>
      </c>
      <c r="E1602" s="1">
        <v>-20.071400000000001</v>
      </c>
      <c r="F1602" s="1">
        <v>-106.35120000000001</v>
      </c>
      <c r="G1602" s="1">
        <v>1.1311</v>
      </c>
      <c r="H1602" s="1">
        <v>3.0599999999999999E-2</v>
      </c>
      <c r="I1602" s="1">
        <v>-1.0925</v>
      </c>
      <c r="J1602" s="1">
        <v>69.8523</v>
      </c>
      <c r="K1602" s="1">
        <f t="shared" si="25"/>
        <v>1600</v>
      </c>
    </row>
    <row r="1603" spans="1:11" hidden="1" x14ac:dyDescent="0.25">
      <c r="A1603" s="1">
        <v>-1</v>
      </c>
      <c r="B1603" s="5" t="s">
        <v>125</v>
      </c>
      <c r="C1603" s="1" t="s">
        <v>68</v>
      </c>
      <c r="D1603" s="1" t="s">
        <v>70</v>
      </c>
      <c r="E1603" s="1">
        <v>-25.002600000000001</v>
      </c>
      <c r="F1603" s="1">
        <v>-106.35120000000001</v>
      </c>
      <c r="G1603" s="1">
        <v>1.1311</v>
      </c>
      <c r="H1603" s="1">
        <v>3.0599999999999999E-2</v>
      </c>
      <c r="I1603" s="1">
        <v>1.7352000000000001</v>
      </c>
      <c r="J1603" s="1">
        <v>-196.0256</v>
      </c>
      <c r="K1603" s="1">
        <f t="shared" si="25"/>
        <v>1601</v>
      </c>
    </row>
    <row r="1604" spans="1:11" hidden="1" x14ac:dyDescent="0.25">
      <c r="A1604" s="1">
        <v>-1</v>
      </c>
      <c r="B1604" s="5" t="s">
        <v>125</v>
      </c>
      <c r="C1604" s="1" t="s">
        <v>71</v>
      </c>
      <c r="D1604" s="1" t="s">
        <v>69</v>
      </c>
      <c r="E1604" s="1">
        <v>-8.5885999999999996</v>
      </c>
      <c r="F1604" s="1">
        <v>-0.95009999999999994</v>
      </c>
      <c r="G1604" s="1">
        <v>-0.1305</v>
      </c>
      <c r="H1604" s="1">
        <v>-1.3599999999999999E-2</v>
      </c>
      <c r="I1604" s="1">
        <v>0.23749999999999999</v>
      </c>
      <c r="J1604" s="1">
        <v>1.8631</v>
      </c>
      <c r="K1604" s="1">
        <f t="shared" si="25"/>
        <v>1602</v>
      </c>
    </row>
    <row r="1605" spans="1:11" hidden="1" x14ac:dyDescent="0.25">
      <c r="A1605" s="1">
        <v>-1</v>
      </c>
      <c r="B1605" s="5" t="s">
        <v>125</v>
      </c>
      <c r="C1605" s="1" t="s">
        <v>71</v>
      </c>
      <c r="D1605" s="1" t="s">
        <v>70</v>
      </c>
      <c r="E1605" s="1">
        <v>-8.5885999999999996</v>
      </c>
      <c r="F1605" s="1">
        <v>-0.95009999999999994</v>
      </c>
      <c r="G1605" s="1">
        <v>-0.1305</v>
      </c>
      <c r="H1605" s="1">
        <v>-1.3599999999999999E-2</v>
      </c>
      <c r="I1605" s="1">
        <v>-8.8700000000000001E-2</v>
      </c>
      <c r="J1605" s="1">
        <v>-0.51219999999999999</v>
      </c>
      <c r="K1605" s="1">
        <f t="shared" si="25"/>
        <v>1603</v>
      </c>
    </row>
    <row r="1606" spans="1:11" hidden="1" x14ac:dyDescent="0.25">
      <c r="A1606" s="1">
        <v>-1</v>
      </c>
      <c r="B1606" s="5" t="s">
        <v>125</v>
      </c>
      <c r="C1606" s="1" t="s">
        <v>72</v>
      </c>
      <c r="D1606" s="1" t="s">
        <v>69</v>
      </c>
      <c r="E1606" s="1">
        <v>48.734000000000002</v>
      </c>
      <c r="F1606" s="1">
        <v>10.469099999999999</v>
      </c>
      <c r="G1606" s="1">
        <v>0.82379999999999998</v>
      </c>
      <c r="H1606" s="1">
        <v>0.12570000000000001</v>
      </c>
      <c r="I1606" s="1">
        <v>0.89390000000000003</v>
      </c>
      <c r="J1606" s="1">
        <v>28.489100000000001</v>
      </c>
      <c r="K1606" s="1">
        <f t="shared" ref="K1606:K1669" si="26">K1605+1</f>
        <v>1604</v>
      </c>
    </row>
    <row r="1607" spans="1:11" hidden="1" x14ac:dyDescent="0.25">
      <c r="A1607" s="1">
        <v>-1</v>
      </c>
      <c r="B1607" s="5" t="s">
        <v>125</v>
      </c>
      <c r="C1607" s="1" t="s">
        <v>72</v>
      </c>
      <c r="D1607" s="1" t="s">
        <v>70</v>
      </c>
      <c r="E1607" s="1">
        <v>48.734000000000002</v>
      </c>
      <c r="F1607" s="1">
        <v>10.469099999999999</v>
      </c>
      <c r="G1607" s="1">
        <v>0.82379999999999998</v>
      </c>
      <c r="H1607" s="1">
        <v>0.12570000000000001</v>
      </c>
      <c r="I1607" s="1">
        <v>1.1701999999999999</v>
      </c>
      <c r="J1607" s="1">
        <v>4.4439000000000002</v>
      </c>
      <c r="K1607" s="1">
        <f t="shared" si="26"/>
        <v>1605</v>
      </c>
    </row>
    <row r="1608" spans="1:11" hidden="1" x14ac:dyDescent="0.25">
      <c r="A1608" s="1">
        <v>-1</v>
      </c>
      <c r="B1608" s="5" t="s">
        <v>125</v>
      </c>
      <c r="C1608" s="1" t="s">
        <v>73</v>
      </c>
      <c r="D1608" s="1" t="s">
        <v>69</v>
      </c>
      <c r="E1608" s="1">
        <v>14.108700000000001</v>
      </c>
      <c r="F1608" s="1">
        <v>11.127599999999999</v>
      </c>
      <c r="G1608" s="1">
        <v>0.1623</v>
      </c>
      <c r="H1608" s="1">
        <v>7.9200000000000007E-2</v>
      </c>
      <c r="I1608" s="1">
        <v>0.23400000000000001</v>
      </c>
      <c r="J1608" s="1">
        <v>7.5797999999999996</v>
      </c>
      <c r="K1608" s="1">
        <f t="shared" si="26"/>
        <v>1606</v>
      </c>
    </row>
    <row r="1609" spans="1:11" hidden="1" x14ac:dyDescent="0.25">
      <c r="A1609" s="1">
        <v>-1</v>
      </c>
      <c r="B1609" s="5" t="s">
        <v>125</v>
      </c>
      <c r="C1609" s="1" t="s">
        <v>73</v>
      </c>
      <c r="D1609" s="1" t="s">
        <v>70</v>
      </c>
      <c r="E1609" s="1">
        <v>14.108700000000001</v>
      </c>
      <c r="F1609" s="1">
        <v>11.127599999999999</v>
      </c>
      <c r="G1609" s="1">
        <v>0.1623</v>
      </c>
      <c r="H1609" s="1">
        <v>7.9200000000000007E-2</v>
      </c>
      <c r="I1609" s="1">
        <v>0.19570000000000001</v>
      </c>
      <c r="J1609" s="1">
        <v>31.666899999999998</v>
      </c>
      <c r="K1609" s="1">
        <f t="shared" si="26"/>
        <v>1607</v>
      </c>
    </row>
    <row r="1610" spans="1:11" hidden="1" x14ac:dyDescent="0.25">
      <c r="A1610" s="1">
        <v>-1</v>
      </c>
      <c r="B1610" s="5" t="s">
        <v>125</v>
      </c>
      <c r="C1610" s="1" t="s">
        <v>74</v>
      </c>
      <c r="D1610" s="1" t="s">
        <v>69</v>
      </c>
      <c r="E1610" s="1">
        <v>-28.6599</v>
      </c>
      <c r="F1610" s="1">
        <v>-107.3013</v>
      </c>
      <c r="G1610" s="1">
        <v>1.0005999999999999</v>
      </c>
      <c r="H1610" s="1">
        <v>1.7000000000000001E-2</v>
      </c>
      <c r="I1610" s="1">
        <v>-0.85499999999999998</v>
      </c>
      <c r="J1610" s="1">
        <v>71.715299999999999</v>
      </c>
      <c r="K1610" s="1">
        <f t="shared" si="26"/>
        <v>1608</v>
      </c>
    </row>
    <row r="1611" spans="1:11" hidden="1" x14ac:dyDescent="0.25">
      <c r="A1611" s="1">
        <v>-1</v>
      </c>
      <c r="B1611" s="5" t="s">
        <v>125</v>
      </c>
      <c r="C1611" s="1" t="s">
        <v>74</v>
      </c>
      <c r="D1611" s="1" t="s">
        <v>70</v>
      </c>
      <c r="E1611" s="1">
        <v>-33.591200000000001</v>
      </c>
      <c r="F1611" s="1">
        <v>-107.3013</v>
      </c>
      <c r="G1611" s="1">
        <v>1.0005999999999999</v>
      </c>
      <c r="H1611" s="1">
        <v>1.7000000000000001E-2</v>
      </c>
      <c r="I1611" s="1">
        <v>1.6465000000000001</v>
      </c>
      <c r="J1611" s="1">
        <v>-196.5378</v>
      </c>
      <c r="K1611" s="1">
        <f t="shared" si="26"/>
        <v>1609</v>
      </c>
    </row>
    <row r="1612" spans="1:11" hidden="1" x14ac:dyDescent="0.25">
      <c r="A1612" s="1">
        <v>-1</v>
      </c>
      <c r="B1612" s="5" t="s">
        <v>125</v>
      </c>
      <c r="C1612" s="1" t="s">
        <v>75</v>
      </c>
      <c r="D1612" s="1" t="s">
        <v>69</v>
      </c>
      <c r="E1612" s="1">
        <v>-28.099900000000002</v>
      </c>
      <c r="F1612" s="1">
        <v>-148.89160000000001</v>
      </c>
      <c r="G1612" s="1">
        <v>1.5834999999999999</v>
      </c>
      <c r="H1612" s="1">
        <v>4.2799999999999998E-2</v>
      </c>
      <c r="I1612" s="1">
        <v>-1.5295000000000001</v>
      </c>
      <c r="J1612" s="1">
        <v>97.793199999999999</v>
      </c>
      <c r="K1612" s="1">
        <f t="shared" si="26"/>
        <v>1610</v>
      </c>
    </row>
    <row r="1613" spans="1:11" hidden="1" x14ac:dyDescent="0.25">
      <c r="A1613" s="1">
        <v>-1</v>
      </c>
      <c r="B1613" s="5" t="s">
        <v>125</v>
      </c>
      <c r="C1613" s="1" t="s">
        <v>75</v>
      </c>
      <c r="D1613" s="1" t="s">
        <v>70</v>
      </c>
      <c r="E1613" s="1">
        <v>-35.003599999999999</v>
      </c>
      <c r="F1613" s="1">
        <v>-148.89160000000001</v>
      </c>
      <c r="G1613" s="1">
        <v>1.5834999999999999</v>
      </c>
      <c r="H1613" s="1">
        <v>4.2799999999999998E-2</v>
      </c>
      <c r="I1613" s="1">
        <v>2.4293</v>
      </c>
      <c r="J1613" s="1">
        <v>-274.43579999999997</v>
      </c>
      <c r="K1613" s="1">
        <f t="shared" si="26"/>
        <v>1611</v>
      </c>
    </row>
    <row r="1614" spans="1:11" hidden="1" x14ac:dyDescent="0.25">
      <c r="A1614" s="1">
        <v>-1</v>
      </c>
      <c r="B1614" s="5" t="s">
        <v>125</v>
      </c>
      <c r="C1614" s="1" t="s">
        <v>76</v>
      </c>
      <c r="D1614" s="1" t="s">
        <v>69</v>
      </c>
      <c r="E1614" s="1">
        <v>-37.827399999999997</v>
      </c>
      <c r="F1614" s="1">
        <v>-129.14160000000001</v>
      </c>
      <c r="G1614" s="1">
        <v>1.1485000000000001</v>
      </c>
      <c r="H1614" s="1">
        <v>1.4999999999999999E-2</v>
      </c>
      <c r="I1614" s="1">
        <v>-0.93100000000000005</v>
      </c>
      <c r="J1614" s="1">
        <v>86.803600000000003</v>
      </c>
      <c r="K1614" s="1">
        <f t="shared" si="26"/>
        <v>1612</v>
      </c>
    </row>
    <row r="1615" spans="1:11" hidden="1" x14ac:dyDescent="0.25">
      <c r="A1615" s="1">
        <v>-1</v>
      </c>
      <c r="B1615" s="5" t="s">
        <v>125</v>
      </c>
      <c r="C1615" s="1" t="s">
        <v>76</v>
      </c>
      <c r="D1615" s="1" t="s">
        <v>70</v>
      </c>
      <c r="E1615" s="1">
        <v>-43.744900000000001</v>
      </c>
      <c r="F1615" s="1">
        <v>-129.14160000000001</v>
      </c>
      <c r="G1615" s="1">
        <v>1.1485000000000001</v>
      </c>
      <c r="H1615" s="1">
        <v>1.4999999999999999E-2</v>
      </c>
      <c r="I1615" s="1">
        <v>1.9402999999999999</v>
      </c>
      <c r="J1615" s="1">
        <v>-236.05029999999999</v>
      </c>
      <c r="K1615" s="1">
        <f t="shared" si="26"/>
        <v>1613</v>
      </c>
    </row>
    <row r="1616" spans="1:11" hidden="1" x14ac:dyDescent="0.25">
      <c r="A1616" s="1">
        <v>-1</v>
      </c>
      <c r="B1616" s="5" t="s">
        <v>125</v>
      </c>
      <c r="C1616" s="1" t="s">
        <v>77</v>
      </c>
      <c r="D1616" s="1" t="s">
        <v>69</v>
      </c>
      <c r="E1616" s="1">
        <v>50.163400000000003</v>
      </c>
      <c r="F1616" s="1">
        <v>-81.059299999999993</v>
      </c>
      <c r="G1616" s="1">
        <v>2.1714000000000002</v>
      </c>
      <c r="H1616" s="1">
        <v>0.20349999999999999</v>
      </c>
      <c r="I1616" s="1">
        <v>0.26819999999999999</v>
      </c>
      <c r="J1616" s="1">
        <v>102.75190000000001</v>
      </c>
      <c r="K1616" s="1">
        <f t="shared" si="26"/>
        <v>1614</v>
      </c>
    </row>
    <row r="1617" spans="1:11" hidden="1" x14ac:dyDescent="0.25">
      <c r="A1617" s="1">
        <v>-1</v>
      </c>
      <c r="B1617" s="5" t="s">
        <v>125</v>
      </c>
      <c r="C1617" s="1" t="s">
        <v>77</v>
      </c>
      <c r="D1617" s="1" t="s">
        <v>70</v>
      </c>
      <c r="E1617" s="1">
        <v>45.725200000000001</v>
      </c>
      <c r="F1617" s="1">
        <v>-81.059299999999993</v>
      </c>
      <c r="G1617" s="1">
        <v>2.1714000000000002</v>
      </c>
      <c r="H1617" s="1">
        <v>0.20349999999999999</v>
      </c>
      <c r="I1617" s="1">
        <v>3.2</v>
      </c>
      <c r="J1617" s="1">
        <v>-170.20160000000001</v>
      </c>
      <c r="K1617" s="1">
        <f t="shared" si="26"/>
        <v>1615</v>
      </c>
    </row>
    <row r="1618" spans="1:11" hidden="1" x14ac:dyDescent="0.25">
      <c r="A1618" s="1">
        <v>-1</v>
      </c>
      <c r="B1618" s="5" t="s">
        <v>125</v>
      </c>
      <c r="C1618" s="1" t="s">
        <v>78</v>
      </c>
      <c r="D1618" s="1" t="s">
        <v>69</v>
      </c>
      <c r="E1618" s="1">
        <v>-86.291799999999995</v>
      </c>
      <c r="F1618" s="1">
        <v>-110.3728</v>
      </c>
      <c r="G1618" s="1">
        <v>-0.13539999999999999</v>
      </c>
      <c r="H1618" s="1">
        <v>-0.14849999999999999</v>
      </c>
      <c r="I1618" s="1">
        <v>-2.2347000000000001</v>
      </c>
      <c r="J1618" s="1">
        <v>22.982299999999999</v>
      </c>
      <c r="K1618" s="1">
        <f t="shared" si="26"/>
        <v>1616</v>
      </c>
    </row>
    <row r="1619" spans="1:11" hidden="1" x14ac:dyDescent="0.25">
      <c r="A1619" s="1">
        <v>-1</v>
      </c>
      <c r="B1619" s="5" t="s">
        <v>125</v>
      </c>
      <c r="C1619" s="1" t="s">
        <v>78</v>
      </c>
      <c r="D1619" s="1" t="s">
        <v>70</v>
      </c>
      <c r="E1619" s="1">
        <v>-90.729900000000001</v>
      </c>
      <c r="F1619" s="1">
        <v>-110.3728</v>
      </c>
      <c r="G1619" s="1">
        <v>-0.13539999999999999</v>
      </c>
      <c r="H1619" s="1">
        <v>-0.14849999999999999</v>
      </c>
      <c r="I1619" s="1">
        <v>-7.6600000000000001E-2</v>
      </c>
      <c r="J1619" s="1">
        <v>-182.64449999999999</v>
      </c>
      <c r="K1619" s="1">
        <f t="shared" si="26"/>
        <v>1617</v>
      </c>
    </row>
    <row r="1620" spans="1:11" hidden="1" x14ac:dyDescent="0.25">
      <c r="A1620" s="1">
        <v>-1</v>
      </c>
      <c r="B1620" s="5" t="s">
        <v>125</v>
      </c>
      <c r="C1620" s="1" t="s">
        <v>79</v>
      </c>
      <c r="D1620" s="1" t="s">
        <v>69</v>
      </c>
      <c r="E1620" s="1">
        <v>50.163400000000003</v>
      </c>
      <c r="F1620" s="1">
        <v>-81.059299999999993</v>
      </c>
      <c r="G1620" s="1">
        <v>2.1714000000000002</v>
      </c>
      <c r="H1620" s="1">
        <v>0.20349999999999999</v>
      </c>
      <c r="I1620" s="1">
        <v>0.26819999999999999</v>
      </c>
      <c r="J1620" s="1">
        <v>102.75190000000001</v>
      </c>
      <c r="K1620" s="1">
        <f t="shared" si="26"/>
        <v>1618</v>
      </c>
    </row>
    <row r="1621" spans="1:11" hidden="1" x14ac:dyDescent="0.25">
      <c r="A1621" s="1">
        <v>-1</v>
      </c>
      <c r="B1621" s="5" t="s">
        <v>125</v>
      </c>
      <c r="C1621" s="1" t="s">
        <v>79</v>
      </c>
      <c r="D1621" s="1" t="s">
        <v>70</v>
      </c>
      <c r="E1621" s="1">
        <v>45.725200000000001</v>
      </c>
      <c r="F1621" s="1">
        <v>-81.059299999999993</v>
      </c>
      <c r="G1621" s="1">
        <v>2.1714000000000002</v>
      </c>
      <c r="H1621" s="1">
        <v>0.20349999999999999</v>
      </c>
      <c r="I1621" s="1">
        <v>3.2</v>
      </c>
      <c r="J1621" s="1">
        <v>-170.20160000000001</v>
      </c>
      <c r="K1621" s="1">
        <f t="shared" si="26"/>
        <v>1619</v>
      </c>
    </row>
    <row r="1622" spans="1:11" hidden="1" x14ac:dyDescent="0.25">
      <c r="A1622" s="1">
        <v>-1</v>
      </c>
      <c r="B1622" s="5" t="s">
        <v>125</v>
      </c>
      <c r="C1622" s="1" t="s">
        <v>80</v>
      </c>
      <c r="D1622" s="1" t="s">
        <v>69</v>
      </c>
      <c r="E1622" s="1">
        <v>-86.291799999999995</v>
      </c>
      <c r="F1622" s="1">
        <v>-110.3728</v>
      </c>
      <c r="G1622" s="1">
        <v>-0.13539999999999999</v>
      </c>
      <c r="H1622" s="1">
        <v>-0.14849999999999999</v>
      </c>
      <c r="I1622" s="1">
        <v>-2.2347000000000001</v>
      </c>
      <c r="J1622" s="1">
        <v>22.982299999999999</v>
      </c>
      <c r="K1622" s="1">
        <f t="shared" si="26"/>
        <v>1620</v>
      </c>
    </row>
    <row r="1623" spans="1:11" hidden="1" x14ac:dyDescent="0.25">
      <c r="A1623" s="1">
        <v>-1</v>
      </c>
      <c r="B1623" s="5" t="s">
        <v>125</v>
      </c>
      <c r="C1623" s="1" t="s">
        <v>80</v>
      </c>
      <c r="D1623" s="1" t="s">
        <v>70</v>
      </c>
      <c r="E1623" s="1">
        <v>-90.729900000000001</v>
      </c>
      <c r="F1623" s="1">
        <v>-110.3728</v>
      </c>
      <c r="G1623" s="1">
        <v>-0.13539999999999999</v>
      </c>
      <c r="H1623" s="1">
        <v>-0.14849999999999999</v>
      </c>
      <c r="I1623" s="1">
        <v>-7.6600000000000001E-2</v>
      </c>
      <c r="J1623" s="1">
        <v>-182.64449999999999</v>
      </c>
      <c r="K1623" s="1">
        <f t="shared" si="26"/>
        <v>1621</v>
      </c>
    </row>
    <row r="1624" spans="1:11" hidden="1" x14ac:dyDescent="0.25">
      <c r="A1624" s="1">
        <v>-1</v>
      </c>
      <c r="B1624" s="5" t="s">
        <v>125</v>
      </c>
      <c r="C1624" s="1" t="s">
        <v>81</v>
      </c>
      <c r="D1624" s="1" t="s">
        <v>69</v>
      </c>
      <c r="E1624" s="1">
        <v>1.6879</v>
      </c>
      <c r="F1624" s="1">
        <v>-80.1374</v>
      </c>
      <c r="G1624" s="1">
        <v>1.2452000000000001</v>
      </c>
      <c r="H1624" s="1">
        <v>0.1384</v>
      </c>
      <c r="I1624" s="1">
        <v>-0.65569999999999995</v>
      </c>
      <c r="J1624" s="1">
        <v>73.478800000000007</v>
      </c>
      <c r="K1624" s="1">
        <f t="shared" si="26"/>
        <v>1622</v>
      </c>
    </row>
    <row r="1625" spans="1:11" hidden="1" x14ac:dyDescent="0.25">
      <c r="A1625" s="1">
        <v>-1</v>
      </c>
      <c r="B1625" s="5" t="s">
        <v>125</v>
      </c>
      <c r="C1625" s="1" t="s">
        <v>81</v>
      </c>
      <c r="D1625" s="1" t="s">
        <v>70</v>
      </c>
      <c r="E1625" s="1">
        <v>-2.7502</v>
      </c>
      <c r="F1625" s="1">
        <v>-80.1374</v>
      </c>
      <c r="G1625" s="1">
        <v>1.2452000000000001</v>
      </c>
      <c r="H1625" s="1">
        <v>0.1384</v>
      </c>
      <c r="I1625" s="1">
        <v>1.8357000000000001</v>
      </c>
      <c r="J1625" s="1">
        <v>-132.08940000000001</v>
      </c>
      <c r="K1625" s="1">
        <f t="shared" si="26"/>
        <v>1623</v>
      </c>
    </row>
    <row r="1626" spans="1:11" hidden="1" x14ac:dyDescent="0.25">
      <c r="A1626" s="1">
        <v>-1</v>
      </c>
      <c r="B1626" s="5" t="s">
        <v>125</v>
      </c>
      <c r="C1626" s="1" t="s">
        <v>82</v>
      </c>
      <c r="D1626" s="1" t="s">
        <v>69</v>
      </c>
      <c r="E1626" s="1">
        <v>-37.816400000000002</v>
      </c>
      <c r="F1626" s="1">
        <v>-111.2946</v>
      </c>
      <c r="G1626" s="1">
        <v>0.79069999999999996</v>
      </c>
      <c r="H1626" s="1">
        <v>-8.3400000000000002E-2</v>
      </c>
      <c r="I1626" s="1">
        <v>-1.3108</v>
      </c>
      <c r="J1626" s="1">
        <v>52.255299999999998</v>
      </c>
      <c r="K1626" s="1">
        <f t="shared" si="26"/>
        <v>1624</v>
      </c>
    </row>
    <row r="1627" spans="1:11" hidden="1" x14ac:dyDescent="0.25">
      <c r="A1627" s="1">
        <v>-1</v>
      </c>
      <c r="B1627" s="5" t="s">
        <v>125</v>
      </c>
      <c r="C1627" s="1" t="s">
        <v>82</v>
      </c>
      <c r="D1627" s="1" t="s">
        <v>70</v>
      </c>
      <c r="E1627" s="1">
        <v>-42.2545</v>
      </c>
      <c r="F1627" s="1">
        <v>-111.2946</v>
      </c>
      <c r="G1627" s="1">
        <v>0.79069999999999996</v>
      </c>
      <c r="H1627" s="1">
        <v>-8.3400000000000002E-2</v>
      </c>
      <c r="I1627" s="1">
        <v>1.2876000000000001</v>
      </c>
      <c r="J1627" s="1">
        <v>-220.7567</v>
      </c>
      <c r="K1627" s="1">
        <f t="shared" si="26"/>
        <v>1625</v>
      </c>
    </row>
    <row r="1628" spans="1:11" hidden="1" x14ac:dyDescent="0.25">
      <c r="A1628" s="1">
        <v>-1</v>
      </c>
      <c r="B1628" s="5" t="s">
        <v>125</v>
      </c>
      <c r="C1628" s="1" t="s">
        <v>83</v>
      </c>
      <c r="D1628" s="1" t="s">
        <v>69</v>
      </c>
      <c r="E1628" s="1">
        <v>1.6879</v>
      </c>
      <c r="F1628" s="1">
        <v>-80.1374</v>
      </c>
      <c r="G1628" s="1">
        <v>1.2452000000000001</v>
      </c>
      <c r="H1628" s="1">
        <v>0.1384</v>
      </c>
      <c r="I1628" s="1">
        <v>-0.65569999999999995</v>
      </c>
      <c r="J1628" s="1">
        <v>73.478800000000007</v>
      </c>
      <c r="K1628" s="1">
        <f t="shared" si="26"/>
        <v>1626</v>
      </c>
    </row>
    <row r="1629" spans="1:11" hidden="1" x14ac:dyDescent="0.25">
      <c r="A1629" s="1">
        <v>-1</v>
      </c>
      <c r="B1629" s="5" t="s">
        <v>125</v>
      </c>
      <c r="C1629" s="1" t="s">
        <v>83</v>
      </c>
      <c r="D1629" s="1" t="s">
        <v>70</v>
      </c>
      <c r="E1629" s="1">
        <v>-2.7502</v>
      </c>
      <c r="F1629" s="1">
        <v>-80.1374</v>
      </c>
      <c r="G1629" s="1">
        <v>1.2452000000000001</v>
      </c>
      <c r="H1629" s="1">
        <v>0.1384</v>
      </c>
      <c r="I1629" s="1">
        <v>1.8357000000000001</v>
      </c>
      <c r="J1629" s="1">
        <v>-132.08940000000001</v>
      </c>
      <c r="K1629" s="1">
        <f t="shared" si="26"/>
        <v>1627</v>
      </c>
    </row>
    <row r="1630" spans="1:11" hidden="1" x14ac:dyDescent="0.25">
      <c r="A1630" s="1">
        <v>-1</v>
      </c>
      <c r="B1630" s="5" t="s">
        <v>125</v>
      </c>
      <c r="C1630" s="1" t="s">
        <v>84</v>
      </c>
      <c r="D1630" s="1" t="s">
        <v>69</v>
      </c>
      <c r="E1630" s="1">
        <v>-37.816400000000002</v>
      </c>
      <c r="F1630" s="1">
        <v>-111.2946</v>
      </c>
      <c r="G1630" s="1">
        <v>0.79069999999999996</v>
      </c>
      <c r="H1630" s="1">
        <v>-8.3400000000000002E-2</v>
      </c>
      <c r="I1630" s="1">
        <v>-1.3108</v>
      </c>
      <c r="J1630" s="1">
        <v>52.255299999999998</v>
      </c>
      <c r="K1630" s="1">
        <f t="shared" si="26"/>
        <v>1628</v>
      </c>
    </row>
    <row r="1631" spans="1:11" hidden="1" x14ac:dyDescent="0.25">
      <c r="A1631" s="1">
        <v>-1</v>
      </c>
      <c r="B1631" s="5" t="s">
        <v>125</v>
      </c>
      <c r="C1631" s="1" t="s">
        <v>84</v>
      </c>
      <c r="D1631" s="1" t="s">
        <v>70</v>
      </c>
      <c r="E1631" s="1">
        <v>-42.2545</v>
      </c>
      <c r="F1631" s="1">
        <v>-111.2946</v>
      </c>
      <c r="G1631" s="1">
        <v>0.79069999999999996</v>
      </c>
      <c r="H1631" s="1">
        <v>-8.3400000000000002E-2</v>
      </c>
      <c r="I1631" s="1">
        <v>1.2876000000000001</v>
      </c>
      <c r="J1631" s="1">
        <v>-220.7567</v>
      </c>
      <c r="K1631" s="1">
        <f t="shared" si="26"/>
        <v>1629</v>
      </c>
    </row>
    <row r="1632" spans="1:11" hidden="1" x14ac:dyDescent="0.25">
      <c r="A1632" s="1">
        <v>-1</v>
      </c>
      <c r="B1632" s="5" t="s">
        <v>125</v>
      </c>
      <c r="C1632" s="1" t="s">
        <v>85</v>
      </c>
      <c r="D1632" s="1" t="s">
        <v>69</v>
      </c>
      <c r="E1632" s="1">
        <v>35.553400000000003</v>
      </c>
      <c r="F1632" s="1">
        <v>-113.9147</v>
      </c>
      <c r="G1632" s="1">
        <v>2.3801999999999999</v>
      </c>
      <c r="H1632" s="1">
        <v>0.1991</v>
      </c>
      <c r="I1632" s="1">
        <v>0.17799999999999999</v>
      </c>
      <c r="J1632" s="1">
        <v>125.5706</v>
      </c>
      <c r="K1632" s="1">
        <f t="shared" si="26"/>
        <v>1630</v>
      </c>
    </row>
    <row r="1633" spans="1:11" hidden="1" x14ac:dyDescent="0.25">
      <c r="A1633" s="1">
        <v>-1</v>
      </c>
      <c r="B1633" s="5" t="s">
        <v>125</v>
      </c>
      <c r="C1633" s="1" t="s">
        <v>85</v>
      </c>
      <c r="D1633" s="1" t="s">
        <v>70</v>
      </c>
      <c r="E1633" s="1">
        <v>29.635899999999999</v>
      </c>
      <c r="F1633" s="1">
        <v>-113.9147</v>
      </c>
      <c r="G1633" s="1">
        <v>2.3801999999999999</v>
      </c>
      <c r="H1633" s="1">
        <v>0.1991</v>
      </c>
      <c r="I1633" s="1">
        <v>3.6318000000000001</v>
      </c>
      <c r="J1633" s="1">
        <v>-229.5215</v>
      </c>
      <c r="K1633" s="1">
        <f t="shared" si="26"/>
        <v>1631</v>
      </c>
    </row>
    <row r="1634" spans="1:11" hidden="1" x14ac:dyDescent="0.25">
      <c r="A1634" s="1">
        <v>-1</v>
      </c>
      <c r="B1634" s="5" t="s">
        <v>125</v>
      </c>
      <c r="C1634" s="1" t="s">
        <v>86</v>
      </c>
      <c r="D1634" s="1" t="s">
        <v>69</v>
      </c>
      <c r="E1634" s="1">
        <v>-100.90179999999999</v>
      </c>
      <c r="F1634" s="1">
        <v>-143.22819999999999</v>
      </c>
      <c r="G1634" s="1">
        <v>7.3400000000000007E-2</v>
      </c>
      <c r="H1634" s="1">
        <v>-0.15290000000000001</v>
      </c>
      <c r="I1634" s="1">
        <v>-2.3250000000000002</v>
      </c>
      <c r="J1634" s="1">
        <v>45.801000000000002</v>
      </c>
      <c r="K1634" s="1">
        <f t="shared" si="26"/>
        <v>1632</v>
      </c>
    </row>
    <row r="1635" spans="1:11" hidden="1" x14ac:dyDescent="0.25">
      <c r="A1635" s="1">
        <v>-1</v>
      </c>
      <c r="B1635" s="5" t="s">
        <v>125</v>
      </c>
      <c r="C1635" s="1" t="s">
        <v>86</v>
      </c>
      <c r="D1635" s="1" t="s">
        <v>70</v>
      </c>
      <c r="E1635" s="1">
        <v>-106.8193</v>
      </c>
      <c r="F1635" s="1">
        <v>-143.22819999999999</v>
      </c>
      <c r="G1635" s="1">
        <v>7.3400000000000007E-2</v>
      </c>
      <c r="H1635" s="1">
        <v>-0.15290000000000001</v>
      </c>
      <c r="I1635" s="1">
        <v>0.3553</v>
      </c>
      <c r="J1635" s="1">
        <v>-241.96440000000001</v>
      </c>
      <c r="K1635" s="1">
        <f t="shared" si="26"/>
        <v>1633</v>
      </c>
    </row>
    <row r="1636" spans="1:11" hidden="1" x14ac:dyDescent="0.25">
      <c r="A1636" s="1">
        <v>-1</v>
      </c>
      <c r="B1636" s="5" t="s">
        <v>125</v>
      </c>
      <c r="C1636" s="1" t="s">
        <v>87</v>
      </c>
      <c r="D1636" s="1" t="s">
        <v>69</v>
      </c>
      <c r="E1636" s="1">
        <v>35.553400000000003</v>
      </c>
      <c r="F1636" s="1">
        <v>-113.9147</v>
      </c>
      <c r="G1636" s="1">
        <v>2.3801999999999999</v>
      </c>
      <c r="H1636" s="1">
        <v>0.1991</v>
      </c>
      <c r="I1636" s="1">
        <v>0.17799999999999999</v>
      </c>
      <c r="J1636" s="1">
        <v>125.5706</v>
      </c>
      <c r="K1636" s="1">
        <f t="shared" si="26"/>
        <v>1634</v>
      </c>
    </row>
    <row r="1637" spans="1:11" hidden="1" x14ac:dyDescent="0.25">
      <c r="A1637" s="1">
        <v>-1</v>
      </c>
      <c r="B1637" s="5" t="s">
        <v>125</v>
      </c>
      <c r="C1637" s="1" t="s">
        <v>87</v>
      </c>
      <c r="D1637" s="1" t="s">
        <v>70</v>
      </c>
      <c r="E1637" s="1">
        <v>29.635899999999999</v>
      </c>
      <c r="F1637" s="1">
        <v>-113.9147</v>
      </c>
      <c r="G1637" s="1">
        <v>2.3801999999999999</v>
      </c>
      <c r="H1637" s="1">
        <v>0.1991</v>
      </c>
      <c r="I1637" s="1">
        <v>3.6318000000000001</v>
      </c>
      <c r="J1637" s="1">
        <v>-229.5215</v>
      </c>
      <c r="K1637" s="1">
        <f t="shared" si="26"/>
        <v>1635</v>
      </c>
    </row>
    <row r="1638" spans="1:11" hidden="1" x14ac:dyDescent="0.25">
      <c r="A1638" s="1">
        <v>-1</v>
      </c>
      <c r="B1638" s="5" t="s">
        <v>125</v>
      </c>
      <c r="C1638" s="1" t="s">
        <v>88</v>
      </c>
      <c r="D1638" s="1" t="s">
        <v>69</v>
      </c>
      <c r="E1638" s="1">
        <v>-100.90179999999999</v>
      </c>
      <c r="F1638" s="1">
        <v>-143.22819999999999</v>
      </c>
      <c r="G1638" s="1">
        <v>7.3400000000000007E-2</v>
      </c>
      <c r="H1638" s="1">
        <v>-0.15290000000000001</v>
      </c>
      <c r="I1638" s="1">
        <v>-2.3250000000000002</v>
      </c>
      <c r="J1638" s="1">
        <v>45.801000000000002</v>
      </c>
      <c r="K1638" s="1">
        <f t="shared" si="26"/>
        <v>1636</v>
      </c>
    </row>
    <row r="1639" spans="1:11" hidden="1" x14ac:dyDescent="0.25">
      <c r="A1639" s="1">
        <v>-1</v>
      </c>
      <c r="B1639" s="5" t="s">
        <v>125</v>
      </c>
      <c r="C1639" s="1" t="s">
        <v>88</v>
      </c>
      <c r="D1639" s="1" t="s">
        <v>70</v>
      </c>
      <c r="E1639" s="1">
        <v>-106.8193</v>
      </c>
      <c r="F1639" s="1">
        <v>-143.22819999999999</v>
      </c>
      <c r="G1639" s="1">
        <v>7.3400000000000007E-2</v>
      </c>
      <c r="H1639" s="1">
        <v>-0.15290000000000001</v>
      </c>
      <c r="I1639" s="1">
        <v>0.3553</v>
      </c>
      <c r="J1639" s="1">
        <v>-241.96440000000001</v>
      </c>
      <c r="K1639" s="1">
        <f t="shared" si="26"/>
        <v>1637</v>
      </c>
    </row>
    <row r="1640" spans="1:11" hidden="1" x14ac:dyDescent="0.25">
      <c r="A1640" s="1">
        <v>-1</v>
      </c>
      <c r="B1640" s="5" t="s">
        <v>125</v>
      </c>
      <c r="C1640" s="1" t="s">
        <v>89</v>
      </c>
      <c r="D1640" s="1" t="s">
        <v>69</v>
      </c>
      <c r="E1640" s="1">
        <v>-12.9221</v>
      </c>
      <c r="F1640" s="1">
        <v>-112.99290000000001</v>
      </c>
      <c r="G1640" s="1">
        <v>1.454</v>
      </c>
      <c r="H1640" s="1">
        <v>0.13400000000000001</v>
      </c>
      <c r="I1640" s="1">
        <v>-0.74590000000000001</v>
      </c>
      <c r="J1640" s="1">
        <v>96.297499999999999</v>
      </c>
      <c r="K1640" s="1">
        <f t="shared" si="26"/>
        <v>1638</v>
      </c>
    </row>
    <row r="1641" spans="1:11" hidden="1" x14ac:dyDescent="0.25">
      <c r="A1641" s="1">
        <v>-1</v>
      </c>
      <c r="B1641" s="5" t="s">
        <v>125</v>
      </c>
      <c r="C1641" s="1" t="s">
        <v>89</v>
      </c>
      <c r="D1641" s="1" t="s">
        <v>70</v>
      </c>
      <c r="E1641" s="1">
        <v>-18.839600000000001</v>
      </c>
      <c r="F1641" s="1">
        <v>-112.99290000000001</v>
      </c>
      <c r="G1641" s="1">
        <v>1.454</v>
      </c>
      <c r="H1641" s="1">
        <v>0.13400000000000001</v>
      </c>
      <c r="I1641" s="1">
        <v>2.2675999999999998</v>
      </c>
      <c r="J1641" s="1">
        <v>-191.4092</v>
      </c>
      <c r="K1641" s="1">
        <f t="shared" si="26"/>
        <v>1639</v>
      </c>
    </row>
    <row r="1642" spans="1:11" hidden="1" x14ac:dyDescent="0.25">
      <c r="A1642" s="1">
        <v>-1</v>
      </c>
      <c r="B1642" s="5" t="s">
        <v>125</v>
      </c>
      <c r="C1642" s="1" t="s">
        <v>90</v>
      </c>
      <c r="D1642" s="1" t="s">
        <v>69</v>
      </c>
      <c r="E1642" s="1">
        <v>-52.426400000000001</v>
      </c>
      <c r="F1642" s="1">
        <v>-144.15010000000001</v>
      </c>
      <c r="G1642" s="1">
        <v>0.99960000000000004</v>
      </c>
      <c r="H1642" s="1">
        <v>-8.7800000000000003E-2</v>
      </c>
      <c r="I1642" s="1">
        <v>-1.401</v>
      </c>
      <c r="J1642" s="1">
        <v>75.074100000000001</v>
      </c>
      <c r="K1642" s="1">
        <f t="shared" si="26"/>
        <v>1640</v>
      </c>
    </row>
    <row r="1643" spans="1:11" hidden="1" x14ac:dyDescent="0.25">
      <c r="A1643" s="1">
        <v>-1</v>
      </c>
      <c r="B1643" s="5" t="s">
        <v>125</v>
      </c>
      <c r="C1643" s="1" t="s">
        <v>90</v>
      </c>
      <c r="D1643" s="1" t="s">
        <v>70</v>
      </c>
      <c r="E1643" s="1">
        <v>-58.343899999999998</v>
      </c>
      <c r="F1643" s="1">
        <v>-144.15010000000001</v>
      </c>
      <c r="G1643" s="1">
        <v>0.99960000000000004</v>
      </c>
      <c r="H1643" s="1">
        <v>-8.7800000000000003E-2</v>
      </c>
      <c r="I1643" s="1">
        <v>1.7195</v>
      </c>
      <c r="J1643" s="1">
        <v>-280.07659999999998</v>
      </c>
      <c r="K1643" s="1">
        <f t="shared" si="26"/>
        <v>1641</v>
      </c>
    </row>
    <row r="1644" spans="1:11" hidden="1" x14ac:dyDescent="0.25">
      <c r="A1644" s="1">
        <v>-1</v>
      </c>
      <c r="B1644" s="5" t="s">
        <v>125</v>
      </c>
      <c r="C1644" s="1" t="s">
        <v>91</v>
      </c>
      <c r="D1644" s="1" t="s">
        <v>69</v>
      </c>
      <c r="E1644" s="1">
        <v>-12.9221</v>
      </c>
      <c r="F1644" s="1">
        <v>-112.99290000000001</v>
      </c>
      <c r="G1644" s="1">
        <v>1.454</v>
      </c>
      <c r="H1644" s="1">
        <v>0.13400000000000001</v>
      </c>
      <c r="I1644" s="1">
        <v>-0.74590000000000001</v>
      </c>
      <c r="J1644" s="1">
        <v>96.297499999999999</v>
      </c>
      <c r="K1644" s="1">
        <f t="shared" si="26"/>
        <v>1642</v>
      </c>
    </row>
    <row r="1645" spans="1:11" hidden="1" x14ac:dyDescent="0.25">
      <c r="A1645" s="1">
        <v>-1</v>
      </c>
      <c r="B1645" s="5" t="s">
        <v>125</v>
      </c>
      <c r="C1645" s="1" t="s">
        <v>91</v>
      </c>
      <c r="D1645" s="1" t="s">
        <v>70</v>
      </c>
      <c r="E1645" s="1">
        <v>-18.839600000000001</v>
      </c>
      <c r="F1645" s="1">
        <v>-112.99290000000001</v>
      </c>
      <c r="G1645" s="1">
        <v>1.454</v>
      </c>
      <c r="H1645" s="1">
        <v>0.13400000000000001</v>
      </c>
      <c r="I1645" s="1">
        <v>2.2675999999999998</v>
      </c>
      <c r="J1645" s="1">
        <v>-191.4092</v>
      </c>
      <c r="K1645" s="1">
        <f t="shared" si="26"/>
        <v>1643</v>
      </c>
    </row>
    <row r="1646" spans="1:11" hidden="1" x14ac:dyDescent="0.25">
      <c r="A1646" s="1">
        <v>-1</v>
      </c>
      <c r="B1646" s="5" t="s">
        <v>125</v>
      </c>
      <c r="C1646" s="1" t="s">
        <v>92</v>
      </c>
      <c r="D1646" s="1" t="s">
        <v>69</v>
      </c>
      <c r="E1646" s="1">
        <v>-52.426400000000001</v>
      </c>
      <c r="F1646" s="1">
        <v>-144.15010000000001</v>
      </c>
      <c r="G1646" s="1">
        <v>0.99960000000000004</v>
      </c>
      <c r="H1646" s="1">
        <v>-8.7800000000000003E-2</v>
      </c>
      <c r="I1646" s="1">
        <v>-1.401</v>
      </c>
      <c r="J1646" s="1">
        <v>75.074100000000001</v>
      </c>
      <c r="K1646" s="1">
        <f t="shared" si="26"/>
        <v>1644</v>
      </c>
    </row>
    <row r="1647" spans="1:11" hidden="1" x14ac:dyDescent="0.25">
      <c r="A1647" s="1">
        <v>-1</v>
      </c>
      <c r="B1647" s="5" t="s">
        <v>125</v>
      </c>
      <c r="C1647" s="1" t="s">
        <v>92</v>
      </c>
      <c r="D1647" s="1" t="s">
        <v>70</v>
      </c>
      <c r="E1647" s="1">
        <v>-58.343899999999998</v>
      </c>
      <c r="F1647" s="1">
        <v>-144.15010000000001</v>
      </c>
      <c r="G1647" s="1">
        <v>0.99960000000000004</v>
      </c>
      <c r="H1647" s="1">
        <v>-8.7800000000000003E-2</v>
      </c>
      <c r="I1647" s="1">
        <v>1.7195</v>
      </c>
      <c r="J1647" s="1">
        <v>-280.07659999999998</v>
      </c>
      <c r="K1647" s="1">
        <f t="shared" si="26"/>
        <v>1645</v>
      </c>
    </row>
    <row r="1648" spans="1:11" hidden="1" x14ac:dyDescent="0.25">
      <c r="A1648" s="1">
        <v>-1</v>
      </c>
      <c r="B1648" s="5" t="s">
        <v>125</v>
      </c>
      <c r="C1648" s="1" t="s">
        <v>93</v>
      </c>
      <c r="D1648" s="1" t="s">
        <v>69</v>
      </c>
      <c r="E1648" s="1">
        <v>50.163400000000003</v>
      </c>
      <c r="F1648" s="1">
        <v>-80.1374</v>
      </c>
      <c r="G1648" s="1">
        <v>2.3801999999999999</v>
      </c>
      <c r="H1648" s="1">
        <v>0.20349999999999999</v>
      </c>
      <c r="I1648" s="1">
        <v>0.26819999999999999</v>
      </c>
      <c r="J1648" s="1">
        <v>125.5706</v>
      </c>
      <c r="K1648" s="1">
        <f t="shared" si="26"/>
        <v>1646</v>
      </c>
    </row>
    <row r="1649" spans="1:11" hidden="1" x14ac:dyDescent="0.25">
      <c r="A1649" s="1">
        <v>-1</v>
      </c>
      <c r="B1649" s="5" t="s">
        <v>125</v>
      </c>
      <c r="C1649" s="1" t="s">
        <v>93</v>
      </c>
      <c r="D1649" s="1" t="s">
        <v>70</v>
      </c>
      <c r="E1649" s="1">
        <v>45.725200000000001</v>
      </c>
      <c r="F1649" s="1">
        <v>-80.1374</v>
      </c>
      <c r="G1649" s="1">
        <v>2.3801999999999999</v>
      </c>
      <c r="H1649" s="1">
        <v>0.20349999999999999</v>
      </c>
      <c r="I1649" s="1">
        <v>3.6318000000000001</v>
      </c>
      <c r="J1649" s="1">
        <v>-132.08940000000001</v>
      </c>
      <c r="K1649" s="1">
        <f t="shared" si="26"/>
        <v>1647</v>
      </c>
    </row>
    <row r="1650" spans="1:11" hidden="1" x14ac:dyDescent="0.25">
      <c r="A1650" s="1">
        <v>-1</v>
      </c>
      <c r="B1650" s="5" t="s">
        <v>125</v>
      </c>
      <c r="C1650" s="1" t="s">
        <v>94</v>
      </c>
      <c r="D1650" s="1" t="s">
        <v>69</v>
      </c>
      <c r="E1650" s="1">
        <v>-100.90179999999999</v>
      </c>
      <c r="F1650" s="1">
        <v>-148.89160000000001</v>
      </c>
      <c r="G1650" s="1">
        <v>-0.13539999999999999</v>
      </c>
      <c r="H1650" s="1">
        <v>-0.15290000000000001</v>
      </c>
      <c r="I1650" s="1">
        <v>-2.3250000000000002</v>
      </c>
      <c r="J1650" s="1">
        <v>22.982299999999999</v>
      </c>
      <c r="K1650" s="1">
        <f t="shared" si="26"/>
        <v>1648</v>
      </c>
    </row>
    <row r="1651" spans="1:11" hidden="1" x14ac:dyDescent="0.25">
      <c r="A1651" s="1">
        <v>-1</v>
      </c>
      <c r="B1651" s="5" t="s">
        <v>125</v>
      </c>
      <c r="C1651" s="1" t="s">
        <v>94</v>
      </c>
      <c r="D1651" s="1" t="s">
        <v>70</v>
      </c>
      <c r="E1651" s="1">
        <v>-106.8193</v>
      </c>
      <c r="F1651" s="1">
        <v>-148.89160000000001</v>
      </c>
      <c r="G1651" s="1">
        <v>-0.13539999999999999</v>
      </c>
      <c r="H1651" s="1">
        <v>-0.15290000000000001</v>
      </c>
      <c r="I1651" s="1">
        <v>-7.6600000000000001E-2</v>
      </c>
      <c r="J1651" s="1">
        <v>-280.07659999999998</v>
      </c>
      <c r="K1651" s="1">
        <f t="shared" si="26"/>
        <v>1649</v>
      </c>
    </row>
    <row r="1652" spans="1:11" hidden="1" x14ac:dyDescent="0.25">
      <c r="A1652" s="1">
        <v>-1</v>
      </c>
      <c r="B1652" s="5" t="s">
        <v>126</v>
      </c>
      <c r="C1652" s="1" t="s">
        <v>68</v>
      </c>
      <c r="D1652" s="1" t="s">
        <v>69</v>
      </c>
      <c r="E1652" s="1">
        <v>-41.514299999999999</v>
      </c>
      <c r="F1652" s="1">
        <v>-26.384</v>
      </c>
      <c r="G1652" s="1">
        <v>0.68130000000000002</v>
      </c>
      <c r="H1652" s="1">
        <v>-3.8600000000000002E-2</v>
      </c>
      <c r="I1652" s="1">
        <v>-0.95930000000000004</v>
      </c>
      <c r="J1652" s="1">
        <v>30.439699999999998</v>
      </c>
      <c r="K1652" s="1">
        <f t="shared" si="26"/>
        <v>1650</v>
      </c>
    </row>
    <row r="1653" spans="1:11" x14ac:dyDescent="0.25">
      <c r="A1653" s="1">
        <v>-1</v>
      </c>
      <c r="B1653" s="5" t="s">
        <v>126</v>
      </c>
      <c r="C1653" s="1" t="s">
        <v>68</v>
      </c>
      <c r="D1653" s="1" t="s">
        <v>70</v>
      </c>
      <c r="E1653" s="1">
        <v>-43.0518</v>
      </c>
      <c r="F1653" s="1">
        <v>-26.384</v>
      </c>
      <c r="G1653" s="1">
        <v>0.68130000000000002</v>
      </c>
      <c r="H1653" s="1">
        <v>-3.8600000000000002E-2</v>
      </c>
      <c r="I1653" s="1">
        <v>0.74409999999999998</v>
      </c>
      <c r="J1653" s="1">
        <v>-35.520299999999999</v>
      </c>
      <c r="K1653" s="1">
        <f t="shared" si="26"/>
        <v>1651</v>
      </c>
    </row>
    <row r="1654" spans="1:11" hidden="1" x14ac:dyDescent="0.25">
      <c r="A1654" s="1">
        <v>-1</v>
      </c>
      <c r="B1654" s="5" t="s">
        <v>126</v>
      </c>
      <c r="C1654" s="1" t="s">
        <v>71</v>
      </c>
      <c r="D1654" s="1" t="s">
        <v>69</v>
      </c>
      <c r="E1654" s="1">
        <v>-14.3527</v>
      </c>
      <c r="F1654" s="1">
        <v>2.589</v>
      </c>
      <c r="G1654" s="1">
        <v>-3.6499999999999998E-2</v>
      </c>
      <c r="H1654" s="1">
        <v>2.5999999999999999E-3</v>
      </c>
      <c r="I1654" s="1">
        <v>6.7199999999999996E-2</v>
      </c>
      <c r="J1654" s="1">
        <v>-3.4950000000000001</v>
      </c>
      <c r="K1654" s="1">
        <f t="shared" si="26"/>
        <v>1652</v>
      </c>
    </row>
    <row r="1655" spans="1:11" x14ac:dyDescent="0.25">
      <c r="A1655" s="1">
        <v>-1</v>
      </c>
      <c r="B1655" s="5" t="s">
        <v>126</v>
      </c>
      <c r="C1655" s="1" t="s">
        <v>71</v>
      </c>
      <c r="D1655" s="1" t="s">
        <v>70</v>
      </c>
      <c r="E1655" s="1">
        <v>-14.3527</v>
      </c>
      <c r="F1655" s="1">
        <v>2.589</v>
      </c>
      <c r="G1655" s="1">
        <v>-3.6499999999999998E-2</v>
      </c>
      <c r="H1655" s="1">
        <v>2.5999999999999999E-3</v>
      </c>
      <c r="I1655" s="1">
        <v>-2.41E-2</v>
      </c>
      <c r="J1655" s="1">
        <v>2.9775</v>
      </c>
      <c r="K1655" s="1">
        <f t="shared" si="26"/>
        <v>1653</v>
      </c>
    </row>
    <row r="1656" spans="1:11" hidden="1" x14ac:dyDescent="0.25">
      <c r="A1656" s="1">
        <v>-1</v>
      </c>
      <c r="B1656" s="5" t="s">
        <v>126</v>
      </c>
      <c r="C1656" s="1" t="s">
        <v>72</v>
      </c>
      <c r="D1656" s="1" t="s">
        <v>69</v>
      </c>
      <c r="E1656" s="1">
        <v>82.848799999999997</v>
      </c>
      <c r="F1656" s="1">
        <v>13.691599999999999</v>
      </c>
      <c r="G1656" s="1">
        <v>0.50609999999999999</v>
      </c>
      <c r="H1656" s="1">
        <v>5.0000000000000001E-3</v>
      </c>
      <c r="I1656" s="1">
        <v>0.9869</v>
      </c>
      <c r="J1656" s="1">
        <v>18.4253</v>
      </c>
      <c r="K1656" s="1">
        <f t="shared" si="26"/>
        <v>1654</v>
      </c>
    </row>
    <row r="1657" spans="1:11" x14ac:dyDescent="0.25">
      <c r="A1657" s="1">
        <v>-1</v>
      </c>
      <c r="B1657" s="5" t="s">
        <v>126</v>
      </c>
      <c r="C1657" s="1" t="s">
        <v>72</v>
      </c>
      <c r="D1657" s="1" t="s">
        <v>70</v>
      </c>
      <c r="E1657" s="1">
        <v>82.848799999999997</v>
      </c>
      <c r="F1657" s="1">
        <v>13.691599999999999</v>
      </c>
      <c r="G1657" s="1">
        <v>0.50609999999999999</v>
      </c>
      <c r="H1657" s="1">
        <v>5.0000000000000001E-3</v>
      </c>
      <c r="I1657" s="1">
        <v>0.28310000000000002</v>
      </c>
      <c r="J1657" s="1">
        <v>15.8042</v>
      </c>
      <c r="K1657" s="1">
        <f t="shared" si="26"/>
        <v>1655</v>
      </c>
    </row>
    <row r="1658" spans="1:11" hidden="1" x14ac:dyDescent="0.25">
      <c r="A1658" s="1">
        <v>-1</v>
      </c>
      <c r="B1658" s="5" t="s">
        <v>126</v>
      </c>
      <c r="C1658" s="1" t="s">
        <v>73</v>
      </c>
      <c r="D1658" s="1" t="s">
        <v>69</v>
      </c>
      <c r="E1658" s="1">
        <v>22.132100000000001</v>
      </c>
      <c r="F1658" s="1">
        <v>13.1289</v>
      </c>
      <c r="G1658" s="1">
        <v>0.1416</v>
      </c>
      <c r="H1658" s="1">
        <v>4.4999999999999997E-3</v>
      </c>
      <c r="I1658" s="1">
        <v>0.2535</v>
      </c>
      <c r="J1658" s="1">
        <v>18.508900000000001</v>
      </c>
      <c r="K1658" s="1">
        <f t="shared" si="26"/>
        <v>1656</v>
      </c>
    </row>
    <row r="1659" spans="1:11" x14ac:dyDescent="0.25">
      <c r="A1659" s="1">
        <v>-1</v>
      </c>
      <c r="B1659" s="5" t="s">
        <v>126</v>
      </c>
      <c r="C1659" s="1" t="s">
        <v>73</v>
      </c>
      <c r="D1659" s="1" t="s">
        <v>70</v>
      </c>
      <c r="E1659" s="1">
        <v>22.132100000000001</v>
      </c>
      <c r="F1659" s="1">
        <v>13.1289</v>
      </c>
      <c r="G1659" s="1">
        <v>0.1416</v>
      </c>
      <c r="H1659" s="1">
        <v>4.4999999999999997E-3</v>
      </c>
      <c r="I1659" s="1">
        <v>0.10100000000000001</v>
      </c>
      <c r="J1659" s="1">
        <v>14.3156</v>
      </c>
      <c r="K1659" s="1">
        <f t="shared" si="26"/>
        <v>1657</v>
      </c>
    </row>
    <row r="1660" spans="1:11" hidden="1" x14ac:dyDescent="0.25">
      <c r="A1660" s="1">
        <v>-1</v>
      </c>
      <c r="B1660" s="5" t="s">
        <v>126</v>
      </c>
      <c r="C1660" s="1" t="s">
        <v>74</v>
      </c>
      <c r="D1660" s="1" t="s">
        <v>69</v>
      </c>
      <c r="E1660" s="1">
        <v>-55.866999999999997</v>
      </c>
      <c r="F1660" s="1">
        <v>-23.795000000000002</v>
      </c>
      <c r="G1660" s="1">
        <v>0.64480000000000004</v>
      </c>
      <c r="H1660" s="1">
        <v>-3.61E-2</v>
      </c>
      <c r="I1660" s="1">
        <v>-0.8921</v>
      </c>
      <c r="J1660" s="1">
        <v>26.944700000000001</v>
      </c>
      <c r="K1660" s="1">
        <f t="shared" si="26"/>
        <v>1658</v>
      </c>
    </row>
    <row r="1661" spans="1:11" x14ac:dyDescent="0.25">
      <c r="A1661" s="1">
        <v>-1</v>
      </c>
      <c r="B1661" s="5" t="s">
        <v>126</v>
      </c>
      <c r="C1661" s="1" t="s">
        <v>74</v>
      </c>
      <c r="D1661" s="1" t="s">
        <v>70</v>
      </c>
      <c r="E1661" s="1">
        <v>-57.404499999999999</v>
      </c>
      <c r="F1661" s="1">
        <v>-23.795000000000002</v>
      </c>
      <c r="G1661" s="1">
        <v>0.64480000000000004</v>
      </c>
      <c r="H1661" s="1">
        <v>-3.61E-2</v>
      </c>
      <c r="I1661" s="1">
        <v>0.72</v>
      </c>
      <c r="J1661" s="1">
        <v>-32.542700000000004</v>
      </c>
      <c r="K1661" s="1">
        <f t="shared" si="26"/>
        <v>1659</v>
      </c>
    </row>
    <row r="1662" spans="1:11" hidden="1" x14ac:dyDescent="0.25">
      <c r="A1662" s="1">
        <v>-1</v>
      </c>
      <c r="B1662" s="5" t="s">
        <v>126</v>
      </c>
      <c r="C1662" s="1" t="s">
        <v>75</v>
      </c>
      <c r="D1662" s="1" t="s">
        <v>69</v>
      </c>
      <c r="E1662" s="1">
        <v>-58.12</v>
      </c>
      <c r="F1662" s="1">
        <v>-36.937600000000003</v>
      </c>
      <c r="G1662" s="1">
        <v>0.95389999999999997</v>
      </c>
      <c r="H1662" s="1">
        <v>-5.4100000000000002E-2</v>
      </c>
      <c r="I1662" s="1">
        <v>-1.343</v>
      </c>
      <c r="J1662" s="1">
        <v>42.615600000000001</v>
      </c>
      <c r="K1662" s="1">
        <f t="shared" si="26"/>
        <v>1660</v>
      </c>
    </row>
    <row r="1663" spans="1:11" x14ac:dyDescent="0.25">
      <c r="A1663" s="1">
        <v>-1</v>
      </c>
      <c r="B1663" s="5" t="s">
        <v>126</v>
      </c>
      <c r="C1663" s="1" t="s">
        <v>75</v>
      </c>
      <c r="D1663" s="1" t="s">
        <v>70</v>
      </c>
      <c r="E1663" s="1">
        <v>-60.272500000000001</v>
      </c>
      <c r="F1663" s="1">
        <v>-36.937600000000003</v>
      </c>
      <c r="G1663" s="1">
        <v>0.95389999999999997</v>
      </c>
      <c r="H1663" s="1">
        <v>-5.4100000000000002E-2</v>
      </c>
      <c r="I1663" s="1">
        <v>1.0417000000000001</v>
      </c>
      <c r="J1663" s="1">
        <v>-49.728400000000001</v>
      </c>
      <c r="K1663" s="1">
        <f t="shared" si="26"/>
        <v>1661</v>
      </c>
    </row>
    <row r="1664" spans="1:11" hidden="1" x14ac:dyDescent="0.25">
      <c r="A1664" s="1">
        <v>-1</v>
      </c>
      <c r="B1664" s="5" t="s">
        <v>126</v>
      </c>
      <c r="C1664" s="1" t="s">
        <v>76</v>
      </c>
      <c r="D1664" s="1" t="s">
        <v>69</v>
      </c>
      <c r="E1664" s="1">
        <v>-72.781499999999994</v>
      </c>
      <c r="F1664" s="1">
        <v>-27.5184</v>
      </c>
      <c r="G1664" s="1">
        <v>0.75919999999999999</v>
      </c>
      <c r="H1664" s="1">
        <v>-4.2299999999999997E-2</v>
      </c>
      <c r="I1664" s="1">
        <v>-1.0436000000000001</v>
      </c>
      <c r="J1664" s="1">
        <v>30.935600000000001</v>
      </c>
      <c r="K1664" s="1">
        <f t="shared" si="26"/>
        <v>1662</v>
      </c>
    </row>
    <row r="1665" spans="1:11" x14ac:dyDescent="0.25">
      <c r="A1665" s="1">
        <v>-1</v>
      </c>
      <c r="B1665" s="5" t="s">
        <v>126</v>
      </c>
      <c r="C1665" s="1" t="s">
        <v>76</v>
      </c>
      <c r="D1665" s="1" t="s">
        <v>70</v>
      </c>
      <c r="E1665" s="1">
        <v>-74.626499999999993</v>
      </c>
      <c r="F1665" s="1">
        <v>-27.5184</v>
      </c>
      <c r="G1665" s="1">
        <v>0.75919999999999999</v>
      </c>
      <c r="H1665" s="1">
        <v>-4.2299999999999997E-2</v>
      </c>
      <c r="I1665" s="1">
        <v>0.85429999999999995</v>
      </c>
      <c r="J1665" s="1">
        <v>-37.860300000000002</v>
      </c>
      <c r="K1665" s="1">
        <f t="shared" si="26"/>
        <v>1663</v>
      </c>
    </row>
    <row r="1666" spans="1:11" hidden="1" x14ac:dyDescent="0.25">
      <c r="A1666" s="1">
        <v>-1</v>
      </c>
      <c r="B1666" s="5" t="s">
        <v>126</v>
      </c>
      <c r="C1666" s="1" t="s">
        <v>77</v>
      </c>
      <c r="D1666" s="1" t="s">
        <v>69</v>
      </c>
      <c r="E1666" s="1">
        <v>78.625399999999999</v>
      </c>
      <c r="F1666" s="1">
        <v>-4.5773999999999999</v>
      </c>
      <c r="G1666" s="1">
        <v>1.3218000000000001</v>
      </c>
      <c r="H1666" s="1">
        <v>-2.7799999999999998E-2</v>
      </c>
      <c r="I1666" s="1">
        <v>0.51829999999999998</v>
      </c>
      <c r="J1666" s="1">
        <v>53.191099999999999</v>
      </c>
      <c r="K1666" s="1">
        <f t="shared" si="26"/>
        <v>1664</v>
      </c>
    </row>
    <row r="1667" spans="1:11" x14ac:dyDescent="0.25">
      <c r="A1667" s="1">
        <v>-1</v>
      </c>
      <c r="B1667" s="5" t="s">
        <v>126</v>
      </c>
      <c r="C1667" s="1" t="s">
        <v>77</v>
      </c>
      <c r="D1667" s="1" t="s">
        <v>70</v>
      </c>
      <c r="E1667" s="1">
        <v>77.241600000000005</v>
      </c>
      <c r="F1667" s="1">
        <v>-4.5773999999999999</v>
      </c>
      <c r="G1667" s="1">
        <v>1.3218000000000001</v>
      </c>
      <c r="H1667" s="1">
        <v>-2.7799999999999998E-2</v>
      </c>
      <c r="I1667" s="1">
        <v>1.0661</v>
      </c>
      <c r="J1667" s="1">
        <v>-9.8423999999999996</v>
      </c>
      <c r="K1667" s="1">
        <f t="shared" si="26"/>
        <v>1665</v>
      </c>
    </row>
    <row r="1668" spans="1:11" hidden="1" x14ac:dyDescent="0.25">
      <c r="A1668" s="1">
        <v>-1</v>
      </c>
      <c r="B1668" s="5" t="s">
        <v>126</v>
      </c>
      <c r="C1668" s="1" t="s">
        <v>78</v>
      </c>
      <c r="D1668" s="1" t="s">
        <v>69</v>
      </c>
      <c r="E1668" s="1">
        <v>-153.3511</v>
      </c>
      <c r="F1668" s="1">
        <v>-42.913899999999998</v>
      </c>
      <c r="G1668" s="1">
        <v>-9.5399999999999999E-2</v>
      </c>
      <c r="H1668" s="1">
        <v>-4.1700000000000001E-2</v>
      </c>
      <c r="I1668" s="1">
        <v>-2.2450000000000001</v>
      </c>
      <c r="J1668" s="1">
        <v>1.6004</v>
      </c>
      <c r="K1668" s="1">
        <f t="shared" si="26"/>
        <v>1666</v>
      </c>
    </row>
    <row r="1669" spans="1:11" x14ac:dyDescent="0.25">
      <c r="A1669" s="1">
        <v>-1</v>
      </c>
      <c r="B1669" s="5" t="s">
        <v>126</v>
      </c>
      <c r="C1669" s="1" t="s">
        <v>78</v>
      </c>
      <c r="D1669" s="1" t="s">
        <v>70</v>
      </c>
      <c r="E1669" s="1">
        <v>-154.73490000000001</v>
      </c>
      <c r="F1669" s="1">
        <v>-42.913899999999998</v>
      </c>
      <c r="G1669" s="1">
        <v>-9.5399999999999999E-2</v>
      </c>
      <c r="H1669" s="1">
        <v>-4.1700000000000001E-2</v>
      </c>
      <c r="I1669" s="1">
        <v>0.27329999999999999</v>
      </c>
      <c r="J1669" s="1">
        <v>-54.094099999999997</v>
      </c>
      <c r="K1669" s="1">
        <f t="shared" si="26"/>
        <v>1667</v>
      </c>
    </row>
    <row r="1670" spans="1:11" hidden="1" x14ac:dyDescent="0.25">
      <c r="A1670" s="1">
        <v>-1</v>
      </c>
      <c r="B1670" s="5" t="s">
        <v>126</v>
      </c>
      <c r="C1670" s="1" t="s">
        <v>79</v>
      </c>
      <c r="D1670" s="1" t="s">
        <v>69</v>
      </c>
      <c r="E1670" s="1">
        <v>78.625399999999999</v>
      </c>
      <c r="F1670" s="1">
        <v>-4.5773999999999999</v>
      </c>
      <c r="G1670" s="1">
        <v>1.3218000000000001</v>
      </c>
      <c r="H1670" s="1">
        <v>-2.7799999999999998E-2</v>
      </c>
      <c r="I1670" s="1">
        <v>0.51829999999999998</v>
      </c>
      <c r="J1670" s="1">
        <v>53.191099999999999</v>
      </c>
      <c r="K1670" s="1">
        <f t="shared" ref="K1670:K1733" si="27">K1669+1</f>
        <v>1668</v>
      </c>
    </row>
    <row r="1671" spans="1:11" x14ac:dyDescent="0.25">
      <c r="A1671" s="1">
        <v>-1</v>
      </c>
      <c r="B1671" s="5" t="s">
        <v>126</v>
      </c>
      <c r="C1671" s="1" t="s">
        <v>79</v>
      </c>
      <c r="D1671" s="1" t="s">
        <v>70</v>
      </c>
      <c r="E1671" s="1">
        <v>77.241600000000005</v>
      </c>
      <c r="F1671" s="1">
        <v>-4.5773999999999999</v>
      </c>
      <c r="G1671" s="1">
        <v>1.3218000000000001</v>
      </c>
      <c r="H1671" s="1">
        <v>-2.7799999999999998E-2</v>
      </c>
      <c r="I1671" s="1">
        <v>1.0661</v>
      </c>
      <c r="J1671" s="1">
        <v>-9.8423999999999996</v>
      </c>
      <c r="K1671" s="1">
        <f t="shared" si="27"/>
        <v>1669</v>
      </c>
    </row>
    <row r="1672" spans="1:11" hidden="1" x14ac:dyDescent="0.25">
      <c r="A1672" s="1">
        <v>-1</v>
      </c>
      <c r="B1672" s="5" t="s">
        <v>126</v>
      </c>
      <c r="C1672" s="1" t="s">
        <v>80</v>
      </c>
      <c r="D1672" s="1" t="s">
        <v>69</v>
      </c>
      <c r="E1672" s="1">
        <v>-153.3511</v>
      </c>
      <c r="F1672" s="1">
        <v>-42.913899999999998</v>
      </c>
      <c r="G1672" s="1">
        <v>-9.5399999999999999E-2</v>
      </c>
      <c r="H1672" s="1">
        <v>-4.1700000000000001E-2</v>
      </c>
      <c r="I1672" s="1">
        <v>-2.2450000000000001</v>
      </c>
      <c r="J1672" s="1">
        <v>1.6004</v>
      </c>
      <c r="K1672" s="1">
        <f t="shared" si="27"/>
        <v>1670</v>
      </c>
    </row>
    <row r="1673" spans="1:11" x14ac:dyDescent="0.25">
      <c r="A1673" s="1">
        <v>-1</v>
      </c>
      <c r="B1673" s="5" t="s">
        <v>126</v>
      </c>
      <c r="C1673" s="1" t="s">
        <v>80</v>
      </c>
      <c r="D1673" s="1" t="s">
        <v>70</v>
      </c>
      <c r="E1673" s="1">
        <v>-154.73490000000001</v>
      </c>
      <c r="F1673" s="1">
        <v>-42.913899999999998</v>
      </c>
      <c r="G1673" s="1">
        <v>-9.5399999999999999E-2</v>
      </c>
      <c r="H1673" s="1">
        <v>-4.1700000000000001E-2</v>
      </c>
      <c r="I1673" s="1">
        <v>0.27329999999999999</v>
      </c>
      <c r="J1673" s="1">
        <v>-54.094099999999997</v>
      </c>
      <c r="K1673" s="1">
        <f t="shared" si="27"/>
        <v>1671</v>
      </c>
    </row>
    <row r="1674" spans="1:11" hidden="1" x14ac:dyDescent="0.25">
      <c r="A1674" s="1">
        <v>-1</v>
      </c>
      <c r="B1674" s="5" t="s">
        <v>126</v>
      </c>
      <c r="C1674" s="1" t="s">
        <v>81</v>
      </c>
      <c r="D1674" s="1" t="s">
        <v>69</v>
      </c>
      <c r="E1674" s="1">
        <v>-6.3780000000000001</v>
      </c>
      <c r="F1674" s="1">
        <v>-5.3651999999999997</v>
      </c>
      <c r="G1674" s="1">
        <v>0.81140000000000001</v>
      </c>
      <c r="H1674" s="1">
        <v>-2.8400000000000002E-2</v>
      </c>
      <c r="I1674" s="1">
        <v>-0.50849999999999995</v>
      </c>
      <c r="J1674" s="1">
        <v>53.308199999999999</v>
      </c>
      <c r="K1674" s="1">
        <f t="shared" si="27"/>
        <v>1672</v>
      </c>
    </row>
    <row r="1675" spans="1:11" x14ac:dyDescent="0.25">
      <c r="A1675" s="1">
        <v>-1</v>
      </c>
      <c r="B1675" s="5" t="s">
        <v>126</v>
      </c>
      <c r="C1675" s="1" t="s">
        <v>81</v>
      </c>
      <c r="D1675" s="1" t="s">
        <v>70</v>
      </c>
      <c r="E1675" s="1">
        <v>-7.7617000000000003</v>
      </c>
      <c r="F1675" s="1">
        <v>-5.3651999999999997</v>
      </c>
      <c r="G1675" s="1">
        <v>0.81140000000000001</v>
      </c>
      <c r="H1675" s="1">
        <v>-2.8400000000000002E-2</v>
      </c>
      <c r="I1675" s="1">
        <v>0.81110000000000004</v>
      </c>
      <c r="J1675" s="1">
        <v>-11.926399999999999</v>
      </c>
      <c r="K1675" s="1">
        <f t="shared" si="27"/>
        <v>1673</v>
      </c>
    </row>
    <row r="1676" spans="1:11" hidden="1" x14ac:dyDescent="0.25">
      <c r="A1676" s="1">
        <v>-1</v>
      </c>
      <c r="B1676" s="5" t="s">
        <v>126</v>
      </c>
      <c r="C1676" s="1" t="s">
        <v>82</v>
      </c>
      <c r="D1676" s="1" t="s">
        <v>69</v>
      </c>
      <c r="E1676" s="1">
        <v>-68.347800000000007</v>
      </c>
      <c r="F1676" s="1">
        <v>-42.125999999999998</v>
      </c>
      <c r="G1676" s="1">
        <v>0.41499999999999998</v>
      </c>
      <c r="H1676" s="1">
        <v>-4.1099999999999998E-2</v>
      </c>
      <c r="I1676" s="1">
        <v>-1.2181999999999999</v>
      </c>
      <c r="J1676" s="1">
        <v>1.4833000000000001</v>
      </c>
      <c r="K1676" s="1">
        <f t="shared" si="27"/>
        <v>1674</v>
      </c>
    </row>
    <row r="1677" spans="1:11" x14ac:dyDescent="0.25">
      <c r="A1677" s="1">
        <v>-1</v>
      </c>
      <c r="B1677" s="5" t="s">
        <v>126</v>
      </c>
      <c r="C1677" s="1" t="s">
        <v>82</v>
      </c>
      <c r="D1677" s="1" t="s">
        <v>70</v>
      </c>
      <c r="E1677" s="1">
        <v>-69.731499999999997</v>
      </c>
      <c r="F1677" s="1">
        <v>-42.125999999999998</v>
      </c>
      <c r="G1677" s="1">
        <v>0.41499999999999998</v>
      </c>
      <c r="H1677" s="1">
        <v>-4.1099999999999998E-2</v>
      </c>
      <c r="I1677" s="1">
        <v>0.5282</v>
      </c>
      <c r="J1677" s="1">
        <v>-52.010100000000001</v>
      </c>
      <c r="K1677" s="1">
        <f t="shared" si="27"/>
        <v>1675</v>
      </c>
    </row>
    <row r="1678" spans="1:11" hidden="1" x14ac:dyDescent="0.25">
      <c r="A1678" s="1">
        <v>-1</v>
      </c>
      <c r="B1678" s="5" t="s">
        <v>126</v>
      </c>
      <c r="C1678" s="1" t="s">
        <v>83</v>
      </c>
      <c r="D1678" s="1" t="s">
        <v>69</v>
      </c>
      <c r="E1678" s="1">
        <v>-6.3780000000000001</v>
      </c>
      <c r="F1678" s="1">
        <v>-5.3651999999999997</v>
      </c>
      <c r="G1678" s="1">
        <v>0.81140000000000001</v>
      </c>
      <c r="H1678" s="1">
        <v>-2.8400000000000002E-2</v>
      </c>
      <c r="I1678" s="1">
        <v>-0.50849999999999995</v>
      </c>
      <c r="J1678" s="1">
        <v>53.308199999999999</v>
      </c>
      <c r="K1678" s="1">
        <f t="shared" si="27"/>
        <v>1676</v>
      </c>
    </row>
    <row r="1679" spans="1:11" x14ac:dyDescent="0.25">
      <c r="A1679" s="1">
        <v>-1</v>
      </c>
      <c r="B1679" s="5" t="s">
        <v>126</v>
      </c>
      <c r="C1679" s="1" t="s">
        <v>83</v>
      </c>
      <c r="D1679" s="1" t="s">
        <v>70</v>
      </c>
      <c r="E1679" s="1">
        <v>-7.7617000000000003</v>
      </c>
      <c r="F1679" s="1">
        <v>-5.3651999999999997</v>
      </c>
      <c r="G1679" s="1">
        <v>0.81140000000000001</v>
      </c>
      <c r="H1679" s="1">
        <v>-2.8400000000000002E-2</v>
      </c>
      <c r="I1679" s="1">
        <v>0.81110000000000004</v>
      </c>
      <c r="J1679" s="1">
        <v>-11.926399999999999</v>
      </c>
      <c r="K1679" s="1">
        <f t="shared" si="27"/>
        <v>1677</v>
      </c>
    </row>
    <row r="1680" spans="1:11" hidden="1" x14ac:dyDescent="0.25">
      <c r="A1680" s="1">
        <v>-1</v>
      </c>
      <c r="B1680" s="5" t="s">
        <v>126</v>
      </c>
      <c r="C1680" s="1" t="s">
        <v>84</v>
      </c>
      <c r="D1680" s="1" t="s">
        <v>69</v>
      </c>
      <c r="E1680" s="1">
        <v>-68.347800000000007</v>
      </c>
      <c r="F1680" s="1">
        <v>-42.125999999999998</v>
      </c>
      <c r="G1680" s="1">
        <v>0.41499999999999998</v>
      </c>
      <c r="H1680" s="1">
        <v>-4.1099999999999998E-2</v>
      </c>
      <c r="I1680" s="1">
        <v>-1.2181999999999999</v>
      </c>
      <c r="J1680" s="1">
        <v>1.4833000000000001</v>
      </c>
      <c r="K1680" s="1">
        <f t="shared" si="27"/>
        <v>1678</v>
      </c>
    </row>
    <row r="1681" spans="1:11" x14ac:dyDescent="0.25">
      <c r="A1681" s="1">
        <v>-1</v>
      </c>
      <c r="B1681" s="5" t="s">
        <v>126</v>
      </c>
      <c r="C1681" s="1" t="s">
        <v>84</v>
      </c>
      <c r="D1681" s="1" t="s">
        <v>70</v>
      </c>
      <c r="E1681" s="1">
        <v>-69.731499999999997</v>
      </c>
      <c r="F1681" s="1">
        <v>-42.125999999999998</v>
      </c>
      <c r="G1681" s="1">
        <v>0.41499999999999998</v>
      </c>
      <c r="H1681" s="1">
        <v>-4.1099999999999998E-2</v>
      </c>
      <c r="I1681" s="1">
        <v>0.5282</v>
      </c>
      <c r="J1681" s="1">
        <v>-52.010100000000001</v>
      </c>
      <c r="K1681" s="1">
        <f t="shared" si="27"/>
        <v>1679</v>
      </c>
    </row>
    <row r="1682" spans="1:11" hidden="1" x14ac:dyDescent="0.25">
      <c r="A1682" s="1">
        <v>-1</v>
      </c>
      <c r="B1682" s="5" t="s">
        <v>126</v>
      </c>
      <c r="C1682" s="1" t="s">
        <v>85</v>
      </c>
      <c r="D1682" s="1" t="s">
        <v>69</v>
      </c>
      <c r="E1682" s="1">
        <v>51.818399999999997</v>
      </c>
      <c r="F1682" s="1">
        <v>-9.9034999999999993</v>
      </c>
      <c r="G1682" s="1">
        <v>1.4897</v>
      </c>
      <c r="H1682" s="1">
        <v>-3.6799999999999999E-2</v>
      </c>
      <c r="I1682" s="1">
        <v>0.29770000000000002</v>
      </c>
      <c r="J1682" s="1">
        <v>58.828000000000003</v>
      </c>
      <c r="K1682" s="1">
        <f t="shared" si="27"/>
        <v>1680</v>
      </c>
    </row>
    <row r="1683" spans="1:11" x14ac:dyDescent="0.25">
      <c r="A1683" s="1">
        <v>-1</v>
      </c>
      <c r="B1683" s="5" t="s">
        <v>126</v>
      </c>
      <c r="C1683" s="1" t="s">
        <v>85</v>
      </c>
      <c r="D1683" s="1" t="s">
        <v>70</v>
      </c>
      <c r="E1683" s="1">
        <v>49.973399999999998</v>
      </c>
      <c r="F1683" s="1">
        <v>-9.9034999999999993</v>
      </c>
      <c r="G1683" s="1">
        <v>1.4897</v>
      </c>
      <c r="H1683" s="1">
        <v>-3.6799999999999999E-2</v>
      </c>
      <c r="I1683" s="1">
        <v>1.2652000000000001</v>
      </c>
      <c r="J1683" s="1">
        <v>-17.521000000000001</v>
      </c>
      <c r="K1683" s="1">
        <f t="shared" si="27"/>
        <v>1681</v>
      </c>
    </row>
    <row r="1684" spans="1:11" hidden="1" x14ac:dyDescent="0.25">
      <c r="A1684" s="1">
        <v>-1</v>
      </c>
      <c r="B1684" s="5" t="s">
        <v>126</v>
      </c>
      <c r="C1684" s="1" t="s">
        <v>86</v>
      </c>
      <c r="D1684" s="1" t="s">
        <v>69</v>
      </c>
      <c r="E1684" s="1">
        <v>-180.15809999999999</v>
      </c>
      <c r="F1684" s="1">
        <v>-48.24</v>
      </c>
      <c r="G1684" s="1">
        <v>7.2499999999999995E-2</v>
      </c>
      <c r="H1684" s="1">
        <v>-5.0799999999999998E-2</v>
      </c>
      <c r="I1684" s="1">
        <v>-2.4655999999999998</v>
      </c>
      <c r="J1684" s="1">
        <v>7.2373000000000003</v>
      </c>
      <c r="K1684" s="1">
        <f t="shared" si="27"/>
        <v>1682</v>
      </c>
    </row>
    <row r="1685" spans="1:11" x14ac:dyDescent="0.25">
      <c r="A1685" s="1">
        <v>-1</v>
      </c>
      <c r="B1685" s="5" t="s">
        <v>126</v>
      </c>
      <c r="C1685" s="1" t="s">
        <v>86</v>
      </c>
      <c r="D1685" s="1" t="s">
        <v>70</v>
      </c>
      <c r="E1685" s="1">
        <v>-182.00309999999999</v>
      </c>
      <c r="F1685" s="1">
        <v>-48.24</v>
      </c>
      <c r="G1685" s="1">
        <v>7.2499999999999995E-2</v>
      </c>
      <c r="H1685" s="1">
        <v>-5.0799999999999998E-2</v>
      </c>
      <c r="I1685" s="1">
        <v>0.47239999999999999</v>
      </c>
      <c r="J1685" s="1">
        <v>-61.772599999999997</v>
      </c>
      <c r="K1685" s="1">
        <f t="shared" si="27"/>
        <v>1683</v>
      </c>
    </row>
    <row r="1686" spans="1:11" hidden="1" x14ac:dyDescent="0.25">
      <c r="A1686" s="1">
        <v>-1</v>
      </c>
      <c r="B1686" s="5" t="s">
        <v>126</v>
      </c>
      <c r="C1686" s="1" t="s">
        <v>87</v>
      </c>
      <c r="D1686" s="1" t="s">
        <v>69</v>
      </c>
      <c r="E1686" s="1">
        <v>51.818399999999997</v>
      </c>
      <c r="F1686" s="1">
        <v>-9.9034999999999993</v>
      </c>
      <c r="G1686" s="1">
        <v>1.4897</v>
      </c>
      <c r="H1686" s="1">
        <v>-3.6799999999999999E-2</v>
      </c>
      <c r="I1686" s="1">
        <v>0.29770000000000002</v>
      </c>
      <c r="J1686" s="1">
        <v>58.828000000000003</v>
      </c>
      <c r="K1686" s="1">
        <f t="shared" si="27"/>
        <v>1684</v>
      </c>
    </row>
    <row r="1687" spans="1:11" x14ac:dyDescent="0.25">
      <c r="A1687" s="1">
        <v>-1</v>
      </c>
      <c r="B1687" s="5" t="s">
        <v>126</v>
      </c>
      <c r="C1687" s="1" t="s">
        <v>87</v>
      </c>
      <c r="D1687" s="1" t="s">
        <v>70</v>
      </c>
      <c r="E1687" s="1">
        <v>49.973399999999998</v>
      </c>
      <c r="F1687" s="1">
        <v>-9.9034999999999993</v>
      </c>
      <c r="G1687" s="1">
        <v>1.4897</v>
      </c>
      <c r="H1687" s="1">
        <v>-3.6799999999999999E-2</v>
      </c>
      <c r="I1687" s="1">
        <v>1.2652000000000001</v>
      </c>
      <c r="J1687" s="1">
        <v>-17.521000000000001</v>
      </c>
      <c r="K1687" s="1">
        <f t="shared" si="27"/>
        <v>1685</v>
      </c>
    </row>
    <row r="1688" spans="1:11" hidden="1" x14ac:dyDescent="0.25">
      <c r="A1688" s="1">
        <v>-1</v>
      </c>
      <c r="B1688" s="5" t="s">
        <v>126</v>
      </c>
      <c r="C1688" s="1" t="s">
        <v>88</v>
      </c>
      <c r="D1688" s="1" t="s">
        <v>69</v>
      </c>
      <c r="E1688" s="1">
        <v>-180.15809999999999</v>
      </c>
      <c r="F1688" s="1">
        <v>-48.24</v>
      </c>
      <c r="G1688" s="1">
        <v>7.2499999999999995E-2</v>
      </c>
      <c r="H1688" s="1">
        <v>-5.0799999999999998E-2</v>
      </c>
      <c r="I1688" s="1">
        <v>-2.4655999999999998</v>
      </c>
      <c r="J1688" s="1">
        <v>7.2373000000000003</v>
      </c>
      <c r="K1688" s="1">
        <f t="shared" si="27"/>
        <v>1686</v>
      </c>
    </row>
    <row r="1689" spans="1:11" x14ac:dyDescent="0.25">
      <c r="A1689" s="1">
        <v>-1</v>
      </c>
      <c r="B1689" s="5" t="s">
        <v>126</v>
      </c>
      <c r="C1689" s="1" t="s">
        <v>88</v>
      </c>
      <c r="D1689" s="1" t="s">
        <v>70</v>
      </c>
      <c r="E1689" s="1">
        <v>-182.00309999999999</v>
      </c>
      <c r="F1689" s="1">
        <v>-48.24</v>
      </c>
      <c r="G1689" s="1">
        <v>7.2499999999999995E-2</v>
      </c>
      <c r="H1689" s="1">
        <v>-5.0799999999999998E-2</v>
      </c>
      <c r="I1689" s="1">
        <v>0.47239999999999999</v>
      </c>
      <c r="J1689" s="1">
        <v>-61.772599999999997</v>
      </c>
      <c r="K1689" s="1">
        <f t="shared" si="27"/>
        <v>1687</v>
      </c>
    </row>
    <row r="1690" spans="1:11" hidden="1" x14ac:dyDescent="0.25">
      <c r="A1690" s="1">
        <v>-1</v>
      </c>
      <c r="B1690" s="5" t="s">
        <v>126</v>
      </c>
      <c r="C1690" s="1" t="s">
        <v>89</v>
      </c>
      <c r="D1690" s="1" t="s">
        <v>69</v>
      </c>
      <c r="E1690" s="1">
        <v>-33.185000000000002</v>
      </c>
      <c r="F1690" s="1">
        <v>-10.6914</v>
      </c>
      <c r="G1690" s="1">
        <v>0.97929999999999995</v>
      </c>
      <c r="H1690" s="1">
        <v>-3.7499999999999999E-2</v>
      </c>
      <c r="I1690" s="1">
        <v>-0.72909999999999997</v>
      </c>
      <c r="J1690" s="1">
        <v>58.945099999999996</v>
      </c>
      <c r="K1690" s="1">
        <f t="shared" si="27"/>
        <v>1688</v>
      </c>
    </row>
    <row r="1691" spans="1:11" x14ac:dyDescent="0.25">
      <c r="A1691" s="1">
        <v>-1</v>
      </c>
      <c r="B1691" s="5" t="s">
        <v>126</v>
      </c>
      <c r="C1691" s="1" t="s">
        <v>89</v>
      </c>
      <c r="D1691" s="1" t="s">
        <v>70</v>
      </c>
      <c r="E1691" s="1">
        <v>-35.03</v>
      </c>
      <c r="F1691" s="1">
        <v>-10.6914</v>
      </c>
      <c r="G1691" s="1">
        <v>0.97929999999999995</v>
      </c>
      <c r="H1691" s="1">
        <v>-3.7499999999999999E-2</v>
      </c>
      <c r="I1691" s="1">
        <v>1.0103</v>
      </c>
      <c r="J1691" s="1">
        <v>-19.604900000000001</v>
      </c>
      <c r="K1691" s="1">
        <f t="shared" si="27"/>
        <v>1689</v>
      </c>
    </row>
    <row r="1692" spans="1:11" hidden="1" x14ac:dyDescent="0.25">
      <c r="A1692" s="1">
        <v>-1</v>
      </c>
      <c r="B1692" s="5" t="s">
        <v>126</v>
      </c>
      <c r="C1692" s="1" t="s">
        <v>90</v>
      </c>
      <c r="D1692" s="1" t="s">
        <v>69</v>
      </c>
      <c r="E1692" s="1">
        <v>-95.154799999999994</v>
      </c>
      <c r="F1692" s="1">
        <v>-47.452199999999998</v>
      </c>
      <c r="G1692" s="1">
        <v>0.58289999999999997</v>
      </c>
      <c r="H1692" s="1">
        <v>-5.0099999999999999E-2</v>
      </c>
      <c r="I1692" s="1">
        <v>-1.4388000000000001</v>
      </c>
      <c r="J1692" s="1">
        <v>7.1201999999999996</v>
      </c>
      <c r="K1692" s="1">
        <f t="shared" si="27"/>
        <v>1690</v>
      </c>
    </row>
    <row r="1693" spans="1:11" x14ac:dyDescent="0.25">
      <c r="A1693" s="1">
        <v>-1</v>
      </c>
      <c r="B1693" s="5" t="s">
        <v>126</v>
      </c>
      <c r="C1693" s="1" t="s">
        <v>90</v>
      </c>
      <c r="D1693" s="1" t="s">
        <v>70</v>
      </c>
      <c r="E1693" s="1">
        <v>-96.999799999999993</v>
      </c>
      <c r="F1693" s="1">
        <v>-47.452199999999998</v>
      </c>
      <c r="G1693" s="1">
        <v>0.58289999999999997</v>
      </c>
      <c r="H1693" s="1">
        <v>-5.0099999999999999E-2</v>
      </c>
      <c r="I1693" s="1">
        <v>0.72740000000000005</v>
      </c>
      <c r="J1693" s="1">
        <v>-59.688699999999997</v>
      </c>
      <c r="K1693" s="1">
        <f t="shared" si="27"/>
        <v>1691</v>
      </c>
    </row>
    <row r="1694" spans="1:11" hidden="1" x14ac:dyDescent="0.25">
      <c r="A1694" s="1">
        <v>-1</v>
      </c>
      <c r="B1694" s="5" t="s">
        <v>126</v>
      </c>
      <c r="C1694" s="1" t="s">
        <v>91</v>
      </c>
      <c r="D1694" s="1" t="s">
        <v>69</v>
      </c>
      <c r="E1694" s="1">
        <v>-33.185000000000002</v>
      </c>
      <c r="F1694" s="1">
        <v>-10.6914</v>
      </c>
      <c r="G1694" s="1">
        <v>0.97929999999999995</v>
      </c>
      <c r="H1694" s="1">
        <v>-3.7499999999999999E-2</v>
      </c>
      <c r="I1694" s="1">
        <v>-0.72909999999999997</v>
      </c>
      <c r="J1694" s="1">
        <v>58.945099999999996</v>
      </c>
      <c r="K1694" s="1">
        <f t="shared" si="27"/>
        <v>1692</v>
      </c>
    </row>
    <row r="1695" spans="1:11" x14ac:dyDescent="0.25">
      <c r="A1695" s="1">
        <v>-1</v>
      </c>
      <c r="B1695" s="5" t="s">
        <v>126</v>
      </c>
      <c r="C1695" s="1" t="s">
        <v>91</v>
      </c>
      <c r="D1695" s="1" t="s">
        <v>70</v>
      </c>
      <c r="E1695" s="1">
        <v>-35.03</v>
      </c>
      <c r="F1695" s="1">
        <v>-10.6914</v>
      </c>
      <c r="G1695" s="1">
        <v>0.97929999999999995</v>
      </c>
      <c r="H1695" s="1">
        <v>-3.7499999999999999E-2</v>
      </c>
      <c r="I1695" s="1">
        <v>1.0103</v>
      </c>
      <c r="J1695" s="1">
        <v>-19.604900000000001</v>
      </c>
      <c r="K1695" s="1">
        <f t="shared" si="27"/>
        <v>1693</v>
      </c>
    </row>
    <row r="1696" spans="1:11" hidden="1" x14ac:dyDescent="0.25">
      <c r="A1696" s="1">
        <v>-1</v>
      </c>
      <c r="B1696" s="5" t="s">
        <v>126</v>
      </c>
      <c r="C1696" s="1" t="s">
        <v>92</v>
      </c>
      <c r="D1696" s="1" t="s">
        <v>69</v>
      </c>
      <c r="E1696" s="1">
        <v>-95.154799999999994</v>
      </c>
      <c r="F1696" s="1">
        <v>-47.452199999999998</v>
      </c>
      <c r="G1696" s="1">
        <v>0.58289999999999997</v>
      </c>
      <c r="H1696" s="1">
        <v>-5.0099999999999999E-2</v>
      </c>
      <c r="I1696" s="1">
        <v>-1.4388000000000001</v>
      </c>
      <c r="J1696" s="1">
        <v>7.1201999999999996</v>
      </c>
      <c r="K1696" s="1">
        <f t="shared" si="27"/>
        <v>1694</v>
      </c>
    </row>
    <row r="1697" spans="1:11" x14ac:dyDescent="0.25">
      <c r="A1697" s="1">
        <v>-1</v>
      </c>
      <c r="B1697" s="5" t="s">
        <v>126</v>
      </c>
      <c r="C1697" s="1" t="s">
        <v>92</v>
      </c>
      <c r="D1697" s="1" t="s">
        <v>70</v>
      </c>
      <c r="E1697" s="1">
        <v>-96.999799999999993</v>
      </c>
      <c r="F1697" s="1">
        <v>-47.452199999999998</v>
      </c>
      <c r="G1697" s="1">
        <v>0.58289999999999997</v>
      </c>
      <c r="H1697" s="1">
        <v>-5.0099999999999999E-2</v>
      </c>
      <c r="I1697" s="1">
        <v>0.72740000000000005</v>
      </c>
      <c r="J1697" s="1">
        <v>-59.688699999999997</v>
      </c>
      <c r="K1697" s="1">
        <f t="shared" si="27"/>
        <v>1695</v>
      </c>
    </row>
    <row r="1698" spans="1:11" hidden="1" x14ac:dyDescent="0.25">
      <c r="A1698" s="1">
        <v>-1</v>
      </c>
      <c r="B1698" s="5" t="s">
        <v>126</v>
      </c>
      <c r="C1698" s="1" t="s">
        <v>93</v>
      </c>
      <c r="D1698" s="1" t="s">
        <v>69</v>
      </c>
      <c r="E1698" s="1">
        <v>78.625399999999999</v>
      </c>
      <c r="F1698" s="1">
        <v>-4.5773999999999999</v>
      </c>
      <c r="G1698" s="1">
        <v>1.4897</v>
      </c>
      <c r="H1698" s="1">
        <v>-2.7799999999999998E-2</v>
      </c>
      <c r="I1698" s="1">
        <v>0.51829999999999998</v>
      </c>
      <c r="J1698" s="1">
        <v>58.945099999999996</v>
      </c>
      <c r="K1698" s="1">
        <f t="shared" si="27"/>
        <v>1696</v>
      </c>
    </row>
    <row r="1699" spans="1:11" x14ac:dyDescent="0.25">
      <c r="A1699" s="1">
        <v>-1</v>
      </c>
      <c r="B1699" s="5" t="s">
        <v>126</v>
      </c>
      <c r="C1699" s="1" t="s">
        <v>93</v>
      </c>
      <c r="D1699" s="1" t="s">
        <v>70</v>
      </c>
      <c r="E1699" s="1">
        <v>77.241600000000005</v>
      </c>
      <c r="F1699" s="1">
        <v>-4.5773999999999999</v>
      </c>
      <c r="G1699" s="1">
        <v>1.4897</v>
      </c>
      <c r="H1699" s="1">
        <v>-2.7799999999999998E-2</v>
      </c>
      <c r="I1699" s="1">
        <v>1.2652000000000001</v>
      </c>
      <c r="J1699" s="1">
        <v>-9.8423999999999996</v>
      </c>
      <c r="K1699" s="1">
        <f t="shared" si="27"/>
        <v>1697</v>
      </c>
    </row>
    <row r="1700" spans="1:11" hidden="1" x14ac:dyDescent="0.25">
      <c r="A1700" s="1">
        <v>-1</v>
      </c>
      <c r="B1700" s="5" t="s">
        <v>126</v>
      </c>
      <c r="C1700" s="1" t="s">
        <v>94</v>
      </c>
      <c r="D1700" s="1" t="s">
        <v>69</v>
      </c>
      <c r="E1700" s="1">
        <v>-180.15809999999999</v>
      </c>
      <c r="F1700" s="1">
        <v>-48.24</v>
      </c>
      <c r="G1700" s="1">
        <v>-9.5399999999999999E-2</v>
      </c>
      <c r="H1700" s="1">
        <v>-5.4100000000000002E-2</v>
      </c>
      <c r="I1700" s="1">
        <v>-2.4655999999999998</v>
      </c>
      <c r="J1700" s="1">
        <v>1.4833000000000001</v>
      </c>
      <c r="K1700" s="1">
        <f t="shared" si="27"/>
        <v>1698</v>
      </c>
    </row>
    <row r="1701" spans="1:11" x14ac:dyDescent="0.25">
      <c r="A1701" s="1">
        <v>-1</v>
      </c>
      <c r="B1701" s="5" t="s">
        <v>126</v>
      </c>
      <c r="C1701" s="1" t="s">
        <v>94</v>
      </c>
      <c r="D1701" s="1" t="s">
        <v>70</v>
      </c>
      <c r="E1701" s="1">
        <v>-182.00309999999999</v>
      </c>
      <c r="F1701" s="1">
        <v>-48.24</v>
      </c>
      <c r="G1701" s="1">
        <v>-9.5399999999999999E-2</v>
      </c>
      <c r="H1701" s="1">
        <v>-5.4100000000000002E-2</v>
      </c>
      <c r="I1701" s="1">
        <v>0.27329999999999999</v>
      </c>
      <c r="J1701" s="1">
        <v>-61.772599999999997</v>
      </c>
      <c r="K1701" s="1">
        <f t="shared" si="27"/>
        <v>1699</v>
      </c>
    </row>
    <row r="1702" spans="1:11" hidden="1" x14ac:dyDescent="0.25">
      <c r="A1702" s="1">
        <v>-1</v>
      </c>
      <c r="B1702" s="5" t="s">
        <v>127</v>
      </c>
      <c r="C1702" s="1" t="s">
        <v>68</v>
      </c>
      <c r="D1702" s="1" t="s">
        <v>69</v>
      </c>
      <c r="E1702" s="1">
        <v>-39.063699999999997</v>
      </c>
      <c r="F1702" s="1">
        <v>-12.7348</v>
      </c>
      <c r="G1702" s="1">
        <v>0.876</v>
      </c>
      <c r="H1702" s="1">
        <v>2.1791</v>
      </c>
      <c r="I1702" s="1">
        <v>-0.56779999999999997</v>
      </c>
      <c r="J1702" s="1">
        <v>13.8935</v>
      </c>
      <c r="K1702" s="1">
        <f t="shared" si="27"/>
        <v>1700</v>
      </c>
    </row>
    <row r="1703" spans="1:11" hidden="1" x14ac:dyDescent="0.25">
      <c r="A1703" s="1">
        <v>-1</v>
      </c>
      <c r="B1703" s="5" t="s">
        <v>127</v>
      </c>
      <c r="C1703" s="1" t="s">
        <v>68</v>
      </c>
      <c r="D1703" s="1" t="s">
        <v>70</v>
      </c>
      <c r="E1703" s="1">
        <v>-40.376199999999997</v>
      </c>
      <c r="F1703" s="1">
        <v>-12.7348</v>
      </c>
      <c r="G1703" s="1">
        <v>0.876</v>
      </c>
      <c r="H1703" s="1">
        <v>2.1791</v>
      </c>
      <c r="I1703" s="1">
        <v>1.6222000000000001</v>
      </c>
      <c r="J1703" s="1">
        <v>-17.9437</v>
      </c>
      <c r="K1703" s="1">
        <f t="shared" si="27"/>
        <v>1701</v>
      </c>
    </row>
    <row r="1704" spans="1:11" hidden="1" x14ac:dyDescent="0.25">
      <c r="A1704" s="1">
        <v>-1</v>
      </c>
      <c r="B1704" s="5" t="s">
        <v>127</v>
      </c>
      <c r="C1704" s="1" t="s">
        <v>71</v>
      </c>
      <c r="D1704" s="1" t="s">
        <v>69</v>
      </c>
      <c r="E1704" s="1">
        <v>-14.792199999999999</v>
      </c>
      <c r="F1704" s="1">
        <v>1.8562000000000001</v>
      </c>
      <c r="G1704" s="1">
        <v>7.7299999999999994E-2</v>
      </c>
      <c r="H1704" s="1">
        <v>4.1000000000000003E-3</v>
      </c>
      <c r="I1704" s="1">
        <v>-0.1226</v>
      </c>
      <c r="J1704" s="1">
        <v>-2.4483999999999999</v>
      </c>
      <c r="K1704" s="1">
        <f t="shared" si="27"/>
        <v>1702</v>
      </c>
    </row>
    <row r="1705" spans="1:11" hidden="1" x14ac:dyDescent="0.25">
      <c r="A1705" s="1">
        <v>-1</v>
      </c>
      <c r="B1705" s="5" t="s">
        <v>127</v>
      </c>
      <c r="C1705" s="1" t="s">
        <v>71</v>
      </c>
      <c r="D1705" s="1" t="s">
        <v>70</v>
      </c>
      <c r="E1705" s="1">
        <v>-14.792199999999999</v>
      </c>
      <c r="F1705" s="1">
        <v>1.8562000000000001</v>
      </c>
      <c r="G1705" s="1">
        <v>7.7299999999999994E-2</v>
      </c>
      <c r="H1705" s="1">
        <v>4.1000000000000003E-3</v>
      </c>
      <c r="I1705" s="1">
        <v>7.0699999999999999E-2</v>
      </c>
      <c r="J1705" s="1">
        <v>2.1920999999999999</v>
      </c>
      <c r="K1705" s="1">
        <f t="shared" si="27"/>
        <v>1703</v>
      </c>
    </row>
    <row r="1706" spans="1:11" hidden="1" x14ac:dyDescent="0.25">
      <c r="A1706" s="1">
        <v>-1</v>
      </c>
      <c r="B1706" s="5" t="s">
        <v>127</v>
      </c>
      <c r="C1706" s="1" t="s">
        <v>72</v>
      </c>
      <c r="D1706" s="1" t="s">
        <v>69</v>
      </c>
      <c r="E1706" s="1">
        <v>84.444699999999997</v>
      </c>
      <c r="F1706" s="1">
        <v>4.8384999999999998</v>
      </c>
      <c r="G1706" s="1">
        <v>0.45579999999999998</v>
      </c>
      <c r="H1706" s="1">
        <v>2.6700000000000002E-2</v>
      </c>
      <c r="I1706" s="1">
        <v>0.88649999999999995</v>
      </c>
      <c r="J1706" s="1">
        <v>6.42</v>
      </c>
      <c r="K1706" s="1">
        <f t="shared" si="27"/>
        <v>1704</v>
      </c>
    </row>
    <row r="1707" spans="1:11" hidden="1" x14ac:dyDescent="0.25">
      <c r="A1707" s="1">
        <v>-1</v>
      </c>
      <c r="B1707" s="5" t="s">
        <v>127</v>
      </c>
      <c r="C1707" s="1" t="s">
        <v>72</v>
      </c>
      <c r="D1707" s="1" t="s">
        <v>70</v>
      </c>
      <c r="E1707" s="1">
        <v>84.444699999999997</v>
      </c>
      <c r="F1707" s="1">
        <v>4.8384999999999998</v>
      </c>
      <c r="G1707" s="1">
        <v>0.45579999999999998</v>
      </c>
      <c r="H1707" s="1">
        <v>2.6700000000000002E-2</v>
      </c>
      <c r="I1707" s="1">
        <v>0.25719999999999998</v>
      </c>
      <c r="J1707" s="1">
        <v>5.6802999999999999</v>
      </c>
      <c r="K1707" s="1">
        <f t="shared" si="27"/>
        <v>1705</v>
      </c>
    </row>
    <row r="1708" spans="1:11" hidden="1" x14ac:dyDescent="0.25">
      <c r="A1708" s="1">
        <v>-1</v>
      </c>
      <c r="B1708" s="5" t="s">
        <v>127</v>
      </c>
      <c r="C1708" s="1" t="s">
        <v>73</v>
      </c>
      <c r="D1708" s="1" t="s">
        <v>69</v>
      </c>
      <c r="E1708" s="1">
        <v>13.891299999999999</v>
      </c>
      <c r="F1708" s="1">
        <v>11.8794</v>
      </c>
      <c r="G1708" s="1">
        <v>0.1019</v>
      </c>
      <c r="H1708" s="1">
        <v>3.5999999999999999E-3</v>
      </c>
      <c r="I1708" s="1">
        <v>0.1837</v>
      </c>
      <c r="J1708" s="1">
        <v>16.2333</v>
      </c>
      <c r="K1708" s="1">
        <f t="shared" si="27"/>
        <v>1706</v>
      </c>
    </row>
    <row r="1709" spans="1:11" hidden="1" x14ac:dyDescent="0.25">
      <c r="A1709" s="1">
        <v>-1</v>
      </c>
      <c r="B1709" s="5" t="s">
        <v>127</v>
      </c>
      <c r="C1709" s="1" t="s">
        <v>73</v>
      </c>
      <c r="D1709" s="1" t="s">
        <v>70</v>
      </c>
      <c r="E1709" s="1">
        <v>13.891299999999999</v>
      </c>
      <c r="F1709" s="1">
        <v>11.8794</v>
      </c>
      <c r="G1709" s="1">
        <v>0.1019</v>
      </c>
      <c r="H1709" s="1">
        <v>3.5999999999999999E-3</v>
      </c>
      <c r="I1709" s="1">
        <v>7.1800000000000003E-2</v>
      </c>
      <c r="J1709" s="1">
        <v>13.4665</v>
      </c>
      <c r="K1709" s="1">
        <f t="shared" si="27"/>
        <v>1707</v>
      </c>
    </row>
    <row r="1710" spans="1:11" hidden="1" x14ac:dyDescent="0.25">
      <c r="A1710" s="1">
        <v>-1</v>
      </c>
      <c r="B1710" s="5" t="s">
        <v>127</v>
      </c>
      <c r="C1710" s="1" t="s">
        <v>74</v>
      </c>
      <c r="D1710" s="1" t="s">
        <v>69</v>
      </c>
      <c r="E1710" s="1">
        <v>-53.855899999999998</v>
      </c>
      <c r="F1710" s="1">
        <v>-10.8787</v>
      </c>
      <c r="G1710" s="1">
        <v>0.95330000000000004</v>
      </c>
      <c r="H1710" s="1">
        <v>2.1833</v>
      </c>
      <c r="I1710" s="1">
        <v>-0.69040000000000001</v>
      </c>
      <c r="J1710" s="1">
        <v>11.4451</v>
      </c>
      <c r="K1710" s="1">
        <f t="shared" si="27"/>
        <v>1708</v>
      </c>
    </row>
    <row r="1711" spans="1:11" hidden="1" x14ac:dyDescent="0.25">
      <c r="A1711" s="1">
        <v>-1</v>
      </c>
      <c r="B1711" s="5" t="s">
        <v>127</v>
      </c>
      <c r="C1711" s="1" t="s">
        <v>74</v>
      </c>
      <c r="D1711" s="1" t="s">
        <v>70</v>
      </c>
      <c r="E1711" s="1">
        <v>-55.168399999999998</v>
      </c>
      <c r="F1711" s="1">
        <v>-10.8787</v>
      </c>
      <c r="G1711" s="1">
        <v>0.95330000000000004</v>
      </c>
      <c r="H1711" s="1">
        <v>2.1833</v>
      </c>
      <c r="I1711" s="1">
        <v>1.6929000000000001</v>
      </c>
      <c r="J1711" s="1">
        <v>-15.7516</v>
      </c>
      <c r="K1711" s="1">
        <f t="shared" si="27"/>
        <v>1709</v>
      </c>
    </row>
    <row r="1712" spans="1:11" hidden="1" x14ac:dyDescent="0.25">
      <c r="A1712" s="1">
        <v>-1</v>
      </c>
      <c r="B1712" s="5" t="s">
        <v>127</v>
      </c>
      <c r="C1712" s="1" t="s">
        <v>75</v>
      </c>
      <c r="D1712" s="1" t="s">
        <v>69</v>
      </c>
      <c r="E1712" s="1">
        <v>-54.6892</v>
      </c>
      <c r="F1712" s="1">
        <v>-17.828800000000001</v>
      </c>
      <c r="G1712" s="1">
        <v>1.2263999999999999</v>
      </c>
      <c r="H1712" s="1">
        <v>3.0508000000000002</v>
      </c>
      <c r="I1712" s="1">
        <v>-0.79490000000000005</v>
      </c>
      <c r="J1712" s="1">
        <v>19.450800000000001</v>
      </c>
      <c r="K1712" s="1">
        <f t="shared" si="27"/>
        <v>1710</v>
      </c>
    </row>
    <row r="1713" spans="1:11" hidden="1" x14ac:dyDescent="0.25">
      <c r="A1713" s="1">
        <v>-1</v>
      </c>
      <c r="B1713" s="5" t="s">
        <v>127</v>
      </c>
      <c r="C1713" s="1" t="s">
        <v>75</v>
      </c>
      <c r="D1713" s="1" t="s">
        <v>70</v>
      </c>
      <c r="E1713" s="1">
        <v>-56.526699999999998</v>
      </c>
      <c r="F1713" s="1">
        <v>-17.828800000000001</v>
      </c>
      <c r="G1713" s="1">
        <v>1.2263999999999999</v>
      </c>
      <c r="H1713" s="1">
        <v>3.0508000000000002</v>
      </c>
      <c r="I1713" s="1">
        <v>2.2711000000000001</v>
      </c>
      <c r="J1713" s="1">
        <v>-25.121099999999998</v>
      </c>
      <c r="K1713" s="1">
        <f t="shared" si="27"/>
        <v>1711</v>
      </c>
    </row>
    <row r="1714" spans="1:11" hidden="1" x14ac:dyDescent="0.25">
      <c r="A1714" s="1">
        <v>-1</v>
      </c>
      <c r="B1714" s="5" t="s">
        <v>127</v>
      </c>
      <c r="C1714" s="1" t="s">
        <v>76</v>
      </c>
      <c r="D1714" s="1" t="s">
        <v>69</v>
      </c>
      <c r="E1714" s="1">
        <v>-70.543899999999994</v>
      </c>
      <c r="F1714" s="1">
        <v>-12.3119</v>
      </c>
      <c r="G1714" s="1">
        <v>1.1749000000000001</v>
      </c>
      <c r="H1714" s="1">
        <v>2.6215999999999999</v>
      </c>
      <c r="I1714" s="1">
        <v>-0.87749999999999995</v>
      </c>
      <c r="J1714" s="1">
        <v>12.7547</v>
      </c>
      <c r="K1714" s="1">
        <f t="shared" si="27"/>
        <v>1712</v>
      </c>
    </row>
    <row r="1715" spans="1:11" hidden="1" x14ac:dyDescent="0.25">
      <c r="A1715" s="1">
        <v>-1</v>
      </c>
      <c r="B1715" s="5" t="s">
        <v>127</v>
      </c>
      <c r="C1715" s="1" t="s">
        <v>76</v>
      </c>
      <c r="D1715" s="1" t="s">
        <v>70</v>
      </c>
      <c r="E1715" s="1">
        <v>-72.118899999999996</v>
      </c>
      <c r="F1715" s="1">
        <v>-12.3119</v>
      </c>
      <c r="G1715" s="1">
        <v>1.1749000000000001</v>
      </c>
      <c r="H1715" s="1">
        <v>2.6215999999999999</v>
      </c>
      <c r="I1715" s="1">
        <v>2.0598000000000001</v>
      </c>
      <c r="J1715" s="1">
        <v>-18.025099999999998</v>
      </c>
      <c r="K1715" s="1">
        <f t="shared" si="27"/>
        <v>1713</v>
      </c>
    </row>
    <row r="1716" spans="1:11" hidden="1" x14ac:dyDescent="0.25">
      <c r="A1716" s="1">
        <v>-1</v>
      </c>
      <c r="B1716" s="5" t="s">
        <v>127</v>
      </c>
      <c r="C1716" s="1" t="s">
        <v>77</v>
      </c>
      <c r="D1716" s="1" t="s">
        <v>69</v>
      </c>
      <c r="E1716" s="1">
        <v>83.065200000000004</v>
      </c>
      <c r="F1716" s="1">
        <v>-4.6875</v>
      </c>
      <c r="G1716" s="1">
        <v>1.4266000000000001</v>
      </c>
      <c r="H1716" s="1">
        <v>1.9985999999999999</v>
      </c>
      <c r="I1716" s="1">
        <v>0.73009999999999997</v>
      </c>
      <c r="J1716" s="1">
        <v>21.492100000000001</v>
      </c>
      <c r="K1716" s="1">
        <f t="shared" si="27"/>
        <v>1714</v>
      </c>
    </row>
    <row r="1717" spans="1:11" hidden="1" x14ac:dyDescent="0.25">
      <c r="A1717" s="1">
        <v>-1</v>
      </c>
      <c r="B1717" s="5" t="s">
        <v>127</v>
      </c>
      <c r="C1717" s="1" t="s">
        <v>77</v>
      </c>
      <c r="D1717" s="1" t="s">
        <v>70</v>
      </c>
      <c r="E1717" s="1">
        <v>81.884</v>
      </c>
      <c r="F1717" s="1">
        <v>-4.6875</v>
      </c>
      <c r="G1717" s="1">
        <v>1.4266000000000001</v>
      </c>
      <c r="H1717" s="1">
        <v>1.9985999999999999</v>
      </c>
      <c r="I1717" s="1">
        <v>1.8201000000000001</v>
      </c>
      <c r="J1717" s="1">
        <v>-8.1968999999999994</v>
      </c>
      <c r="K1717" s="1">
        <f t="shared" si="27"/>
        <v>1715</v>
      </c>
    </row>
    <row r="1718" spans="1:11" hidden="1" x14ac:dyDescent="0.25">
      <c r="A1718" s="1">
        <v>-1</v>
      </c>
      <c r="B1718" s="5" t="s">
        <v>127</v>
      </c>
      <c r="C1718" s="1" t="s">
        <v>78</v>
      </c>
      <c r="D1718" s="1" t="s">
        <v>69</v>
      </c>
      <c r="E1718" s="1">
        <v>-153.37989999999999</v>
      </c>
      <c r="F1718" s="1">
        <v>-18.235199999999999</v>
      </c>
      <c r="G1718" s="1">
        <v>0.1502</v>
      </c>
      <c r="H1718" s="1">
        <v>1.9238</v>
      </c>
      <c r="I1718" s="1">
        <v>-1.7521</v>
      </c>
      <c r="J1718" s="1">
        <v>3.5160999999999998</v>
      </c>
      <c r="K1718" s="1">
        <f t="shared" si="27"/>
        <v>1716</v>
      </c>
    </row>
    <row r="1719" spans="1:11" hidden="1" x14ac:dyDescent="0.25">
      <c r="A1719" s="1">
        <v>-1</v>
      </c>
      <c r="B1719" s="5" t="s">
        <v>127</v>
      </c>
      <c r="C1719" s="1" t="s">
        <v>78</v>
      </c>
      <c r="D1719" s="1" t="s">
        <v>70</v>
      </c>
      <c r="E1719" s="1">
        <v>-154.56110000000001</v>
      </c>
      <c r="F1719" s="1">
        <v>-18.235199999999999</v>
      </c>
      <c r="G1719" s="1">
        <v>0.1502</v>
      </c>
      <c r="H1719" s="1">
        <v>1.9238</v>
      </c>
      <c r="I1719" s="1">
        <v>1.0999000000000001</v>
      </c>
      <c r="J1719" s="1">
        <v>-24.101700000000001</v>
      </c>
      <c r="K1719" s="1">
        <f t="shared" si="27"/>
        <v>1717</v>
      </c>
    </row>
    <row r="1720" spans="1:11" hidden="1" x14ac:dyDescent="0.25">
      <c r="A1720" s="1">
        <v>-1</v>
      </c>
      <c r="B1720" s="5" t="s">
        <v>127</v>
      </c>
      <c r="C1720" s="1" t="s">
        <v>79</v>
      </c>
      <c r="D1720" s="1" t="s">
        <v>69</v>
      </c>
      <c r="E1720" s="1">
        <v>83.065200000000004</v>
      </c>
      <c r="F1720" s="1">
        <v>-4.6875</v>
      </c>
      <c r="G1720" s="1">
        <v>1.4266000000000001</v>
      </c>
      <c r="H1720" s="1">
        <v>1.9985999999999999</v>
      </c>
      <c r="I1720" s="1">
        <v>0.73009999999999997</v>
      </c>
      <c r="J1720" s="1">
        <v>21.492100000000001</v>
      </c>
      <c r="K1720" s="1">
        <f t="shared" si="27"/>
        <v>1718</v>
      </c>
    </row>
    <row r="1721" spans="1:11" hidden="1" x14ac:dyDescent="0.25">
      <c r="A1721" s="1">
        <v>-1</v>
      </c>
      <c r="B1721" s="5" t="s">
        <v>127</v>
      </c>
      <c r="C1721" s="1" t="s">
        <v>79</v>
      </c>
      <c r="D1721" s="1" t="s">
        <v>70</v>
      </c>
      <c r="E1721" s="1">
        <v>81.884</v>
      </c>
      <c r="F1721" s="1">
        <v>-4.6875</v>
      </c>
      <c r="G1721" s="1">
        <v>1.4266000000000001</v>
      </c>
      <c r="H1721" s="1">
        <v>1.9985999999999999</v>
      </c>
      <c r="I1721" s="1">
        <v>1.8201000000000001</v>
      </c>
      <c r="J1721" s="1">
        <v>-8.1968999999999994</v>
      </c>
      <c r="K1721" s="1">
        <f t="shared" si="27"/>
        <v>1719</v>
      </c>
    </row>
    <row r="1722" spans="1:11" hidden="1" x14ac:dyDescent="0.25">
      <c r="A1722" s="1">
        <v>-1</v>
      </c>
      <c r="B1722" s="5" t="s">
        <v>127</v>
      </c>
      <c r="C1722" s="1" t="s">
        <v>80</v>
      </c>
      <c r="D1722" s="1" t="s">
        <v>69</v>
      </c>
      <c r="E1722" s="1">
        <v>-153.37989999999999</v>
      </c>
      <c r="F1722" s="1">
        <v>-18.235199999999999</v>
      </c>
      <c r="G1722" s="1">
        <v>0.1502</v>
      </c>
      <c r="H1722" s="1">
        <v>1.9238</v>
      </c>
      <c r="I1722" s="1">
        <v>-1.7521</v>
      </c>
      <c r="J1722" s="1">
        <v>3.5160999999999998</v>
      </c>
      <c r="K1722" s="1">
        <f t="shared" si="27"/>
        <v>1720</v>
      </c>
    </row>
    <row r="1723" spans="1:11" hidden="1" x14ac:dyDescent="0.25">
      <c r="A1723" s="1">
        <v>-1</v>
      </c>
      <c r="B1723" s="5" t="s">
        <v>127</v>
      </c>
      <c r="C1723" s="1" t="s">
        <v>80</v>
      </c>
      <c r="D1723" s="1" t="s">
        <v>70</v>
      </c>
      <c r="E1723" s="1">
        <v>-154.56110000000001</v>
      </c>
      <c r="F1723" s="1">
        <v>-18.235199999999999</v>
      </c>
      <c r="G1723" s="1">
        <v>0.1502</v>
      </c>
      <c r="H1723" s="1">
        <v>1.9238</v>
      </c>
      <c r="I1723" s="1">
        <v>1.0999000000000001</v>
      </c>
      <c r="J1723" s="1">
        <v>-24.101700000000001</v>
      </c>
      <c r="K1723" s="1">
        <f t="shared" si="27"/>
        <v>1721</v>
      </c>
    </row>
    <row r="1724" spans="1:11" hidden="1" x14ac:dyDescent="0.25">
      <c r="A1724" s="1">
        <v>-1</v>
      </c>
      <c r="B1724" s="5" t="s">
        <v>127</v>
      </c>
      <c r="C1724" s="1" t="s">
        <v>81</v>
      </c>
      <c r="D1724" s="1" t="s">
        <v>69</v>
      </c>
      <c r="E1724" s="1">
        <v>-15.7096</v>
      </c>
      <c r="F1724" s="1">
        <v>5.1699000000000002</v>
      </c>
      <c r="G1724" s="1">
        <v>0.93110000000000004</v>
      </c>
      <c r="H1724" s="1">
        <v>1.9661999999999999</v>
      </c>
      <c r="I1724" s="1">
        <v>-0.25390000000000001</v>
      </c>
      <c r="J1724" s="1">
        <v>35.230699999999999</v>
      </c>
      <c r="K1724" s="1">
        <f t="shared" si="27"/>
        <v>1722</v>
      </c>
    </row>
    <row r="1725" spans="1:11" hidden="1" x14ac:dyDescent="0.25">
      <c r="A1725" s="1">
        <v>-1</v>
      </c>
      <c r="B1725" s="5" t="s">
        <v>127</v>
      </c>
      <c r="C1725" s="1" t="s">
        <v>81</v>
      </c>
      <c r="D1725" s="1" t="s">
        <v>70</v>
      </c>
      <c r="E1725" s="1">
        <v>-16.890799999999999</v>
      </c>
      <c r="F1725" s="1">
        <v>5.1699000000000002</v>
      </c>
      <c r="G1725" s="1">
        <v>0.93110000000000004</v>
      </c>
      <c r="H1725" s="1">
        <v>1.9661999999999999</v>
      </c>
      <c r="I1725" s="1">
        <v>1.5605</v>
      </c>
      <c r="J1725" s="1">
        <v>2.7037</v>
      </c>
      <c r="K1725" s="1">
        <f t="shared" si="27"/>
        <v>1723</v>
      </c>
    </row>
    <row r="1726" spans="1:11" hidden="1" x14ac:dyDescent="0.25">
      <c r="A1726" s="1">
        <v>-1</v>
      </c>
      <c r="B1726" s="5" t="s">
        <v>127</v>
      </c>
      <c r="C1726" s="1" t="s">
        <v>82</v>
      </c>
      <c r="D1726" s="1" t="s">
        <v>69</v>
      </c>
      <c r="E1726" s="1">
        <v>-54.6051</v>
      </c>
      <c r="F1726" s="1">
        <v>-28.092600000000001</v>
      </c>
      <c r="G1726" s="1">
        <v>0.64570000000000005</v>
      </c>
      <c r="H1726" s="1">
        <v>1.9561999999999999</v>
      </c>
      <c r="I1726" s="1">
        <v>-0.7681</v>
      </c>
      <c r="J1726" s="1">
        <v>-10.2225</v>
      </c>
      <c r="K1726" s="1">
        <f t="shared" si="27"/>
        <v>1724</v>
      </c>
    </row>
    <row r="1727" spans="1:11" hidden="1" x14ac:dyDescent="0.25">
      <c r="A1727" s="1">
        <v>-1</v>
      </c>
      <c r="B1727" s="5" t="s">
        <v>127</v>
      </c>
      <c r="C1727" s="1" t="s">
        <v>82</v>
      </c>
      <c r="D1727" s="1" t="s">
        <v>70</v>
      </c>
      <c r="E1727" s="1">
        <v>-55.786299999999997</v>
      </c>
      <c r="F1727" s="1">
        <v>-28.092600000000001</v>
      </c>
      <c r="G1727" s="1">
        <v>0.64570000000000005</v>
      </c>
      <c r="H1727" s="1">
        <v>1.9561999999999999</v>
      </c>
      <c r="I1727" s="1">
        <v>1.3594999999999999</v>
      </c>
      <c r="J1727" s="1">
        <v>-35.002299999999998</v>
      </c>
      <c r="K1727" s="1">
        <f t="shared" si="27"/>
        <v>1725</v>
      </c>
    </row>
    <row r="1728" spans="1:11" hidden="1" x14ac:dyDescent="0.25">
      <c r="A1728" s="1">
        <v>-1</v>
      </c>
      <c r="B1728" s="5" t="s">
        <v>127</v>
      </c>
      <c r="C1728" s="1" t="s">
        <v>83</v>
      </c>
      <c r="D1728" s="1" t="s">
        <v>69</v>
      </c>
      <c r="E1728" s="1">
        <v>-15.7096</v>
      </c>
      <c r="F1728" s="1">
        <v>5.1699000000000002</v>
      </c>
      <c r="G1728" s="1">
        <v>0.93110000000000004</v>
      </c>
      <c r="H1728" s="1">
        <v>1.9661999999999999</v>
      </c>
      <c r="I1728" s="1">
        <v>-0.25390000000000001</v>
      </c>
      <c r="J1728" s="1">
        <v>35.230699999999999</v>
      </c>
      <c r="K1728" s="1">
        <f t="shared" si="27"/>
        <v>1726</v>
      </c>
    </row>
    <row r="1729" spans="1:11" hidden="1" x14ac:dyDescent="0.25">
      <c r="A1729" s="1">
        <v>-1</v>
      </c>
      <c r="B1729" s="5" t="s">
        <v>127</v>
      </c>
      <c r="C1729" s="1" t="s">
        <v>83</v>
      </c>
      <c r="D1729" s="1" t="s">
        <v>70</v>
      </c>
      <c r="E1729" s="1">
        <v>-16.890799999999999</v>
      </c>
      <c r="F1729" s="1">
        <v>5.1699000000000002</v>
      </c>
      <c r="G1729" s="1">
        <v>0.93110000000000004</v>
      </c>
      <c r="H1729" s="1">
        <v>1.9661999999999999</v>
      </c>
      <c r="I1729" s="1">
        <v>1.5605</v>
      </c>
      <c r="J1729" s="1">
        <v>2.7037</v>
      </c>
      <c r="K1729" s="1">
        <f t="shared" si="27"/>
        <v>1727</v>
      </c>
    </row>
    <row r="1730" spans="1:11" hidden="1" x14ac:dyDescent="0.25">
      <c r="A1730" s="1">
        <v>-1</v>
      </c>
      <c r="B1730" s="5" t="s">
        <v>127</v>
      </c>
      <c r="C1730" s="1" t="s">
        <v>84</v>
      </c>
      <c r="D1730" s="1" t="s">
        <v>69</v>
      </c>
      <c r="E1730" s="1">
        <v>-54.6051</v>
      </c>
      <c r="F1730" s="1">
        <v>-28.092600000000001</v>
      </c>
      <c r="G1730" s="1">
        <v>0.64570000000000005</v>
      </c>
      <c r="H1730" s="1">
        <v>1.9561999999999999</v>
      </c>
      <c r="I1730" s="1">
        <v>-0.7681</v>
      </c>
      <c r="J1730" s="1">
        <v>-10.2225</v>
      </c>
      <c r="K1730" s="1">
        <f t="shared" si="27"/>
        <v>1728</v>
      </c>
    </row>
    <row r="1731" spans="1:11" hidden="1" x14ac:dyDescent="0.25">
      <c r="A1731" s="1">
        <v>-1</v>
      </c>
      <c r="B1731" s="5" t="s">
        <v>127</v>
      </c>
      <c r="C1731" s="1" t="s">
        <v>84</v>
      </c>
      <c r="D1731" s="1" t="s">
        <v>70</v>
      </c>
      <c r="E1731" s="1">
        <v>-55.786299999999997</v>
      </c>
      <c r="F1731" s="1">
        <v>-28.092600000000001</v>
      </c>
      <c r="G1731" s="1">
        <v>0.64570000000000005</v>
      </c>
      <c r="H1731" s="1">
        <v>1.9561999999999999</v>
      </c>
      <c r="I1731" s="1">
        <v>1.3594999999999999</v>
      </c>
      <c r="J1731" s="1">
        <v>-35.002299999999998</v>
      </c>
      <c r="K1731" s="1">
        <f t="shared" si="27"/>
        <v>1729</v>
      </c>
    </row>
    <row r="1732" spans="1:11" hidden="1" x14ac:dyDescent="0.25">
      <c r="A1732" s="1">
        <v>-1</v>
      </c>
      <c r="B1732" s="5" t="s">
        <v>127</v>
      </c>
      <c r="C1732" s="1" t="s">
        <v>85</v>
      </c>
      <c r="D1732" s="1" t="s">
        <v>69</v>
      </c>
      <c r="E1732" s="1">
        <v>56.553899999999999</v>
      </c>
      <c r="F1732" s="1">
        <v>-6.6517999999999997</v>
      </c>
      <c r="G1732" s="1">
        <v>1.7666999999999999</v>
      </c>
      <c r="H1732" s="1">
        <v>2.6564999999999999</v>
      </c>
      <c r="I1732" s="1">
        <v>0.43719999999999998</v>
      </c>
      <c r="J1732" s="1">
        <v>23.2117</v>
      </c>
      <c r="K1732" s="1">
        <f t="shared" si="27"/>
        <v>1730</v>
      </c>
    </row>
    <row r="1733" spans="1:11" hidden="1" x14ac:dyDescent="0.25">
      <c r="A1733" s="1">
        <v>-1</v>
      </c>
      <c r="B1733" s="5" t="s">
        <v>127</v>
      </c>
      <c r="C1733" s="1" t="s">
        <v>85</v>
      </c>
      <c r="D1733" s="1" t="s">
        <v>70</v>
      </c>
      <c r="E1733" s="1">
        <v>54.978900000000003</v>
      </c>
      <c r="F1733" s="1">
        <v>-6.6517999999999997</v>
      </c>
      <c r="G1733" s="1">
        <v>1.7666999999999999</v>
      </c>
      <c r="H1733" s="1">
        <v>2.6564999999999999</v>
      </c>
      <c r="I1733" s="1">
        <v>2.3774000000000002</v>
      </c>
      <c r="J1733" s="1">
        <v>-11.3879</v>
      </c>
      <c r="K1733" s="1">
        <f t="shared" si="27"/>
        <v>1731</v>
      </c>
    </row>
    <row r="1734" spans="1:11" hidden="1" x14ac:dyDescent="0.25">
      <c r="A1734" s="1">
        <v>-1</v>
      </c>
      <c r="B1734" s="5" t="s">
        <v>127</v>
      </c>
      <c r="C1734" s="1" t="s">
        <v>86</v>
      </c>
      <c r="D1734" s="1" t="s">
        <v>69</v>
      </c>
      <c r="E1734" s="1">
        <v>-179.8912</v>
      </c>
      <c r="F1734" s="1">
        <v>-20.1995</v>
      </c>
      <c r="G1734" s="1">
        <v>0.4904</v>
      </c>
      <c r="H1734" s="1">
        <v>2.5817000000000001</v>
      </c>
      <c r="I1734" s="1">
        <v>-2.0451000000000001</v>
      </c>
      <c r="J1734" s="1">
        <v>5.2358000000000002</v>
      </c>
      <c r="K1734" s="1">
        <f t="shared" ref="K1734:K1797" si="28">K1733+1</f>
        <v>1732</v>
      </c>
    </row>
    <row r="1735" spans="1:11" hidden="1" x14ac:dyDescent="0.25">
      <c r="A1735" s="1">
        <v>-1</v>
      </c>
      <c r="B1735" s="5" t="s">
        <v>127</v>
      </c>
      <c r="C1735" s="1" t="s">
        <v>86</v>
      </c>
      <c r="D1735" s="1" t="s">
        <v>70</v>
      </c>
      <c r="E1735" s="1">
        <v>-181.46619999999999</v>
      </c>
      <c r="F1735" s="1">
        <v>-20.1995</v>
      </c>
      <c r="G1735" s="1">
        <v>0.4904</v>
      </c>
      <c r="H1735" s="1">
        <v>2.5817000000000001</v>
      </c>
      <c r="I1735" s="1">
        <v>1.6573</v>
      </c>
      <c r="J1735" s="1">
        <v>-27.2927</v>
      </c>
      <c r="K1735" s="1">
        <f t="shared" si="28"/>
        <v>1733</v>
      </c>
    </row>
    <row r="1736" spans="1:11" hidden="1" x14ac:dyDescent="0.25">
      <c r="A1736" s="1">
        <v>-1</v>
      </c>
      <c r="B1736" s="5" t="s">
        <v>127</v>
      </c>
      <c r="C1736" s="1" t="s">
        <v>87</v>
      </c>
      <c r="D1736" s="1" t="s">
        <v>69</v>
      </c>
      <c r="E1736" s="1">
        <v>56.553899999999999</v>
      </c>
      <c r="F1736" s="1">
        <v>-6.6517999999999997</v>
      </c>
      <c r="G1736" s="1">
        <v>1.7666999999999999</v>
      </c>
      <c r="H1736" s="1">
        <v>2.6564999999999999</v>
      </c>
      <c r="I1736" s="1">
        <v>0.43719999999999998</v>
      </c>
      <c r="J1736" s="1">
        <v>23.2117</v>
      </c>
      <c r="K1736" s="1">
        <f t="shared" si="28"/>
        <v>1734</v>
      </c>
    </row>
    <row r="1737" spans="1:11" hidden="1" x14ac:dyDescent="0.25">
      <c r="A1737" s="1">
        <v>-1</v>
      </c>
      <c r="B1737" s="5" t="s">
        <v>127</v>
      </c>
      <c r="C1737" s="1" t="s">
        <v>87</v>
      </c>
      <c r="D1737" s="1" t="s">
        <v>70</v>
      </c>
      <c r="E1737" s="1">
        <v>54.978900000000003</v>
      </c>
      <c r="F1737" s="1">
        <v>-6.6517999999999997</v>
      </c>
      <c r="G1737" s="1">
        <v>1.7666999999999999</v>
      </c>
      <c r="H1737" s="1">
        <v>2.6564999999999999</v>
      </c>
      <c r="I1737" s="1">
        <v>2.3774000000000002</v>
      </c>
      <c r="J1737" s="1">
        <v>-11.3879</v>
      </c>
      <c r="K1737" s="1">
        <f t="shared" si="28"/>
        <v>1735</v>
      </c>
    </row>
    <row r="1738" spans="1:11" hidden="1" x14ac:dyDescent="0.25">
      <c r="A1738" s="1">
        <v>-1</v>
      </c>
      <c r="B1738" s="5" t="s">
        <v>127</v>
      </c>
      <c r="C1738" s="1" t="s">
        <v>88</v>
      </c>
      <c r="D1738" s="1" t="s">
        <v>69</v>
      </c>
      <c r="E1738" s="1">
        <v>-179.8912</v>
      </c>
      <c r="F1738" s="1">
        <v>-20.1995</v>
      </c>
      <c r="G1738" s="1">
        <v>0.4904</v>
      </c>
      <c r="H1738" s="1">
        <v>2.5817000000000001</v>
      </c>
      <c r="I1738" s="1">
        <v>-2.0451000000000001</v>
      </c>
      <c r="J1738" s="1">
        <v>5.2358000000000002</v>
      </c>
      <c r="K1738" s="1">
        <f t="shared" si="28"/>
        <v>1736</v>
      </c>
    </row>
    <row r="1739" spans="1:11" hidden="1" x14ac:dyDescent="0.25">
      <c r="A1739" s="1">
        <v>-1</v>
      </c>
      <c r="B1739" s="5" t="s">
        <v>127</v>
      </c>
      <c r="C1739" s="1" t="s">
        <v>88</v>
      </c>
      <c r="D1739" s="1" t="s">
        <v>70</v>
      </c>
      <c r="E1739" s="1">
        <v>-181.46619999999999</v>
      </c>
      <c r="F1739" s="1">
        <v>-20.1995</v>
      </c>
      <c r="G1739" s="1">
        <v>0.4904</v>
      </c>
      <c r="H1739" s="1">
        <v>2.5817000000000001</v>
      </c>
      <c r="I1739" s="1">
        <v>1.6573</v>
      </c>
      <c r="J1739" s="1">
        <v>-27.2927</v>
      </c>
      <c r="K1739" s="1">
        <f t="shared" si="28"/>
        <v>1737</v>
      </c>
    </row>
    <row r="1740" spans="1:11" hidden="1" x14ac:dyDescent="0.25">
      <c r="A1740" s="1">
        <v>-1</v>
      </c>
      <c r="B1740" s="5" t="s">
        <v>127</v>
      </c>
      <c r="C1740" s="1" t="s">
        <v>89</v>
      </c>
      <c r="D1740" s="1" t="s">
        <v>69</v>
      </c>
      <c r="E1740" s="1">
        <v>-42.2209</v>
      </c>
      <c r="F1740" s="1">
        <v>3.2056</v>
      </c>
      <c r="G1740" s="1">
        <v>1.2712000000000001</v>
      </c>
      <c r="H1740" s="1">
        <v>2.6240999999999999</v>
      </c>
      <c r="I1740" s="1">
        <v>-0.54679999999999995</v>
      </c>
      <c r="J1740" s="1">
        <v>36.950400000000002</v>
      </c>
      <c r="K1740" s="1">
        <f t="shared" si="28"/>
        <v>1738</v>
      </c>
    </row>
    <row r="1741" spans="1:11" hidden="1" x14ac:dyDescent="0.25">
      <c r="A1741" s="1">
        <v>-1</v>
      </c>
      <c r="B1741" s="5" t="s">
        <v>127</v>
      </c>
      <c r="C1741" s="1" t="s">
        <v>89</v>
      </c>
      <c r="D1741" s="1" t="s">
        <v>70</v>
      </c>
      <c r="E1741" s="1">
        <v>-43.795900000000003</v>
      </c>
      <c r="F1741" s="1">
        <v>3.2056</v>
      </c>
      <c r="G1741" s="1">
        <v>1.2712000000000001</v>
      </c>
      <c r="H1741" s="1">
        <v>2.6240999999999999</v>
      </c>
      <c r="I1741" s="1">
        <v>2.1179000000000001</v>
      </c>
      <c r="J1741" s="1">
        <v>-0.48730000000000001</v>
      </c>
      <c r="K1741" s="1">
        <f t="shared" si="28"/>
        <v>1739</v>
      </c>
    </row>
    <row r="1742" spans="1:11" hidden="1" x14ac:dyDescent="0.25">
      <c r="A1742" s="1">
        <v>-1</v>
      </c>
      <c r="B1742" s="5" t="s">
        <v>127</v>
      </c>
      <c r="C1742" s="1" t="s">
        <v>90</v>
      </c>
      <c r="D1742" s="1" t="s">
        <v>69</v>
      </c>
      <c r="E1742" s="1">
        <v>-81.116399999999999</v>
      </c>
      <c r="F1742" s="1">
        <v>-30.056899999999999</v>
      </c>
      <c r="G1742" s="1">
        <v>0.98580000000000001</v>
      </c>
      <c r="H1742" s="1">
        <v>2.6141000000000001</v>
      </c>
      <c r="I1742" s="1">
        <v>-1.0610999999999999</v>
      </c>
      <c r="J1742" s="1">
        <v>-8.5028000000000006</v>
      </c>
      <c r="K1742" s="1">
        <f t="shared" si="28"/>
        <v>1740</v>
      </c>
    </row>
    <row r="1743" spans="1:11" hidden="1" x14ac:dyDescent="0.25">
      <c r="A1743" s="1">
        <v>-1</v>
      </c>
      <c r="B1743" s="5" t="s">
        <v>127</v>
      </c>
      <c r="C1743" s="1" t="s">
        <v>90</v>
      </c>
      <c r="D1743" s="1" t="s">
        <v>70</v>
      </c>
      <c r="E1743" s="1">
        <v>-82.691400000000002</v>
      </c>
      <c r="F1743" s="1">
        <v>-30.056899999999999</v>
      </c>
      <c r="G1743" s="1">
        <v>0.98580000000000001</v>
      </c>
      <c r="H1743" s="1">
        <v>2.6141000000000001</v>
      </c>
      <c r="I1743" s="1">
        <v>1.9168000000000001</v>
      </c>
      <c r="J1743" s="1">
        <v>-38.193399999999997</v>
      </c>
      <c r="K1743" s="1">
        <f t="shared" si="28"/>
        <v>1741</v>
      </c>
    </row>
    <row r="1744" spans="1:11" hidden="1" x14ac:dyDescent="0.25">
      <c r="A1744" s="1">
        <v>-1</v>
      </c>
      <c r="B1744" s="5" t="s">
        <v>127</v>
      </c>
      <c r="C1744" s="1" t="s">
        <v>91</v>
      </c>
      <c r="D1744" s="1" t="s">
        <v>69</v>
      </c>
      <c r="E1744" s="1">
        <v>-42.2209</v>
      </c>
      <c r="F1744" s="1">
        <v>3.2056</v>
      </c>
      <c r="G1744" s="1">
        <v>1.2712000000000001</v>
      </c>
      <c r="H1744" s="1">
        <v>2.6240999999999999</v>
      </c>
      <c r="I1744" s="1">
        <v>-0.54679999999999995</v>
      </c>
      <c r="J1744" s="1">
        <v>36.950400000000002</v>
      </c>
      <c r="K1744" s="1">
        <f t="shared" si="28"/>
        <v>1742</v>
      </c>
    </row>
    <row r="1745" spans="1:11" hidden="1" x14ac:dyDescent="0.25">
      <c r="A1745" s="1">
        <v>-1</v>
      </c>
      <c r="B1745" s="5" t="s">
        <v>127</v>
      </c>
      <c r="C1745" s="1" t="s">
        <v>91</v>
      </c>
      <c r="D1745" s="1" t="s">
        <v>70</v>
      </c>
      <c r="E1745" s="1">
        <v>-43.795900000000003</v>
      </c>
      <c r="F1745" s="1">
        <v>3.2056</v>
      </c>
      <c r="G1745" s="1">
        <v>1.2712000000000001</v>
      </c>
      <c r="H1745" s="1">
        <v>2.6240999999999999</v>
      </c>
      <c r="I1745" s="1">
        <v>2.1179000000000001</v>
      </c>
      <c r="J1745" s="1">
        <v>-0.48730000000000001</v>
      </c>
      <c r="K1745" s="1">
        <f t="shared" si="28"/>
        <v>1743</v>
      </c>
    </row>
    <row r="1746" spans="1:11" hidden="1" x14ac:dyDescent="0.25">
      <c r="A1746" s="1">
        <v>-1</v>
      </c>
      <c r="B1746" s="5" t="s">
        <v>127</v>
      </c>
      <c r="C1746" s="1" t="s">
        <v>92</v>
      </c>
      <c r="D1746" s="1" t="s">
        <v>69</v>
      </c>
      <c r="E1746" s="1">
        <v>-81.116399999999999</v>
      </c>
      <c r="F1746" s="1">
        <v>-30.056899999999999</v>
      </c>
      <c r="G1746" s="1">
        <v>0.98580000000000001</v>
      </c>
      <c r="H1746" s="1">
        <v>2.6141000000000001</v>
      </c>
      <c r="I1746" s="1">
        <v>-1.0610999999999999</v>
      </c>
      <c r="J1746" s="1">
        <v>-8.5028000000000006</v>
      </c>
      <c r="K1746" s="1">
        <f t="shared" si="28"/>
        <v>1744</v>
      </c>
    </row>
    <row r="1747" spans="1:11" hidden="1" x14ac:dyDescent="0.25">
      <c r="A1747" s="1">
        <v>-1</v>
      </c>
      <c r="B1747" s="5" t="s">
        <v>127</v>
      </c>
      <c r="C1747" s="1" t="s">
        <v>92</v>
      </c>
      <c r="D1747" s="1" t="s">
        <v>70</v>
      </c>
      <c r="E1747" s="1">
        <v>-82.691400000000002</v>
      </c>
      <c r="F1747" s="1">
        <v>-30.056899999999999</v>
      </c>
      <c r="G1747" s="1">
        <v>0.98580000000000001</v>
      </c>
      <c r="H1747" s="1">
        <v>2.6141000000000001</v>
      </c>
      <c r="I1747" s="1">
        <v>1.9168000000000001</v>
      </c>
      <c r="J1747" s="1">
        <v>-38.193399999999997</v>
      </c>
      <c r="K1747" s="1">
        <f t="shared" si="28"/>
        <v>1745</v>
      </c>
    </row>
    <row r="1748" spans="1:11" hidden="1" x14ac:dyDescent="0.25">
      <c r="A1748" s="1">
        <v>-1</v>
      </c>
      <c r="B1748" s="5" t="s">
        <v>127</v>
      </c>
      <c r="C1748" s="1" t="s">
        <v>93</v>
      </c>
      <c r="D1748" s="1" t="s">
        <v>69</v>
      </c>
      <c r="E1748" s="1">
        <v>83.065200000000004</v>
      </c>
      <c r="F1748" s="1">
        <v>5.1699000000000002</v>
      </c>
      <c r="G1748" s="1">
        <v>1.7666999999999999</v>
      </c>
      <c r="H1748" s="1">
        <v>3.0508000000000002</v>
      </c>
      <c r="I1748" s="1">
        <v>0.73009999999999997</v>
      </c>
      <c r="J1748" s="1">
        <v>36.950400000000002</v>
      </c>
      <c r="K1748" s="1">
        <f t="shared" si="28"/>
        <v>1746</v>
      </c>
    </row>
    <row r="1749" spans="1:11" hidden="1" x14ac:dyDescent="0.25">
      <c r="A1749" s="1">
        <v>-1</v>
      </c>
      <c r="B1749" s="5" t="s">
        <v>127</v>
      </c>
      <c r="C1749" s="1" t="s">
        <v>93</v>
      </c>
      <c r="D1749" s="1" t="s">
        <v>70</v>
      </c>
      <c r="E1749" s="1">
        <v>81.884</v>
      </c>
      <c r="F1749" s="1">
        <v>5.1699000000000002</v>
      </c>
      <c r="G1749" s="1">
        <v>1.7666999999999999</v>
      </c>
      <c r="H1749" s="1">
        <v>3.0508000000000002</v>
      </c>
      <c r="I1749" s="1">
        <v>2.3774000000000002</v>
      </c>
      <c r="J1749" s="1">
        <v>2.7037</v>
      </c>
      <c r="K1749" s="1">
        <f t="shared" si="28"/>
        <v>1747</v>
      </c>
    </row>
    <row r="1750" spans="1:11" hidden="1" x14ac:dyDescent="0.25">
      <c r="A1750" s="1">
        <v>-1</v>
      </c>
      <c r="B1750" s="5" t="s">
        <v>127</v>
      </c>
      <c r="C1750" s="1" t="s">
        <v>94</v>
      </c>
      <c r="D1750" s="1" t="s">
        <v>69</v>
      </c>
      <c r="E1750" s="1">
        <v>-179.8912</v>
      </c>
      <c r="F1750" s="1">
        <v>-30.056899999999999</v>
      </c>
      <c r="G1750" s="1">
        <v>0.1502</v>
      </c>
      <c r="H1750" s="1">
        <v>1.9238</v>
      </c>
      <c r="I1750" s="1">
        <v>-2.0451000000000001</v>
      </c>
      <c r="J1750" s="1">
        <v>-10.2225</v>
      </c>
      <c r="K1750" s="1">
        <f t="shared" si="28"/>
        <v>1748</v>
      </c>
    </row>
    <row r="1751" spans="1:11" hidden="1" x14ac:dyDescent="0.25">
      <c r="A1751" s="1">
        <v>-1</v>
      </c>
      <c r="B1751" s="5" t="s">
        <v>127</v>
      </c>
      <c r="C1751" s="1" t="s">
        <v>94</v>
      </c>
      <c r="D1751" s="1" t="s">
        <v>70</v>
      </c>
      <c r="E1751" s="1">
        <v>-181.46619999999999</v>
      </c>
      <c r="F1751" s="1">
        <v>-30.056899999999999</v>
      </c>
      <c r="G1751" s="1">
        <v>0.1502</v>
      </c>
      <c r="H1751" s="1">
        <v>1.9238</v>
      </c>
      <c r="I1751" s="1">
        <v>1.0999000000000001</v>
      </c>
      <c r="J1751" s="1">
        <v>-38.193399999999997</v>
      </c>
      <c r="K1751" s="1">
        <f t="shared" si="28"/>
        <v>1749</v>
      </c>
    </row>
    <row r="1752" spans="1:11" hidden="1" x14ac:dyDescent="0.25">
      <c r="A1752" s="1">
        <v>-1</v>
      </c>
      <c r="B1752" s="5" t="s">
        <v>128</v>
      </c>
      <c r="C1752" s="1" t="s">
        <v>68</v>
      </c>
      <c r="D1752" s="1" t="s">
        <v>69</v>
      </c>
      <c r="E1752" s="1">
        <v>-331.90429999999998</v>
      </c>
      <c r="F1752" s="1">
        <v>-230.02940000000001</v>
      </c>
      <c r="G1752" s="1">
        <v>5.2535999999999996</v>
      </c>
      <c r="H1752" s="1">
        <v>-10.735799999999999</v>
      </c>
      <c r="I1752" s="1">
        <v>-7.2317</v>
      </c>
      <c r="J1752" s="1">
        <v>137.34039999999999</v>
      </c>
      <c r="K1752" s="1">
        <f t="shared" si="28"/>
        <v>1750</v>
      </c>
    </row>
    <row r="1753" spans="1:11" hidden="1" x14ac:dyDescent="0.25">
      <c r="A1753" s="1">
        <v>-1</v>
      </c>
      <c r="B1753" s="5" t="s">
        <v>128</v>
      </c>
      <c r="C1753" s="1" t="s">
        <v>68</v>
      </c>
      <c r="D1753" s="1" t="s">
        <v>70</v>
      </c>
      <c r="E1753" s="1">
        <v>-340.58550000000002</v>
      </c>
      <c r="F1753" s="1">
        <v>-230.02940000000001</v>
      </c>
      <c r="G1753" s="1">
        <v>5.2535999999999996</v>
      </c>
      <c r="H1753" s="1">
        <v>-10.735799999999999</v>
      </c>
      <c r="I1753" s="1">
        <v>5.9024000000000001</v>
      </c>
      <c r="J1753" s="1">
        <v>-437.73320000000001</v>
      </c>
      <c r="K1753" s="1">
        <f t="shared" si="28"/>
        <v>1751</v>
      </c>
    </row>
    <row r="1754" spans="1:11" hidden="1" x14ac:dyDescent="0.25">
      <c r="A1754" s="1">
        <v>-1</v>
      </c>
      <c r="B1754" s="5" t="s">
        <v>128</v>
      </c>
      <c r="C1754" s="1" t="s">
        <v>71</v>
      </c>
      <c r="D1754" s="1" t="s">
        <v>69</v>
      </c>
      <c r="E1754" s="1">
        <v>-85.029499999999999</v>
      </c>
      <c r="F1754" s="1">
        <v>-0.60129999999999995</v>
      </c>
      <c r="G1754" s="1">
        <v>2.0177</v>
      </c>
      <c r="H1754" s="1">
        <v>-1.4335</v>
      </c>
      <c r="I1754" s="1">
        <v>-3.3260999999999998</v>
      </c>
      <c r="J1754" s="1">
        <v>0.47960000000000003</v>
      </c>
      <c r="K1754" s="1">
        <f t="shared" si="28"/>
        <v>1752</v>
      </c>
    </row>
    <row r="1755" spans="1:11" hidden="1" x14ac:dyDescent="0.25">
      <c r="A1755" s="1">
        <v>-1</v>
      </c>
      <c r="B1755" s="5" t="s">
        <v>128</v>
      </c>
      <c r="C1755" s="1" t="s">
        <v>71</v>
      </c>
      <c r="D1755" s="1" t="s">
        <v>70</v>
      </c>
      <c r="E1755" s="1">
        <v>-85.029499999999999</v>
      </c>
      <c r="F1755" s="1">
        <v>-0.60129999999999995</v>
      </c>
      <c r="G1755" s="1">
        <v>2.0177</v>
      </c>
      <c r="H1755" s="1">
        <v>-1.4335</v>
      </c>
      <c r="I1755" s="1">
        <v>1.718</v>
      </c>
      <c r="J1755" s="1">
        <v>-1.0236000000000001</v>
      </c>
      <c r="K1755" s="1">
        <f t="shared" si="28"/>
        <v>1753</v>
      </c>
    </row>
    <row r="1756" spans="1:11" hidden="1" x14ac:dyDescent="0.25">
      <c r="A1756" s="1">
        <v>-1</v>
      </c>
      <c r="B1756" s="5" t="s">
        <v>128</v>
      </c>
      <c r="C1756" s="1" t="s">
        <v>72</v>
      </c>
      <c r="D1756" s="1" t="s">
        <v>69</v>
      </c>
      <c r="E1756" s="1">
        <v>538.66399999999999</v>
      </c>
      <c r="F1756" s="1">
        <v>18.259799999999998</v>
      </c>
      <c r="G1756" s="1">
        <v>0.54249999999999998</v>
      </c>
      <c r="H1756" s="1">
        <v>3.7100000000000001E-2</v>
      </c>
      <c r="I1756" s="1">
        <v>1.6120000000000001</v>
      </c>
      <c r="J1756" s="1">
        <v>104.9205</v>
      </c>
      <c r="K1756" s="1">
        <f t="shared" si="28"/>
        <v>1754</v>
      </c>
    </row>
    <row r="1757" spans="1:11" hidden="1" x14ac:dyDescent="0.25">
      <c r="A1757" s="1">
        <v>-1</v>
      </c>
      <c r="B1757" s="5" t="s">
        <v>128</v>
      </c>
      <c r="C1757" s="1" t="s">
        <v>72</v>
      </c>
      <c r="D1757" s="1" t="s">
        <v>70</v>
      </c>
      <c r="E1757" s="1">
        <v>538.66399999999999</v>
      </c>
      <c r="F1757" s="1">
        <v>18.259799999999998</v>
      </c>
      <c r="G1757" s="1">
        <v>0.54249999999999998</v>
      </c>
      <c r="H1757" s="1">
        <v>3.7100000000000001E-2</v>
      </c>
      <c r="I1757" s="1">
        <v>0.62709999999999999</v>
      </c>
      <c r="J1757" s="1">
        <v>60.168300000000002</v>
      </c>
      <c r="K1757" s="1">
        <f t="shared" si="28"/>
        <v>1755</v>
      </c>
    </row>
    <row r="1758" spans="1:11" hidden="1" x14ac:dyDescent="0.25">
      <c r="A1758" s="1">
        <v>-1</v>
      </c>
      <c r="B1758" s="5" t="s">
        <v>128</v>
      </c>
      <c r="C1758" s="1" t="s">
        <v>73</v>
      </c>
      <c r="D1758" s="1" t="s">
        <v>69</v>
      </c>
      <c r="E1758" s="1">
        <v>109.252</v>
      </c>
      <c r="F1758" s="1">
        <v>16.1191</v>
      </c>
      <c r="G1758" s="1">
        <v>8.7300000000000003E-2</v>
      </c>
      <c r="H1758" s="1">
        <v>4.1000000000000002E-2</v>
      </c>
      <c r="I1758" s="1">
        <v>0.1923</v>
      </c>
      <c r="J1758" s="1">
        <v>217.88820000000001</v>
      </c>
      <c r="K1758" s="1">
        <f t="shared" si="28"/>
        <v>1756</v>
      </c>
    </row>
    <row r="1759" spans="1:11" hidden="1" x14ac:dyDescent="0.25">
      <c r="A1759" s="1">
        <v>-1</v>
      </c>
      <c r="B1759" s="5" t="s">
        <v>128</v>
      </c>
      <c r="C1759" s="1" t="s">
        <v>73</v>
      </c>
      <c r="D1759" s="1" t="s">
        <v>70</v>
      </c>
      <c r="E1759" s="1">
        <v>109.252</v>
      </c>
      <c r="F1759" s="1">
        <v>16.1191</v>
      </c>
      <c r="G1759" s="1">
        <v>8.7300000000000003E-2</v>
      </c>
      <c r="H1759" s="1">
        <v>4.1000000000000002E-2</v>
      </c>
      <c r="I1759" s="1">
        <v>9.1999999999999998E-2</v>
      </c>
      <c r="J1759" s="1">
        <v>183.33869999999999</v>
      </c>
      <c r="K1759" s="1">
        <f t="shared" si="28"/>
        <v>1757</v>
      </c>
    </row>
    <row r="1760" spans="1:11" hidden="1" x14ac:dyDescent="0.25">
      <c r="A1760" s="1">
        <v>-1</v>
      </c>
      <c r="B1760" s="5" t="s">
        <v>128</v>
      </c>
      <c r="C1760" s="1" t="s">
        <v>74</v>
      </c>
      <c r="D1760" s="1" t="s">
        <v>69</v>
      </c>
      <c r="E1760" s="1">
        <v>-416.93369999999999</v>
      </c>
      <c r="F1760" s="1">
        <v>-230.63069999999999</v>
      </c>
      <c r="G1760" s="1">
        <v>7.2713000000000001</v>
      </c>
      <c r="H1760" s="1">
        <v>-12.1693</v>
      </c>
      <c r="I1760" s="1">
        <v>-10.5578</v>
      </c>
      <c r="J1760" s="1">
        <v>137.82</v>
      </c>
      <c r="K1760" s="1">
        <f t="shared" si="28"/>
        <v>1758</v>
      </c>
    </row>
    <row r="1761" spans="1:11" hidden="1" x14ac:dyDescent="0.25">
      <c r="A1761" s="1">
        <v>-1</v>
      </c>
      <c r="B1761" s="5" t="s">
        <v>128</v>
      </c>
      <c r="C1761" s="1" t="s">
        <v>74</v>
      </c>
      <c r="D1761" s="1" t="s">
        <v>70</v>
      </c>
      <c r="E1761" s="1">
        <v>-425.61500000000001</v>
      </c>
      <c r="F1761" s="1">
        <v>-230.63069999999999</v>
      </c>
      <c r="G1761" s="1">
        <v>7.2713000000000001</v>
      </c>
      <c r="H1761" s="1">
        <v>-12.1693</v>
      </c>
      <c r="I1761" s="1">
        <v>7.6204000000000001</v>
      </c>
      <c r="J1761" s="1">
        <v>-438.7568</v>
      </c>
      <c r="K1761" s="1">
        <f t="shared" si="28"/>
        <v>1759</v>
      </c>
    </row>
    <row r="1762" spans="1:11" hidden="1" x14ac:dyDescent="0.25">
      <c r="A1762" s="1">
        <v>-1</v>
      </c>
      <c r="B1762" s="5" t="s">
        <v>128</v>
      </c>
      <c r="C1762" s="1" t="s">
        <v>75</v>
      </c>
      <c r="D1762" s="1" t="s">
        <v>69</v>
      </c>
      <c r="E1762" s="1">
        <v>-464.666</v>
      </c>
      <c r="F1762" s="1">
        <v>-322.0412</v>
      </c>
      <c r="G1762" s="1">
        <v>7.3551000000000002</v>
      </c>
      <c r="H1762" s="1">
        <v>-15.030200000000001</v>
      </c>
      <c r="I1762" s="1">
        <v>-10.1243</v>
      </c>
      <c r="J1762" s="1">
        <v>192.2765</v>
      </c>
      <c r="K1762" s="1">
        <f t="shared" si="28"/>
        <v>1760</v>
      </c>
    </row>
    <row r="1763" spans="1:11" hidden="1" x14ac:dyDescent="0.25">
      <c r="A1763" s="1">
        <v>-1</v>
      </c>
      <c r="B1763" s="5" t="s">
        <v>128</v>
      </c>
      <c r="C1763" s="1" t="s">
        <v>75</v>
      </c>
      <c r="D1763" s="1" t="s">
        <v>70</v>
      </c>
      <c r="E1763" s="1">
        <v>-476.81970000000001</v>
      </c>
      <c r="F1763" s="1">
        <v>-322.0412</v>
      </c>
      <c r="G1763" s="1">
        <v>7.3551000000000002</v>
      </c>
      <c r="H1763" s="1">
        <v>-15.030200000000001</v>
      </c>
      <c r="I1763" s="1">
        <v>8.2632999999999992</v>
      </c>
      <c r="J1763" s="1">
        <v>-612.82640000000004</v>
      </c>
      <c r="K1763" s="1">
        <f t="shared" si="28"/>
        <v>1761</v>
      </c>
    </row>
    <row r="1764" spans="1:11" hidden="1" x14ac:dyDescent="0.25">
      <c r="A1764" s="1">
        <v>-1</v>
      </c>
      <c r="B1764" s="5" t="s">
        <v>128</v>
      </c>
      <c r="C1764" s="1" t="s">
        <v>76</v>
      </c>
      <c r="D1764" s="1" t="s">
        <v>69</v>
      </c>
      <c r="E1764" s="1">
        <v>-534.33230000000003</v>
      </c>
      <c r="F1764" s="1">
        <v>-276.99740000000003</v>
      </c>
      <c r="G1764" s="1">
        <v>9.5326000000000004</v>
      </c>
      <c r="H1764" s="1">
        <v>-15.176600000000001</v>
      </c>
      <c r="I1764" s="1">
        <v>-13.9998</v>
      </c>
      <c r="J1764" s="1">
        <v>165.57579999999999</v>
      </c>
      <c r="K1764" s="1">
        <f t="shared" si="28"/>
        <v>1762</v>
      </c>
    </row>
    <row r="1765" spans="1:11" hidden="1" x14ac:dyDescent="0.25">
      <c r="A1765" s="1">
        <v>-1</v>
      </c>
      <c r="B1765" s="5" t="s">
        <v>128</v>
      </c>
      <c r="C1765" s="1" t="s">
        <v>76</v>
      </c>
      <c r="D1765" s="1" t="s">
        <v>70</v>
      </c>
      <c r="E1765" s="1">
        <v>-544.74980000000005</v>
      </c>
      <c r="F1765" s="1">
        <v>-276.99740000000003</v>
      </c>
      <c r="G1765" s="1">
        <v>9.5326000000000004</v>
      </c>
      <c r="H1765" s="1">
        <v>-15.176600000000001</v>
      </c>
      <c r="I1765" s="1">
        <v>9.8316999999999997</v>
      </c>
      <c r="J1765" s="1">
        <v>-526.91759999999999</v>
      </c>
      <c r="K1765" s="1">
        <f t="shared" si="28"/>
        <v>1763</v>
      </c>
    </row>
    <row r="1766" spans="1:11" hidden="1" x14ac:dyDescent="0.25">
      <c r="A1766" s="1">
        <v>-1</v>
      </c>
      <c r="B1766" s="5" t="s">
        <v>128</v>
      </c>
      <c r="C1766" s="1" t="s">
        <v>77</v>
      </c>
      <c r="D1766" s="1" t="s">
        <v>69</v>
      </c>
      <c r="E1766" s="1">
        <v>455.41579999999999</v>
      </c>
      <c r="F1766" s="1">
        <v>-181.46270000000001</v>
      </c>
      <c r="G1766" s="1">
        <v>5.4878</v>
      </c>
      <c r="H1766" s="1">
        <v>-9.6104000000000003</v>
      </c>
      <c r="I1766" s="1">
        <v>-4.2516999999999996</v>
      </c>
      <c r="J1766" s="1">
        <v>270.49509999999998</v>
      </c>
      <c r="K1766" s="1">
        <f t="shared" si="28"/>
        <v>1764</v>
      </c>
    </row>
    <row r="1767" spans="1:11" hidden="1" x14ac:dyDescent="0.25">
      <c r="A1767" s="1">
        <v>-1</v>
      </c>
      <c r="B1767" s="5" t="s">
        <v>128</v>
      </c>
      <c r="C1767" s="1" t="s">
        <v>77</v>
      </c>
      <c r="D1767" s="1" t="s">
        <v>70</v>
      </c>
      <c r="E1767" s="1">
        <v>447.6026</v>
      </c>
      <c r="F1767" s="1">
        <v>-181.46270000000001</v>
      </c>
      <c r="G1767" s="1">
        <v>5.4878</v>
      </c>
      <c r="H1767" s="1">
        <v>-9.6104000000000003</v>
      </c>
      <c r="I1767" s="1">
        <v>6.1901000000000002</v>
      </c>
      <c r="J1767" s="1">
        <v>-309.7242</v>
      </c>
      <c r="K1767" s="1">
        <f t="shared" si="28"/>
        <v>1765</v>
      </c>
    </row>
    <row r="1768" spans="1:11" hidden="1" x14ac:dyDescent="0.25">
      <c r="A1768" s="1">
        <v>-1</v>
      </c>
      <c r="B1768" s="5" t="s">
        <v>128</v>
      </c>
      <c r="C1768" s="1" t="s">
        <v>78</v>
      </c>
      <c r="D1768" s="1" t="s">
        <v>69</v>
      </c>
      <c r="E1768" s="1">
        <v>-1052.8434999999999</v>
      </c>
      <c r="F1768" s="1">
        <v>-232.59020000000001</v>
      </c>
      <c r="G1768" s="1">
        <v>3.9687999999999999</v>
      </c>
      <c r="H1768" s="1">
        <v>-9.7141000000000002</v>
      </c>
      <c r="I1768" s="1">
        <v>-8.7652999999999999</v>
      </c>
      <c r="J1768" s="1">
        <v>-23.282399999999999</v>
      </c>
      <c r="K1768" s="1">
        <f t="shared" si="28"/>
        <v>1766</v>
      </c>
    </row>
    <row r="1769" spans="1:11" hidden="1" x14ac:dyDescent="0.25">
      <c r="A1769" s="1">
        <v>-1</v>
      </c>
      <c r="B1769" s="5" t="s">
        <v>128</v>
      </c>
      <c r="C1769" s="1" t="s">
        <v>78</v>
      </c>
      <c r="D1769" s="1" t="s">
        <v>70</v>
      </c>
      <c r="E1769" s="1">
        <v>-1060.6566</v>
      </c>
      <c r="F1769" s="1">
        <v>-232.59020000000001</v>
      </c>
      <c r="G1769" s="1">
        <v>3.9687999999999999</v>
      </c>
      <c r="H1769" s="1">
        <v>-9.7141000000000002</v>
      </c>
      <c r="I1769" s="1">
        <v>4.4341999999999997</v>
      </c>
      <c r="J1769" s="1">
        <v>-478.19549999999998</v>
      </c>
      <c r="K1769" s="1">
        <f t="shared" si="28"/>
        <v>1767</v>
      </c>
    </row>
    <row r="1770" spans="1:11" hidden="1" x14ac:dyDescent="0.25">
      <c r="A1770" s="1">
        <v>-1</v>
      </c>
      <c r="B1770" s="5" t="s">
        <v>128</v>
      </c>
      <c r="C1770" s="1" t="s">
        <v>79</v>
      </c>
      <c r="D1770" s="1" t="s">
        <v>69</v>
      </c>
      <c r="E1770" s="1">
        <v>455.41579999999999</v>
      </c>
      <c r="F1770" s="1">
        <v>-181.46270000000001</v>
      </c>
      <c r="G1770" s="1">
        <v>5.4878</v>
      </c>
      <c r="H1770" s="1">
        <v>-9.6104000000000003</v>
      </c>
      <c r="I1770" s="1">
        <v>-4.2516999999999996</v>
      </c>
      <c r="J1770" s="1">
        <v>270.49509999999998</v>
      </c>
      <c r="K1770" s="1">
        <f t="shared" si="28"/>
        <v>1768</v>
      </c>
    </row>
    <row r="1771" spans="1:11" hidden="1" x14ac:dyDescent="0.25">
      <c r="A1771" s="1">
        <v>-1</v>
      </c>
      <c r="B1771" s="5" t="s">
        <v>128</v>
      </c>
      <c r="C1771" s="1" t="s">
        <v>79</v>
      </c>
      <c r="D1771" s="1" t="s">
        <v>70</v>
      </c>
      <c r="E1771" s="1">
        <v>447.6026</v>
      </c>
      <c r="F1771" s="1">
        <v>-181.46270000000001</v>
      </c>
      <c r="G1771" s="1">
        <v>5.4878</v>
      </c>
      <c r="H1771" s="1">
        <v>-9.6104000000000003</v>
      </c>
      <c r="I1771" s="1">
        <v>6.1901000000000002</v>
      </c>
      <c r="J1771" s="1">
        <v>-309.7242</v>
      </c>
      <c r="K1771" s="1">
        <f t="shared" si="28"/>
        <v>1769</v>
      </c>
    </row>
    <row r="1772" spans="1:11" hidden="1" x14ac:dyDescent="0.25">
      <c r="A1772" s="1">
        <v>-1</v>
      </c>
      <c r="B1772" s="5" t="s">
        <v>128</v>
      </c>
      <c r="C1772" s="1" t="s">
        <v>80</v>
      </c>
      <c r="D1772" s="1" t="s">
        <v>69</v>
      </c>
      <c r="E1772" s="1">
        <v>-1052.8434999999999</v>
      </c>
      <c r="F1772" s="1">
        <v>-232.59020000000001</v>
      </c>
      <c r="G1772" s="1">
        <v>3.9687999999999999</v>
      </c>
      <c r="H1772" s="1">
        <v>-9.7141000000000002</v>
      </c>
      <c r="I1772" s="1">
        <v>-8.7652999999999999</v>
      </c>
      <c r="J1772" s="1">
        <v>-23.282399999999999</v>
      </c>
      <c r="K1772" s="1">
        <f t="shared" si="28"/>
        <v>1770</v>
      </c>
    </row>
    <row r="1773" spans="1:11" hidden="1" x14ac:dyDescent="0.25">
      <c r="A1773" s="1">
        <v>-1</v>
      </c>
      <c r="B1773" s="5" t="s">
        <v>128</v>
      </c>
      <c r="C1773" s="1" t="s">
        <v>80</v>
      </c>
      <c r="D1773" s="1" t="s">
        <v>70</v>
      </c>
      <c r="E1773" s="1">
        <v>-1060.6566</v>
      </c>
      <c r="F1773" s="1">
        <v>-232.59020000000001</v>
      </c>
      <c r="G1773" s="1">
        <v>3.9687999999999999</v>
      </c>
      <c r="H1773" s="1">
        <v>-9.7141000000000002</v>
      </c>
      <c r="I1773" s="1">
        <v>4.4341999999999997</v>
      </c>
      <c r="J1773" s="1">
        <v>-478.19549999999998</v>
      </c>
      <c r="K1773" s="1">
        <f t="shared" si="28"/>
        <v>1771</v>
      </c>
    </row>
    <row r="1774" spans="1:11" hidden="1" x14ac:dyDescent="0.25">
      <c r="A1774" s="1">
        <v>-1</v>
      </c>
      <c r="B1774" s="5" t="s">
        <v>128</v>
      </c>
      <c r="C1774" s="1" t="s">
        <v>81</v>
      </c>
      <c r="D1774" s="1" t="s">
        <v>69</v>
      </c>
      <c r="E1774" s="1">
        <v>-145.7611</v>
      </c>
      <c r="F1774" s="1">
        <v>-184.4598</v>
      </c>
      <c r="G1774" s="1">
        <v>4.8505000000000003</v>
      </c>
      <c r="H1774" s="1">
        <v>-9.6049000000000007</v>
      </c>
      <c r="I1774" s="1">
        <v>-6.2393000000000001</v>
      </c>
      <c r="J1774" s="1">
        <v>428.64980000000003</v>
      </c>
      <c r="K1774" s="1">
        <f t="shared" si="28"/>
        <v>1772</v>
      </c>
    </row>
    <row r="1775" spans="1:11" hidden="1" x14ac:dyDescent="0.25">
      <c r="A1775" s="1">
        <v>-1</v>
      </c>
      <c r="B1775" s="5" t="s">
        <v>128</v>
      </c>
      <c r="C1775" s="1" t="s">
        <v>81</v>
      </c>
      <c r="D1775" s="1" t="s">
        <v>70</v>
      </c>
      <c r="E1775" s="1">
        <v>-153.57419999999999</v>
      </c>
      <c r="F1775" s="1">
        <v>-184.4598</v>
      </c>
      <c r="G1775" s="1">
        <v>4.8505000000000003</v>
      </c>
      <c r="H1775" s="1">
        <v>-9.6049000000000007</v>
      </c>
      <c r="I1775" s="1">
        <v>5.4409999999999998</v>
      </c>
      <c r="J1775" s="1">
        <v>-137.28569999999999</v>
      </c>
      <c r="K1775" s="1">
        <f t="shared" si="28"/>
        <v>1773</v>
      </c>
    </row>
    <row r="1776" spans="1:11" hidden="1" x14ac:dyDescent="0.25">
      <c r="A1776" s="1">
        <v>-1</v>
      </c>
      <c r="B1776" s="5" t="s">
        <v>128</v>
      </c>
      <c r="C1776" s="1" t="s">
        <v>82</v>
      </c>
      <c r="D1776" s="1" t="s">
        <v>69</v>
      </c>
      <c r="E1776" s="1">
        <v>-451.66660000000002</v>
      </c>
      <c r="F1776" s="1">
        <v>-229.5932</v>
      </c>
      <c r="G1776" s="1">
        <v>4.6060999999999996</v>
      </c>
      <c r="H1776" s="1">
        <v>-9.7195999999999998</v>
      </c>
      <c r="I1776" s="1">
        <v>-6.7777000000000003</v>
      </c>
      <c r="J1776" s="1">
        <v>-181.43709999999999</v>
      </c>
      <c r="K1776" s="1">
        <f t="shared" si="28"/>
        <v>1774</v>
      </c>
    </row>
    <row r="1777" spans="1:11" hidden="1" x14ac:dyDescent="0.25">
      <c r="A1777" s="1">
        <v>-1</v>
      </c>
      <c r="B1777" s="5" t="s">
        <v>128</v>
      </c>
      <c r="C1777" s="1" t="s">
        <v>82</v>
      </c>
      <c r="D1777" s="1" t="s">
        <v>70</v>
      </c>
      <c r="E1777" s="1">
        <v>-459.47969999999998</v>
      </c>
      <c r="F1777" s="1">
        <v>-229.5932</v>
      </c>
      <c r="G1777" s="1">
        <v>4.6060999999999996</v>
      </c>
      <c r="H1777" s="1">
        <v>-9.7195999999999998</v>
      </c>
      <c r="I1777" s="1">
        <v>5.1833</v>
      </c>
      <c r="J1777" s="1">
        <v>-650.63400000000001</v>
      </c>
      <c r="K1777" s="1">
        <f t="shared" si="28"/>
        <v>1775</v>
      </c>
    </row>
    <row r="1778" spans="1:11" hidden="1" x14ac:dyDescent="0.25">
      <c r="A1778" s="1">
        <v>-1</v>
      </c>
      <c r="B1778" s="5" t="s">
        <v>128</v>
      </c>
      <c r="C1778" s="1" t="s">
        <v>83</v>
      </c>
      <c r="D1778" s="1" t="s">
        <v>69</v>
      </c>
      <c r="E1778" s="1">
        <v>-145.7611</v>
      </c>
      <c r="F1778" s="1">
        <v>-184.4598</v>
      </c>
      <c r="G1778" s="1">
        <v>4.8505000000000003</v>
      </c>
      <c r="H1778" s="1">
        <v>-9.6049000000000007</v>
      </c>
      <c r="I1778" s="1">
        <v>-6.2393000000000001</v>
      </c>
      <c r="J1778" s="1">
        <v>428.64980000000003</v>
      </c>
      <c r="K1778" s="1">
        <f t="shared" si="28"/>
        <v>1776</v>
      </c>
    </row>
    <row r="1779" spans="1:11" hidden="1" x14ac:dyDescent="0.25">
      <c r="A1779" s="1">
        <v>-1</v>
      </c>
      <c r="B1779" s="5" t="s">
        <v>128</v>
      </c>
      <c r="C1779" s="1" t="s">
        <v>83</v>
      </c>
      <c r="D1779" s="1" t="s">
        <v>70</v>
      </c>
      <c r="E1779" s="1">
        <v>-153.57419999999999</v>
      </c>
      <c r="F1779" s="1">
        <v>-184.4598</v>
      </c>
      <c r="G1779" s="1">
        <v>4.8505000000000003</v>
      </c>
      <c r="H1779" s="1">
        <v>-9.6049000000000007</v>
      </c>
      <c r="I1779" s="1">
        <v>5.4409999999999998</v>
      </c>
      <c r="J1779" s="1">
        <v>-137.28569999999999</v>
      </c>
      <c r="K1779" s="1">
        <f t="shared" si="28"/>
        <v>1777</v>
      </c>
    </row>
    <row r="1780" spans="1:11" hidden="1" x14ac:dyDescent="0.25">
      <c r="A1780" s="1">
        <v>-1</v>
      </c>
      <c r="B1780" s="5" t="s">
        <v>128</v>
      </c>
      <c r="C1780" s="1" t="s">
        <v>84</v>
      </c>
      <c r="D1780" s="1" t="s">
        <v>69</v>
      </c>
      <c r="E1780" s="1">
        <v>-451.66660000000002</v>
      </c>
      <c r="F1780" s="1">
        <v>-229.5932</v>
      </c>
      <c r="G1780" s="1">
        <v>4.6060999999999996</v>
      </c>
      <c r="H1780" s="1">
        <v>-9.7195999999999998</v>
      </c>
      <c r="I1780" s="1">
        <v>-6.7777000000000003</v>
      </c>
      <c r="J1780" s="1">
        <v>-181.43709999999999</v>
      </c>
      <c r="K1780" s="1">
        <f t="shared" si="28"/>
        <v>1778</v>
      </c>
    </row>
    <row r="1781" spans="1:11" hidden="1" x14ac:dyDescent="0.25">
      <c r="A1781" s="1">
        <v>-1</v>
      </c>
      <c r="B1781" s="5" t="s">
        <v>128</v>
      </c>
      <c r="C1781" s="1" t="s">
        <v>84</v>
      </c>
      <c r="D1781" s="1" t="s">
        <v>70</v>
      </c>
      <c r="E1781" s="1">
        <v>-459.47969999999998</v>
      </c>
      <c r="F1781" s="1">
        <v>-229.5932</v>
      </c>
      <c r="G1781" s="1">
        <v>4.6060999999999996</v>
      </c>
      <c r="H1781" s="1">
        <v>-9.7195999999999998</v>
      </c>
      <c r="I1781" s="1">
        <v>5.1833</v>
      </c>
      <c r="J1781" s="1">
        <v>-650.63400000000001</v>
      </c>
      <c r="K1781" s="1">
        <f t="shared" si="28"/>
        <v>1779</v>
      </c>
    </row>
    <row r="1782" spans="1:11" hidden="1" x14ac:dyDescent="0.25">
      <c r="A1782" s="1">
        <v>-1</v>
      </c>
      <c r="B1782" s="5" t="s">
        <v>128</v>
      </c>
      <c r="C1782" s="1" t="s">
        <v>85</v>
      </c>
      <c r="D1782" s="1" t="s">
        <v>69</v>
      </c>
      <c r="E1782" s="1">
        <v>270.815</v>
      </c>
      <c r="F1782" s="1">
        <v>-251.0728</v>
      </c>
      <c r="G1782" s="1">
        <v>9.0815000000000001</v>
      </c>
      <c r="H1782" s="1">
        <v>-14.2646</v>
      </c>
      <c r="I1782" s="1">
        <v>-9.7472999999999992</v>
      </c>
      <c r="J1782" s="1">
        <v>312.17680000000001</v>
      </c>
      <c r="K1782" s="1">
        <f t="shared" si="28"/>
        <v>1780</v>
      </c>
    </row>
    <row r="1783" spans="1:11" hidden="1" x14ac:dyDescent="0.25">
      <c r="A1783" s="1">
        <v>-1</v>
      </c>
      <c r="B1783" s="5" t="s">
        <v>128</v>
      </c>
      <c r="C1783" s="1" t="s">
        <v>85</v>
      </c>
      <c r="D1783" s="1" t="s">
        <v>70</v>
      </c>
      <c r="E1783" s="1">
        <v>260.39749999999998</v>
      </c>
      <c r="F1783" s="1">
        <v>-251.0728</v>
      </c>
      <c r="G1783" s="1">
        <v>9.0815000000000001</v>
      </c>
      <c r="H1783" s="1">
        <v>-14.2646</v>
      </c>
      <c r="I1783" s="1">
        <v>9.6788000000000007</v>
      </c>
      <c r="J1783" s="1">
        <v>-442.06779999999998</v>
      </c>
      <c r="K1783" s="1">
        <f t="shared" si="28"/>
        <v>1781</v>
      </c>
    </row>
    <row r="1784" spans="1:11" hidden="1" x14ac:dyDescent="0.25">
      <c r="A1784" s="1">
        <v>-1</v>
      </c>
      <c r="B1784" s="5" t="s">
        <v>128</v>
      </c>
      <c r="C1784" s="1" t="s">
        <v>86</v>
      </c>
      <c r="D1784" s="1" t="s">
        <v>69</v>
      </c>
      <c r="E1784" s="1">
        <v>-1237.4441999999999</v>
      </c>
      <c r="F1784" s="1">
        <v>-302.20030000000003</v>
      </c>
      <c r="G1784" s="1">
        <v>7.5625</v>
      </c>
      <c r="H1784" s="1">
        <v>-14.368399999999999</v>
      </c>
      <c r="I1784" s="1">
        <v>-14.260899999999999</v>
      </c>
      <c r="J1784" s="1">
        <v>18.3993</v>
      </c>
      <c r="K1784" s="1">
        <f t="shared" si="28"/>
        <v>1782</v>
      </c>
    </row>
    <row r="1785" spans="1:11" hidden="1" x14ac:dyDescent="0.25">
      <c r="A1785" s="1">
        <v>-1</v>
      </c>
      <c r="B1785" s="5" t="s">
        <v>128</v>
      </c>
      <c r="C1785" s="1" t="s">
        <v>86</v>
      </c>
      <c r="D1785" s="1" t="s">
        <v>70</v>
      </c>
      <c r="E1785" s="1">
        <v>-1247.8616999999999</v>
      </c>
      <c r="F1785" s="1">
        <v>-302.20030000000003</v>
      </c>
      <c r="G1785" s="1">
        <v>7.5625</v>
      </c>
      <c r="H1785" s="1">
        <v>-14.368399999999999</v>
      </c>
      <c r="I1785" s="1">
        <v>7.9229000000000003</v>
      </c>
      <c r="J1785" s="1">
        <v>-610.53899999999999</v>
      </c>
      <c r="K1785" s="1">
        <f t="shared" si="28"/>
        <v>1783</v>
      </c>
    </row>
    <row r="1786" spans="1:11" hidden="1" x14ac:dyDescent="0.25">
      <c r="A1786" s="1">
        <v>-1</v>
      </c>
      <c r="B1786" s="5" t="s">
        <v>128</v>
      </c>
      <c r="C1786" s="1" t="s">
        <v>87</v>
      </c>
      <c r="D1786" s="1" t="s">
        <v>69</v>
      </c>
      <c r="E1786" s="1">
        <v>270.815</v>
      </c>
      <c r="F1786" s="1">
        <v>-251.0728</v>
      </c>
      <c r="G1786" s="1">
        <v>9.0815000000000001</v>
      </c>
      <c r="H1786" s="1">
        <v>-14.2646</v>
      </c>
      <c r="I1786" s="1">
        <v>-9.7472999999999992</v>
      </c>
      <c r="J1786" s="1">
        <v>312.17680000000001</v>
      </c>
      <c r="K1786" s="1">
        <f t="shared" si="28"/>
        <v>1784</v>
      </c>
    </row>
    <row r="1787" spans="1:11" hidden="1" x14ac:dyDescent="0.25">
      <c r="A1787" s="1">
        <v>-1</v>
      </c>
      <c r="B1787" s="5" t="s">
        <v>128</v>
      </c>
      <c r="C1787" s="1" t="s">
        <v>87</v>
      </c>
      <c r="D1787" s="1" t="s">
        <v>70</v>
      </c>
      <c r="E1787" s="1">
        <v>260.39749999999998</v>
      </c>
      <c r="F1787" s="1">
        <v>-251.0728</v>
      </c>
      <c r="G1787" s="1">
        <v>9.0815000000000001</v>
      </c>
      <c r="H1787" s="1">
        <v>-14.2646</v>
      </c>
      <c r="I1787" s="1">
        <v>9.6788000000000007</v>
      </c>
      <c r="J1787" s="1">
        <v>-442.06779999999998</v>
      </c>
      <c r="K1787" s="1">
        <f t="shared" si="28"/>
        <v>1785</v>
      </c>
    </row>
    <row r="1788" spans="1:11" hidden="1" x14ac:dyDescent="0.25">
      <c r="A1788" s="1">
        <v>-1</v>
      </c>
      <c r="B1788" s="5" t="s">
        <v>128</v>
      </c>
      <c r="C1788" s="1" t="s">
        <v>88</v>
      </c>
      <c r="D1788" s="1" t="s">
        <v>69</v>
      </c>
      <c r="E1788" s="1">
        <v>-1237.4441999999999</v>
      </c>
      <c r="F1788" s="1">
        <v>-302.20030000000003</v>
      </c>
      <c r="G1788" s="1">
        <v>7.5625</v>
      </c>
      <c r="H1788" s="1">
        <v>-14.368399999999999</v>
      </c>
      <c r="I1788" s="1">
        <v>-14.260899999999999</v>
      </c>
      <c r="J1788" s="1">
        <v>18.3993</v>
      </c>
      <c r="K1788" s="1">
        <f t="shared" si="28"/>
        <v>1786</v>
      </c>
    </row>
    <row r="1789" spans="1:11" hidden="1" x14ac:dyDescent="0.25">
      <c r="A1789" s="1">
        <v>-1</v>
      </c>
      <c r="B1789" s="5" t="s">
        <v>128</v>
      </c>
      <c r="C1789" s="1" t="s">
        <v>88</v>
      </c>
      <c r="D1789" s="1" t="s">
        <v>70</v>
      </c>
      <c r="E1789" s="1">
        <v>-1247.8616999999999</v>
      </c>
      <c r="F1789" s="1">
        <v>-302.20030000000003</v>
      </c>
      <c r="G1789" s="1">
        <v>7.5625</v>
      </c>
      <c r="H1789" s="1">
        <v>-14.368399999999999</v>
      </c>
      <c r="I1789" s="1">
        <v>7.9229000000000003</v>
      </c>
      <c r="J1789" s="1">
        <v>-610.53899999999999</v>
      </c>
      <c r="K1789" s="1">
        <f t="shared" si="28"/>
        <v>1787</v>
      </c>
    </row>
    <row r="1790" spans="1:11" hidden="1" x14ac:dyDescent="0.25">
      <c r="A1790" s="1">
        <v>-1</v>
      </c>
      <c r="B1790" s="5" t="s">
        <v>128</v>
      </c>
      <c r="C1790" s="1" t="s">
        <v>89</v>
      </c>
      <c r="D1790" s="1" t="s">
        <v>69</v>
      </c>
      <c r="E1790" s="1">
        <v>-330.36180000000002</v>
      </c>
      <c r="F1790" s="1">
        <v>-254.06989999999999</v>
      </c>
      <c r="G1790" s="1">
        <v>8.4442000000000004</v>
      </c>
      <c r="H1790" s="1">
        <v>-14.2591</v>
      </c>
      <c r="I1790" s="1">
        <v>-11.7349</v>
      </c>
      <c r="J1790" s="1">
        <v>470.33150000000001</v>
      </c>
      <c r="K1790" s="1">
        <f t="shared" si="28"/>
        <v>1788</v>
      </c>
    </row>
    <row r="1791" spans="1:11" hidden="1" x14ac:dyDescent="0.25">
      <c r="A1791" s="1">
        <v>-1</v>
      </c>
      <c r="B1791" s="5" t="s">
        <v>128</v>
      </c>
      <c r="C1791" s="1" t="s">
        <v>89</v>
      </c>
      <c r="D1791" s="1" t="s">
        <v>70</v>
      </c>
      <c r="E1791" s="1">
        <v>-340.77929999999998</v>
      </c>
      <c r="F1791" s="1">
        <v>-254.06989999999999</v>
      </c>
      <c r="G1791" s="1">
        <v>8.4442000000000004</v>
      </c>
      <c r="H1791" s="1">
        <v>-14.2591</v>
      </c>
      <c r="I1791" s="1">
        <v>8.9297000000000004</v>
      </c>
      <c r="J1791" s="1">
        <v>-269.6293</v>
      </c>
      <c r="K1791" s="1">
        <f t="shared" si="28"/>
        <v>1789</v>
      </c>
    </row>
    <row r="1792" spans="1:11" hidden="1" x14ac:dyDescent="0.25">
      <c r="A1792" s="1">
        <v>-1</v>
      </c>
      <c r="B1792" s="5" t="s">
        <v>128</v>
      </c>
      <c r="C1792" s="1" t="s">
        <v>90</v>
      </c>
      <c r="D1792" s="1" t="s">
        <v>69</v>
      </c>
      <c r="E1792" s="1">
        <v>-636.26729999999998</v>
      </c>
      <c r="F1792" s="1">
        <v>-299.20330000000001</v>
      </c>
      <c r="G1792" s="1">
        <v>8.1997999999999998</v>
      </c>
      <c r="H1792" s="1">
        <v>-14.373900000000001</v>
      </c>
      <c r="I1792" s="1">
        <v>-12.273400000000001</v>
      </c>
      <c r="J1792" s="1">
        <v>-139.75540000000001</v>
      </c>
      <c r="K1792" s="1">
        <f t="shared" si="28"/>
        <v>1790</v>
      </c>
    </row>
    <row r="1793" spans="1:11" hidden="1" x14ac:dyDescent="0.25">
      <c r="A1793" s="1">
        <v>-1</v>
      </c>
      <c r="B1793" s="5" t="s">
        <v>128</v>
      </c>
      <c r="C1793" s="1" t="s">
        <v>90</v>
      </c>
      <c r="D1793" s="1" t="s">
        <v>70</v>
      </c>
      <c r="E1793" s="1">
        <v>-646.6848</v>
      </c>
      <c r="F1793" s="1">
        <v>-299.20330000000001</v>
      </c>
      <c r="G1793" s="1">
        <v>8.1997999999999998</v>
      </c>
      <c r="H1793" s="1">
        <v>-14.373900000000001</v>
      </c>
      <c r="I1793" s="1">
        <v>8.6721000000000004</v>
      </c>
      <c r="J1793" s="1">
        <v>-782.97760000000005</v>
      </c>
      <c r="K1793" s="1">
        <f t="shared" si="28"/>
        <v>1791</v>
      </c>
    </row>
    <row r="1794" spans="1:11" hidden="1" x14ac:dyDescent="0.25">
      <c r="A1794" s="1">
        <v>-1</v>
      </c>
      <c r="B1794" s="5" t="s">
        <v>128</v>
      </c>
      <c r="C1794" s="1" t="s">
        <v>91</v>
      </c>
      <c r="D1794" s="1" t="s">
        <v>69</v>
      </c>
      <c r="E1794" s="1">
        <v>-330.36180000000002</v>
      </c>
      <c r="F1794" s="1">
        <v>-254.06989999999999</v>
      </c>
      <c r="G1794" s="1">
        <v>8.4442000000000004</v>
      </c>
      <c r="H1794" s="1">
        <v>-14.2591</v>
      </c>
      <c r="I1794" s="1">
        <v>-11.7349</v>
      </c>
      <c r="J1794" s="1">
        <v>470.33150000000001</v>
      </c>
      <c r="K1794" s="1">
        <f t="shared" si="28"/>
        <v>1792</v>
      </c>
    </row>
    <row r="1795" spans="1:11" hidden="1" x14ac:dyDescent="0.25">
      <c r="A1795" s="1">
        <v>-1</v>
      </c>
      <c r="B1795" s="5" t="s">
        <v>128</v>
      </c>
      <c r="C1795" s="1" t="s">
        <v>91</v>
      </c>
      <c r="D1795" s="1" t="s">
        <v>70</v>
      </c>
      <c r="E1795" s="1">
        <v>-340.77929999999998</v>
      </c>
      <c r="F1795" s="1">
        <v>-254.06989999999999</v>
      </c>
      <c r="G1795" s="1">
        <v>8.4442000000000004</v>
      </c>
      <c r="H1795" s="1">
        <v>-14.2591</v>
      </c>
      <c r="I1795" s="1">
        <v>8.9297000000000004</v>
      </c>
      <c r="J1795" s="1">
        <v>-269.6293</v>
      </c>
      <c r="K1795" s="1">
        <f t="shared" si="28"/>
        <v>1793</v>
      </c>
    </row>
    <row r="1796" spans="1:11" hidden="1" x14ac:dyDescent="0.25">
      <c r="A1796" s="1">
        <v>-1</v>
      </c>
      <c r="B1796" s="5" t="s">
        <v>128</v>
      </c>
      <c r="C1796" s="1" t="s">
        <v>92</v>
      </c>
      <c r="D1796" s="1" t="s">
        <v>69</v>
      </c>
      <c r="E1796" s="1">
        <v>-636.26729999999998</v>
      </c>
      <c r="F1796" s="1">
        <v>-299.20330000000001</v>
      </c>
      <c r="G1796" s="1">
        <v>8.1997999999999998</v>
      </c>
      <c r="H1796" s="1">
        <v>-14.373900000000001</v>
      </c>
      <c r="I1796" s="1">
        <v>-12.273400000000001</v>
      </c>
      <c r="J1796" s="1">
        <v>-139.75540000000001</v>
      </c>
      <c r="K1796" s="1">
        <f t="shared" si="28"/>
        <v>1794</v>
      </c>
    </row>
    <row r="1797" spans="1:11" hidden="1" x14ac:dyDescent="0.25">
      <c r="A1797" s="1">
        <v>-1</v>
      </c>
      <c r="B1797" s="5" t="s">
        <v>128</v>
      </c>
      <c r="C1797" s="1" t="s">
        <v>92</v>
      </c>
      <c r="D1797" s="1" t="s">
        <v>70</v>
      </c>
      <c r="E1797" s="1">
        <v>-646.6848</v>
      </c>
      <c r="F1797" s="1">
        <v>-299.20330000000001</v>
      </c>
      <c r="G1797" s="1">
        <v>8.1997999999999998</v>
      </c>
      <c r="H1797" s="1">
        <v>-14.373900000000001</v>
      </c>
      <c r="I1797" s="1">
        <v>8.6721000000000004</v>
      </c>
      <c r="J1797" s="1">
        <v>-782.97760000000005</v>
      </c>
      <c r="K1797" s="1">
        <f t="shared" si="28"/>
        <v>1795</v>
      </c>
    </row>
    <row r="1798" spans="1:11" hidden="1" x14ac:dyDescent="0.25">
      <c r="A1798" s="1">
        <v>-1</v>
      </c>
      <c r="B1798" s="5" t="s">
        <v>128</v>
      </c>
      <c r="C1798" s="1" t="s">
        <v>93</v>
      </c>
      <c r="D1798" s="1" t="s">
        <v>69</v>
      </c>
      <c r="E1798" s="1">
        <v>455.41579999999999</v>
      </c>
      <c r="F1798" s="1">
        <v>-181.46270000000001</v>
      </c>
      <c r="G1798" s="1">
        <v>9.5326000000000004</v>
      </c>
      <c r="H1798" s="1">
        <v>-9.6049000000000007</v>
      </c>
      <c r="I1798" s="1">
        <v>-4.2516999999999996</v>
      </c>
      <c r="J1798" s="1">
        <v>470.33150000000001</v>
      </c>
      <c r="K1798" s="1">
        <f t="shared" ref="K1798:K1861" si="29">K1797+1</f>
        <v>1796</v>
      </c>
    </row>
    <row r="1799" spans="1:11" hidden="1" x14ac:dyDescent="0.25">
      <c r="A1799" s="1">
        <v>-1</v>
      </c>
      <c r="B1799" s="5" t="s">
        <v>128</v>
      </c>
      <c r="C1799" s="1" t="s">
        <v>93</v>
      </c>
      <c r="D1799" s="1" t="s">
        <v>70</v>
      </c>
      <c r="E1799" s="1">
        <v>447.6026</v>
      </c>
      <c r="F1799" s="1">
        <v>-181.46270000000001</v>
      </c>
      <c r="G1799" s="1">
        <v>9.5326000000000004</v>
      </c>
      <c r="H1799" s="1">
        <v>-9.6049000000000007</v>
      </c>
      <c r="I1799" s="1">
        <v>9.8316999999999997</v>
      </c>
      <c r="J1799" s="1">
        <v>-137.28569999999999</v>
      </c>
      <c r="K1799" s="1">
        <f t="shared" si="29"/>
        <v>1797</v>
      </c>
    </row>
    <row r="1800" spans="1:11" hidden="1" x14ac:dyDescent="0.25">
      <c r="A1800" s="1">
        <v>-1</v>
      </c>
      <c r="B1800" s="5" t="s">
        <v>128</v>
      </c>
      <c r="C1800" s="1" t="s">
        <v>94</v>
      </c>
      <c r="D1800" s="1" t="s">
        <v>69</v>
      </c>
      <c r="E1800" s="1">
        <v>-1237.4441999999999</v>
      </c>
      <c r="F1800" s="1">
        <v>-322.0412</v>
      </c>
      <c r="G1800" s="1">
        <v>3.9687999999999999</v>
      </c>
      <c r="H1800" s="1">
        <v>-15.176600000000001</v>
      </c>
      <c r="I1800" s="1">
        <v>-14.260899999999999</v>
      </c>
      <c r="J1800" s="1">
        <v>-181.43709999999999</v>
      </c>
      <c r="K1800" s="1">
        <f t="shared" si="29"/>
        <v>1798</v>
      </c>
    </row>
    <row r="1801" spans="1:11" hidden="1" x14ac:dyDescent="0.25">
      <c r="A1801" s="1">
        <v>-1</v>
      </c>
      <c r="B1801" s="5" t="s">
        <v>128</v>
      </c>
      <c r="C1801" s="1" t="s">
        <v>94</v>
      </c>
      <c r="D1801" s="1" t="s">
        <v>70</v>
      </c>
      <c r="E1801" s="1">
        <v>-1247.8616999999999</v>
      </c>
      <c r="F1801" s="1">
        <v>-322.0412</v>
      </c>
      <c r="G1801" s="1">
        <v>3.9687999999999999</v>
      </c>
      <c r="H1801" s="1">
        <v>-15.176600000000001</v>
      </c>
      <c r="I1801" s="1">
        <v>4.4341999999999997</v>
      </c>
      <c r="J1801" s="1">
        <v>-782.97760000000005</v>
      </c>
      <c r="K1801" s="1">
        <f t="shared" si="29"/>
        <v>1799</v>
      </c>
    </row>
    <row r="1802" spans="1:11" hidden="1" x14ac:dyDescent="0.25">
      <c r="A1802" s="1">
        <v>-1</v>
      </c>
      <c r="B1802" s="5" t="s">
        <v>129</v>
      </c>
      <c r="C1802" s="1" t="s">
        <v>68</v>
      </c>
      <c r="D1802" s="1" t="s">
        <v>69</v>
      </c>
      <c r="E1802" s="1">
        <v>7.0669000000000004</v>
      </c>
      <c r="F1802" s="1">
        <v>250.4845</v>
      </c>
      <c r="G1802" s="1">
        <v>5.9107000000000003</v>
      </c>
      <c r="H1802" s="1">
        <v>-0.65029999999999999</v>
      </c>
      <c r="I1802" s="1">
        <v>-7.0541999999999998</v>
      </c>
      <c r="J1802" s="1">
        <v>-137.0617</v>
      </c>
      <c r="K1802" s="1">
        <f t="shared" si="29"/>
        <v>1800</v>
      </c>
    </row>
    <row r="1803" spans="1:11" hidden="1" x14ac:dyDescent="0.25">
      <c r="A1803" s="1">
        <v>-1</v>
      </c>
      <c r="B1803" s="5" t="s">
        <v>129</v>
      </c>
      <c r="C1803" s="1" t="s">
        <v>68</v>
      </c>
      <c r="D1803" s="1" t="s">
        <v>70</v>
      </c>
      <c r="E1803" s="1">
        <v>-3.9300000000000002E-2</v>
      </c>
      <c r="F1803" s="1">
        <v>250.4845</v>
      </c>
      <c r="G1803" s="1">
        <v>5.9107000000000003</v>
      </c>
      <c r="H1803" s="1">
        <v>-0.65029999999999999</v>
      </c>
      <c r="I1803" s="1">
        <v>7.7225000000000001</v>
      </c>
      <c r="J1803" s="1">
        <v>489.14949999999999</v>
      </c>
      <c r="K1803" s="1">
        <f t="shared" si="29"/>
        <v>1801</v>
      </c>
    </row>
    <row r="1804" spans="1:11" hidden="1" x14ac:dyDescent="0.25">
      <c r="A1804" s="1">
        <v>-1</v>
      </c>
      <c r="B1804" s="5" t="s">
        <v>129</v>
      </c>
      <c r="C1804" s="1" t="s">
        <v>71</v>
      </c>
      <c r="D1804" s="1" t="s">
        <v>69</v>
      </c>
      <c r="E1804" s="1">
        <v>2.6533000000000002</v>
      </c>
      <c r="F1804" s="1">
        <v>0.21890000000000001</v>
      </c>
      <c r="G1804" s="1">
        <v>-0.10440000000000001</v>
      </c>
      <c r="H1804" s="1">
        <v>-3.44E-2</v>
      </c>
      <c r="I1804" s="1">
        <v>0.20419999999999999</v>
      </c>
      <c r="J1804" s="1">
        <v>-1.9098999999999999</v>
      </c>
      <c r="K1804" s="1">
        <f t="shared" si="29"/>
        <v>1802</v>
      </c>
    </row>
    <row r="1805" spans="1:11" hidden="1" x14ac:dyDescent="0.25">
      <c r="A1805" s="1">
        <v>-1</v>
      </c>
      <c r="B1805" s="5" t="s">
        <v>129</v>
      </c>
      <c r="C1805" s="1" t="s">
        <v>71</v>
      </c>
      <c r="D1805" s="1" t="s">
        <v>70</v>
      </c>
      <c r="E1805" s="1">
        <v>2.6533000000000002</v>
      </c>
      <c r="F1805" s="1">
        <v>0.21890000000000001</v>
      </c>
      <c r="G1805" s="1">
        <v>-0.10440000000000001</v>
      </c>
      <c r="H1805" s="1">
        <v>-3.44E-2</v>
      </c>
      <c r="I1805" s="1">
        <v>-5.6899999999999999E-2</v>
      </c>
      <c r="J1805" s="1">
        <v>-1.3626</v>
      </c>
      <c r="K1805" s="1">
        <f t="shared" si="29"/>
        <v>1803</v>
      </c>
    </row>
    <row r="1806" spans="1:11" hidden="1" x14ac:dyDescent="0.25">
      <c r="A1806" s="1">
        <v>-1</v>
      </c>
      <c r="B1806" s="5" t="s">
        <v>129</v>
      </c>
      <c r="C1806" s="1" t="s">
        <v>72</v>
      </c>
      <c r="D1806" s="1" t="s">
        <v>69</v>
      </c>
      <c r="E1806" s="1">
        <v>14.980600000000001</v>
      </c>
      <c r="F1806" s="1">
        <v>4.1681999999999997</v>
      </c>
      <c r="G1806" s="1">
        <v>1.0550999999999999</v>
      </c>
      <c r="H1806" s="1">
        <v>0.13070000000000001</v>
      </c>
      <c r="I1806" s="1">
        <v>1.157</v>
      </c>
      <c r="J1806" s="1">
        <v>6.6851000000000003</v>
      </c>
      <c r="K1806" s="1">
        <f t="shared" si="29"/>
        <v>1804</v>
      </c>
    </row>
    <row r="1807" spans="1:11" hidden="1" x14ac:dyDescent="0.25">
      <c r="A1807" s="1">
        <v>-1</v>
      </c>
      <c r="B1807" s="5" t="s">
        <v>129</v>
      </c>
      <c r="C1807" s="1" t="s">
        <v>72</v>
      </c>
      <c r="D1807" s="1" t="s">
        <v>70</v>
      </c>
      <c r="E1807" s="1">
        <v>14.980600000000001</v>
      </c>
      <c r="F1807" s="1">
        <v>4.1681999999999997</v>
      </c>
      <c r="G1807" s="1">
        <v>1.0550999999999999</v>
      </c>
      <c r="H1807" s="1">
        <v>0.13070000000000001</v>
      </c>
      <c r="I1807" s="1">
        <v>1.4818</v>
      </c>
      <c r="J1807" s="1">
        <v>5.3917999999999999</v>
      </c>
      <c r="K1807" s="1">
        <f t="shared" si="29"/>
        <v>1805</v>
      </c>
    </row>
    <row r="1808" spans="1:11" hidden="1" x14ac:dyDescent="0.25">
      <c r="A1808" s="1">
        <v>-1</v>
      </c>
      <c r="B1808" s="5" t="s">
        <v>129</v>
      </c>
      <c r="C1808" s="1" t="s">
        <v>73</v>
      </c>
      <c r="D1808" s="1" t="s">
        <v>69</v>
      </c>
      <c r="E1808" s="1">
        <v>10.3485</v>
      </c>
      <c r="F1808" s="1">
        <v>20.767499999999998</v>
      </c>
      <c r="G1808" s="1">
        <v>0.27160000000000001</v>
      </c>
      <c r="H1808" s="1">
        <v>0.223</v>
      </c>
      <c r="I1808" s="1">
        <v>0.50080000000000002</v>
      </c>
      <c r="J1808" s="1">
        <v>16.6968</v>
      </c>
      <c r="K1808" s="1">
        <f t="shared" si="29"/>
        <v>1806</v>
      </c>
    </row>
    <row r="1809" spans="1:11" hidden="1" x14ac:dyDescent="0.25">
      <c r="A1809" s="1">
        <v>-1</v>
      </c>
      <c r="B1809" s="5" t="s">
        <v>129</v>
      </c>
      <c r="C1809" s="1" t="s">
        <v>73</v>
      </c>
      <c r="D1809" s="1" t="s">
        <v>70</v>
      </c>
      <c r="E1809" s="1">
        <v>10.3485</v>
      </c>
      <c r="F1809" s="1">
        <v>20.767499999999998</v>
      </c>
      <c r="G1809" s="1">
        <v>0.27160000000000001</v>
      </c>
      <c r="H1809" s="1">
        <v>0.223</v>
      </c>
      <c r="I1809" s="1">
        <v>0.21870000000000001</v>
      </c>
      <c r="J1809" s="1">
        <v>36.224299999999999</v>
      </c>
      <c r="K1809" s="1">
        <f t="shared" si="29"/>
        <v>1807</v>
      </c>
    </row>
    <row r="1810" spans="1:11" hidden="1" x14ac:dyDescent="0.25">
      <c r="A1810" s="1">
        <v>-1</v>
      </c>
      <c r="B1810" s="5" t="s">
        <v>129</v>
      </c>
      <c r="C1810" s="1" t="s">
        <v>74</v>
      </c>
      <c r="D1810" s="1" t="s">
        <v>69</v>
      </c>
      <c r="E1810" s="1">
        <v>9.7202000000000002</v>
      </c>
      <c r="F1810" s="1">
        <v>250.70339999999999</v>
      </c>
      <c r="G1810" s="1">
        <v>5.8061999999999996</v>
      </c>
      <c r="H1810" s="1">
        <v>-0.68469999999999998</v>
      </c>
      <c r="I1810" s="1">
        <v>-6.85</v>
      </c>
      <c r="J1810" s="1">
        <v>-138.9716</v>
      </c>
      <c r="K1810" s="1">
        <f t="shared" si="29"/>
        <v>1808</v>
      </c>
    </row>
    <row r="1811" spans="1:11" hidden="1" x14ac:dyDescent="0.25">
      <c r="A1811" s="1">
        <v>-1</v>
      </c>
      <c r="B1811" s="5" t="s">
        <v>129</v>
      </c>
      <c r="C1811" s="1" t="s">
        <v>74</v>
      </c>
      <c r="D1811" s="1" t="s">
        <v>70</v>
      </c>
      <c r="E1811" s="1">
        <v>2.6139999999999999</v>
      </c>
      <c r="F1811" s="1">
        <v>250.70339999999999</v>
      </c>
      <c r="G1811" s="1">
        <v>5.8061999999999996</v>
      </c>
      <c r="H1811" s="1">
        <v>-0.68469999999999998</v>
      </c>
      <c r="I1811" s="1">
        <v>7.6654999999999998</v>
      </c>
      <c r="J1811" s="1">
        <v>487.78699999999998</v>
      </c>
      <c r="K1811" s="1">
        <f t="shared" si="29"/>
        <v>1809</v>
      </c>
    </row>
    <row r="1812" spans="1:11" hidden="1" x14ac:dyDescent="0.25">
      <c r="A1812" s="1">
        <v>-1</v>
      </c>
      <c r="B1812" s="5" t="s">
        <v>129</v>
      </c>
      <c r="C1812" s="1" t="s">
        <v>75</v>
      </c>
      <c r="D1812" s="1" t="s">
        <v>69</v>
      </c>
      <c r="E1812" s="1">
        <v>9.8937000000000008</v>
      </c>
      <c r="F1812" s="1">
        <v>350.67829999999998</v>
      </c>
      <c r="G1812" s="1">
        <v>8.2749000000000006</v>
      </c>
      <c r="H1812" s="1">
        <v>-0.91039999999999999</v>
      </c>
      <c r="I1812" s="1">
        <v>-9.8758999999999997</v>
      </c>
      <c r="J1812" s="1">
        <v>-191.88640000000001</v>
      </c>
      <c r="K1812" s="1">
        <f t="shared" si="29"/>
        <v>1810</v>
      </c>
    </row>
    <row r="1813" spans="1:11" hidden="1" x14ac:dyDescent="0.25">
      <c r="A1813" s="1">
        <v>-1</v>
      </c>
      <c r="B1813" s="5" t="s">
        <v>129</v>
      </c>
      <c r="C1813" s="1" t="s">
        <v>75</v>
      </c>
      <c r="D1813" s="1" t="s">
        <v>70</v>
      </c>
      <c r="E1813" s="1">
        <v>-5.5E-2</v>
      </c>
      <c r="F1813" s="1">
        <v>350.67829999999998</v>
      </c>
      <c r="G1813" s="1">
        <v>8.2749000000000006</v>
      </c>
      <c r="H1813" s="1">
        <v>-0.91039999999999999</v>
      </c>
      <c r="I1813" s="1">
        <v>10.811400000000001</v>
      </c>
      <c r="J1813" s="1">
        <v>684.80939999999998</v>
      </c>
      <c r="K1813" s="1">
        <f t="shared" si="29"/>
        <v>1811</v>
      </c>
    </row>
    <row r="1814" spans="1:11" hidden="1" x14ac:dyDescent="0.25">
      <c r="A1814" s="1">
        <v>-1</v>
      </c>
      <c r="B1814" s="5" t="s">
        <v>129</v>
      </c>
      <c r="C1814" s="1" t="s">
        <v>76</v>
      </c>
      <c r="D1814" s="1" t="s">
        <v>69</v>
      </c>
      <c r="E1814" s="1">
        <v>12.7256</v>
      </c>
      <c r="F1814" s="1">
        <v>300.93169999999998</v>
      </c>
      <c r="G1814" s="1">
        <v>6.9257</v>
      </c>
      <c r="H1814" s="1">
        <v>-0.83540000000000003</v>
      </c>
      <c r="I1814" s="1">
        <v>-8.1384000000000007</v>
      </c>
      <c r="J1814" s="1">
        <v>-167.5299</v>
      </c>
      <c r="K1814" s="1">
        <f t="shared" si="29"/>
        <v>1812</v>
      </c>
    </row>
    <row r="1815" spans="1:11" hidden="1" x14ac:dyDescent="0.25">
      <c r="A1815" s="1">
        <v>-1</v>
      </c>
      <c r="B1815" s="5" t="s">
        <v>129</v>
      </c>
      <c r="C1815" s="1" t="s">
        <v>76</v>
      </c>
      <c r="D1815" s="1" t="s">
        <v>70</v>
      </c>
      <c r="E1815" s="1">
        <v>4.1981000000000002</v>
      </c>
      <c r="F1815" s="1">
        <v>300.93169999999998</v>
      </c>
      <c r="G1815" s="1">
        <v>6.9257</v>
      </c>
      <c r="H1815" s="1">
        <v>-0.83540000000000003</v>
      </c>
      <c r="I1815" s="1">
        <v>9.1759000000000004</v>
      </c>
      <c r="J1815" s="1">
        <v>584.79930000000002</v>
      </c>
      <c r="K1815" s="1">
        <f t="shared" si="29"/>
        <v>1813</v>
      </c>
    </row>
    <row r="1816" spans="1:11" hidden="1" x14ac:dyDescent="0.25">
      <c r="A1816" s="1">
        <v>-1</v>
      </c>
      <c r="B1816" s="5" t="s">
        <v>129</v>
      </c>
      <c r="C1816" s="1" t="s">
        <v>77</v>
      </c>
      <c r="D1816" s="1" t="s">
        <v>69</v>
      </c>
      <c r="E1816" s="1">
        <v>27.333100000000002</v>
      </c>
      <c r="F1816" s="1">
        <v>231.27160000000001</v>
      </c>
      <c r="G1816" s="1">
        <v>6.7967000000000004</v>
      </c>
      <c r="H1816" s="1">
        <v>-0.40239999999999998</v>
      </c>
      <c r="I1816" s="1">
        <v>-4.7290000000000001</v>
      </c>
      <c r="J1816" s="1">
        <v>-113.99639999999999</v>
      </c>
      <c r="K1816" s="1">
        <f t="shared" si="29"/>
        <v>1814</v>
      </c>
    </row>
    <row r="1817" spans="1:11" hidden="1" x14ac:dyDescent="0.25">
      <c r="A1817" s="1">
        <v>-1</v>
      </c>
      <c r="B1817" s="5" t="s">
        <v>129</v>
      </c>
      <c r="C1817" s="1" t="s">
        <v>77</v>
      </c>
      <c r="D1817" s="1" t="s">
        <v>70</v>
      </c>
      <c r="E1817" s="1">
        <v>20.9374</v>
      </c>
      <c r="F1817" s="1">
        <v>231.27160000000001</v>
      </c>
      <c r="G1817" s="1">
        <v>6.7967000000000004</v>
      </c>
      <c r="H1817" s="1">
        <v>-0.40239999999999998</v>
      </c>
      <c r="I1817" s="1">
        <v>9.0248000000000008</v>
      </c>
      <c r="J1817" s="1">
        <v>447.78309999999999</v>
      </c>
      <c r="K1817" s="1">
        <f t="shared" si="29"/>
        <v>1815</v>
      </c>
    </row>
    <row r="1818" spans="1:11" hidden="1" x14ac:dyDescent="0.25">
      <c r="A1818" s="1">
        <v>-1</v>
      </c>
      <c r="B1818" s="5" t="s">
        <v>129</v>
      </c>
      <c r="C1818" s="1" t="s">
        <v>78</v>
      </c>
      <c r="D1818" s="1" t="s">
        <v>69</v>
      </c>
      <c r="E1818" s="1">
        <v>-14.6126</v>
      </c>
      <c r="F1818" s="1">
        <v>219.60050000000001</v>
      </c>
      <c r="G1818" s="1">
        <v>3.8424999999999998</v>
      </c>
      <c r="H1818" s="1">
        <v>-0.76819999999999999</v>
      </c>
      <c r="I1818" s="1">
        <v>-7.9686000000000003</v>
      </c>
      <c r="J1818" s="1">
        <v>-132.71459999999999</v>
      </c>
      <c r="K1818" s="1">
        <f t="shared" si="29"/>
        <v>1816</v>
      </c>
    </row>
    <row r="1819" spans="1:11" hidden="1" x14ac:dyDescent="0.25">
      <c r="A1819" s="1">
        <v>-1</v>
      </c>
      <c r="B1819" s="5" t="s">
        <v>129</v>
      </c>
      <c r="C1819" s="1" t="s">
        <v>78</v>
      </c>
      <c r="D1819" s="1" t="s">
        <v>70</v>
      </c>
      <c r="E1819" s="1">
        <v>-21.008199999999999</v>
      </c>
      <c r="F1819" s="1">
        <v>219.60050000000001</v>
      </c>
      <c r="G1819" s="1">
        <v>3.8424999999999998</v>
      </c>
      <c r="H1819" s="1">
        <v>-0.76819999999999999</v>
      </c>
      <c r="I1819" s="1">
        <v>4.8756000000000004</v>
      </c>
      <c r="J1819" s="1">
        <v>432.68610000000001</v>
      </c>
      <c r="K1819" s="1">
        <f t="shared" si="29"/>
        <v>1817</v>
      </c>
    </row>
    <row r="1820" spans="1:11" hidden="1" x14ac:dyDescent="0.25">
      <c r="A1820" s="1">
        <v>-1</v>
      </c>
      <c r="B1820" s="5" t="s">
        <v>129</v>
      </c>
      <c r="C1820" s="1" t="s">
        <v>79</v>
      </c>
      <c r="D1820" s="1" t="s">
        <v>69</v>
      </c>
      <c r="E1820" s="1">
        <v>27.333100000000002</v>
      </c>
      <c r="F1820" s="1">
        <v>231.27160000000001</v>
      </c>
      <c r="G1820" s="1">
        <v>6.7967000000000004</v>
      </c>
      <c r="H1820" s="1">
        <v>-0.40239999999999998</v>
      </c>
      <c r="I1820" s="1">
        <v>-4.7290000000000001</v>
      </c>
      <c r="J1820" s="1">
        <v>-113.99639999999999</v>
      </c>
      <c r="K1820" s="1">
        <f t="shared" si="29"/>
        <v>1818</v>
      </c>
    </row>
    <row r="1821" spans="1:11" hidden="1" x14ac:dyDescent="0.25">
      <c r="A1821" s="1">
        <v>-1</v>
      </c>
      <c r="B1821" s="5" t="s">
        <v>129</v>
      </c>
      <c r="C1821" s="1" t="s">
        <v>79</v>
      </c>
      <c r="D1821" s="1" t="s">
        <v>70</v>
      </c>
      <c r="E1821" s="1">
        <v>20.9374</v>
      </c>
      <c r="F1821" s="1">
        <v>231.27160000000001</v>
      </c>
      <c r="G1821" s="1">
        <v>6.7967000000000004</v>
      </c>
      <c r="H1821" s="1">
        <v>-0.40239999999999998</v>
      </c>
      <c r="I1821" s="1">
        <v>9.0248000000000008</v>
      </c>
      <c r="J1821" s="1">
        <v>447.78309999999999</v>
      </c>
      <c r="K1821" s="1">
        <f t="shared" si="29"/>
        <v>1819</v>
      </c>
    </row>
    <row r="1822" spans="1:11" hidden="1" x14ac:dyDescent="0.25">
      <c r="A1822" s="1">
        <v>-1</v>
      </c>
      <c r="B1822" s="5" t="s">
        <v>129</v>
      </c>
      <c r="C1822" s="1" t="s">
        <v>80</v>
      </c>
      <c r="D1822" s="1" t="s">
        <v>69</v>
      </c>
      <c r="E1822" s="1">
        <v>-14.6126</v>
      </c>
      <c r="F1822" s="1">
        <v>219.60050000000001</v>
      </c>
      <c r="G1822" s="1">
        <v>3.8424999999999998</v>
      </c>
      <c r="H1822" s="1">
        <v>-0.76819999999999999</v>
      </c>
      <c r="I1822" s="1">
        <v>-7.9686000000000003</v>
      </c>
      <c r="J1822" s="1">
        <v>-132.71459999999999</v>
      </c>
      <c r="K1822" s="1">
        <f t="shared" si="29"/>
        <v>1820</v>
      </c>
    </row>
    <row r="1823" spans="1:11" hidden="1" x14ac:dyDescent="0.25">
      <c r="A1823" s="1">
        <v>-1</v>
      </c>
      <c r="B1823" s="5" t="s">
        <v>129</v>
      </c>
      <c r="C1823" s="1" t="s">
        <v>80</v>
      </c>
      <c r="D1823" s="1" t="s">
        <v>70</v>
      </c>
      <c r="E1823" s="1">
        <v>-21.008199999999999</v>
      </c>
      <c r="F1823" s="1">
        <v>219.60050000000001</v>
      </c>
      <c r="G1823" s="1">
        <v>3.8424999999999998</v>
      </c>
      <c r="H1823" s="1">
        <v>-0.76819999999999999</v>
      </c>
      <c r="I1823" s="1">
        <v>4.8756000000000004</v>
      </c>
      <c r="J1823" s="1">
        <v>432.68610000000001</v>
      </c>
      <c r="K1823" s="1">
        <f t="shared" si="29"/>
        <v>1821</v>
      </c>
    </row>
    <row r="1824" spans="1:11" hidden="1" x14ac:dyDescent="0.25">
      <c r="A1824" s="1">
        <v>-1</v>
      </c>
      <c r="B1824" s="5" t="s">
        <v>129</v>
      </c>
      <c r="C1824" s="1" t="s">
        <v>81</v>
      </c>
      <c r="D1824" s="1" t="s">
        <v>69</v>
      </c>
      <c r="E1824" s="1">
        <v>20.848099999999999</v>
      </c>
      <c r="F1824" s="1">
        <v>254.51050000000001</v>
      </c>
      <c r="G1824" s="1">
        <v>5.6999000000000004</v>
      </c>
      <c r="H1824" s="1">
        <v>-0.27300000000000002</v>
      </c>
      <c r="I1824" s="1">
        <v>-5.6477000000000004</v>
      </c>
      <c r="J1824" s="1">
        <v>-99.98</v>
      </c>
      <c r="K1824" s="1">
        <f t="shared" si="29"/>
        <v>1822</v>
      </c>
    </row>
    <row r="1825" spans="1:11" hidden="1" x14ac:dyDescent="0.25">
      <c r="A1825" s="1">
        <v>-1</v>
      </c>
      <c r="B1825" s="5" t="s">
        <v>129</v>
      </c>
      <c r="C1825" s="1" t="s">
        <v>81</v>
      </c>
      <c r="D1825" s="1" t="s">
        <v>70</v>
      </c>
      <c r="E1825" s="1">
        <v>14.452500000000001</v>
      </c>
      <c r="F1825" s="1">
        <v>254.51050000000001</v>
      </c>
      <c r="G1825" s="1">
        <v>5.6999000000000004</v>
      </c>
      <c r="H1825" s="1">
        <v>-0.27300000000000002</v>
      </c>
      <c r="I1825" s="1">
        <v>7.2564000000000002</v>
      </c>
      <c r="J1825" s="1">
        <v>490.9486</v>
      </c>
      <c r="K1825" s="1">
        <f t="shared" si="29"/>
        <v>1823</v>
      </c>
    </row>
    <row r="1826" spans="1:11" hidden="1" x14ac:dyDescent="0.25">
      <c r="A1826" s="1">
        <v>-1</v>
      </c>
      <c r="B1826" s="5" t="s">
        <v>129</v>
      </c>
      <c r="C1826" s="1" t="s">
        <v>82</v>
      </c>
      <c r="D1826" s="1" t="s">
        <v>69</v>
      </c>
      <c r="E1826" s="1">
        <v>-8.1275999999999993</v>
      </c>
      <c r="F1826" s="1">
        <v>196.36160000000001</v>
      </c>
      <c r="G1826" s="1">
        <v>4.9393000000000002</v>
      </c>
      <c r="H1826" s="1">
        <v>-0.89749999999999996</v>
      </c>
      <c r="I1826" s="1">
        <v>-7.05</v>
      </c>
      <c r="J1826" s="1">
        <v>-146.7311</v>
      </c>
      <c r="K1826" s="1">
        <f t="shared" si="29"/>
        <v>1824</v>
      </c>
    </row>
    <row r="1827" spans="1:11" hidden="1" x14ac:dyDescent="0.25">
      <c r="A1827" s="1">
        <v>-1</v>
      </c>
      <c r="B1827" s="5" t="s">
        <v>129</v>
      </c>
      <c r="C1827" s="1" t="s">
        <v>82</v>
      </c>
      <c r="D1827" s="1" t="s">
        <v>70</v>
      </c>
      <c r="E1827" s="1">
        <v>-14.523199999999999</v>
      </c>
      <c r="F1827" s="1">
        <v>196.36160000000001</v>
      </c>
      <c r="G1827" s="1">
        <v>4.9393000000000002</v>
      </c>
      <c r="H1827" s="1">
        <v>-0.89749999999999996</v>
      </c>
      <c r="I1827" s="1">
        <v>6.6440999999999999</v>
      </c>
      <c r="J1827" s="1">
        <v>389.5206</v>
      </c>
      <c r="K1827" s="1">
        <f t="shared" si="29"/>
        <v>1825</v>
      </c>
    </row>
    <row r="1828" spans="1:11" hidden="1" x14ac:dyDescent="0.25">
      <c r="A1828" s="1">
        <v>-1</v>
      </c>
      <c r="B1828" s="5" t="s">
        <v>129</v>
      </c>
      <c r="C1828" s="1" t="s">
        <v>83</v>
      </c>
      <c r="D1828" s="1" t="s">
        <v>69</v>
      </c>
      <c r="E1828" s="1">
        <v>20.848099999999999</v>
      </c>
      <c r="F1828" s="1">
        <v>254.51050000000001</v>
      </c>
      <c r="G1828" s="1">
        <v>5.6999000000000004</v>
      </c>
      <c r="H1828" s="1">
        <v>-0.27300000000000002</v>
      </c>
      <c r="I1828" s="1">
        <v>-5.6477000000000004</v>
      </c>
      <c r="J1828" s="1">
        <v>-99.98</v>
      </c>
      <c r="K1828" s="1">
        <f t="shared" si="29"/>
        <v>1826</v>
      </c>
    </row>
    <row r="1829" spans="1:11" hidden="1" x14ac:dyDescent="0.25">
      <c r="A1829" s="1">
        <v>-1</v>
      </c>
      <c r="B1829" s="5" t="s">
        <v>129</v>
      </c>
      <c r="C1829" s="1" t="s">
        <v>83</v>
      </c>
      <c r="D1829" s="1" t="s">
        <v>70</v>
      </c>
      <c r="E1829" s="1">
        <v>14.452500000000001</v>
      </c>
      <c r="F1829" s="1">
        <v>254.51050000000001</v>
      </c>
      <c r="G1829" s="1">
        <v>5.6999000000000004</v>
      </c>
      <c r="H1829" s="1">
        <v>-0.27300000000000002</v>
      </c>
      <c r="I1829" s="1">
        <v>7.2564000000000002</v>
      </c>
      <c r="J1829" s="1">
        <v>490.9486</v>
      </c>
      <c r="K1829" s="1">
        <f t="shared" si="29"/>
        <v>1827</v>
      </c>
    </row>
    <row r="1830" spans="1:11" hidden="1" x14ac:dyDescent="0.25">
      <c r="A1830" s="1">
        <v>-1</v>
      </c>
      <c r="B1830" s="5" t="s">
        <v>129</v>
      </c>
      <c r="C1830" s="1" t="s">
        <v>84</v>
      </c>
      <c r="D1830" s="1" t="s">
        <v>69</v>
      </c>
      <c r="E1830" s="1">
        <v>-8.1275999999999993</v>
      </c>
      <c r="F1830" s="1">
        <v>196.36160000000001</v>
      </c>
      <c r="G1830" s="1">
        <v>4.9393000000000002</v>
      </c>
      <c r="H1830" s="1">
        <v>-0.89749999999999996</v>
      </c>
      <c r="I1830" s="1">
        <v>-7.05</v>
      </c>
      <c r="J1830" s="1">
        <v>-146.7311</v>
      </c>
      <c r="K1830" s="1">
        <f t="shared" si="29"/>
        <v>1828</v>
      </c>
    </row>
    <row r="1831" spans="1:11" hidden="1" x14ac:dyDescent="0.25">
      <c r="A1831" s="1">
        <v>-1</v>
      </c>
      <c r="B1831" s="5" t="s">
        <v>129</v>
      </c>
      <c r="C1831" s="1" t="s">
        <v>84</v>
      </c>
      <c r="D1831" s="1" t="s">
        <v>70</v>
      </c>
      <c r="E1831" s="1">
        <v>-14.523199999999999</v>
      </c>
      <c r="F1831" s="1">
        <v>196.36160000000001</v>
      </c>
      <c r="G1831" s="1">
        <v>4.9393000000000002</v>
      </c>
      <c r="H1831" s="1">
        <v>-0.89749999999999996</v>
      </c>
      <c r="I1831" s="1">
        <v>6.6440999999999999</v>
      </c>
      <c r="J1831" s="1">
        <v>389.5206</v>
      </c>
      <c r="K1831" s="1">
        <f t="shared" si="29"/>
        <v>1829</v>
      </c>
    </row>
    <row r="1832" spans="1:11" hidden="1" x14ac:dyDescent="0.25">
      <c r="A1832" s="1">
        <v>-1</v>
      </c>
      <c r="B1832" s="5" t="s">
        <v>129</v>
      </c>
      <c r="C1832" s="1" t="s">
        <v>85</v>
      </c>
      <c r="D1832" s="1" t="s">
        <v>69</v>
      </c>
      <c r="E1832" s="1">
        <v>32.106499999999997</v>
      </c>
      <c r="F1832" s="1">
        <v>306.63589999999999</v>
      </c>
      <c r="G1832" s="1">
        <v>8.4655000000000005</v>
      </c>
      <c r="H1832" s="1">
        <v>-0.63180000000000003</v>
      </c>
      <c r="I1832" s="1">
        <v>-6.6410999999999998</v>
      </c>
      <c r="J1832" s="1">
        <v>-157.0249</v>
      </c>
      <c r="K1832" s="1">
        <f t="shared" si="29"/>
        <v>1830</v>
      </c>
    </row>
    <row r="1833" spans="1:11" hidden="1" x14ac:dyDescent="0.25">
      <c r="A1833" s="1">
        <v>-1</v>
      </c>
      <c r="B1833" s="5" t="s">
        <v>129</v>
      </c>
      <c r="C1833" s="1" t="s">
        <v>85</v>
      </c>
      <c r="D1833" s="1" t="s">
        <v>70</v>
      </c>
      <c r="E1833" s="1">
        <v>23.579000000000001</v>
      </c>
      <c r="F1833" s="1">
        <v>306.63589999999999</v>
      </c>
      <c r="G1833" s="1">
        <v>8.4655000000000005</v>
      </c>
      <c r="H1833" s="1">
        <v>-0.63180000000000003</v>
      </c>
      <c r="I1833" s="1">
        <v>11.284599999999999</v>
      </c>
      <c r="J1833" s="1">
        <v>593.16539999999998</v>
      </c>
      <c r="K1833" s="1">
        <f t="shared" si="29"/>
        <v>1831</v>
      </c>
    </row>
    <row r="1834" spans="1:11" hidden="1" x14ac:dyDescent="0.25">
      <c r="A1834" s="1">
        <v>-1</v>
      </c>
      <c r="B1834" s="5" t="s">
        <v>129</v>
      </c>
      <c r="C1834" s="1" t="s">
        <v>86</v>
      </c>
      <c r="D1834" s="1" t="s">
        <v>69</v>
      </c>
      <c r="E1834" s="1">
        <v>-9.8391999999999999</v>
      </c>
      <c r="F1834" s="1">
        <v>294.96480000000003</v>
      </c>
      <c r="G1834" s="1">
        <v>5.5113000000000003</v>
      </c>
      <c r="H1834" s="1">
        <v>-0.99760000000000004</v>
      </c>
      <c r="I1834" s="1">
        <v>-9.8805999999999994</v>
      </c>
      <c r="J1834" s="1">
        <v>-175.7431</v>
      </c>
      <c r="K1834" s="1">
        <f t="shared" si="29"/>
        <v>1832</v>
      </c>
    </row>
    <row r="1835" spans="1:11" hidden="1" x14ac:dyDescent="0.25">
      <c r="A1835" s="1">
        <v>-1</v>
      </c>
      <c r="B1835" s="5" t="s">
        <v>129</v>
      </c>
      <c r="C1835" s="1" t="s">
        <v>86</v>
      </c>
      <c r="D1835" s="1" t="s">
        <v>70</v>
      </c>
      <c r="E1835" s="1">
        <v>-18.366700000000002</v>
      </c>
      <c r="F1835" s="1">
        <v>294.96480000000003</v>
      </c>
      <c r="G1835" s="1">
        <v>5.5113000000000003</v>
      </c>
      <c r="H1835" s="1">
        <v>-0.99760000000000004</v>
      </c>
      <c r="I1835" s="1">
        <v>7.1355000000000004</v>
      </c>
      <c r="J1835" s="1">
        <v>578.0684</v>
      </c>
      <c r="K1835" s="1">
        <f t="shared" si="29"/>
        <v>1833</v>
      </c>
    </row>
    <row r="1836" spans="1:11" hidden="1" x14ac:dyDescent="0.25">
      <c r="A1836" s="1">
        <v>-1</v>
      </c>
      <c r="B1836" s="5" t="s">
        <v>129</v>
      </c>
      <c r="C1836" s="1" t="s">
        <v>87</v>
      </c>
      <c r="D1836" s="1" t="s">
        <v>69</v>
      </c>
      <c r="E1836" s="1">
        <v>32.106499999999997</v>
      </c>
      <c r="F1836" s="1">
        <v>306.63589999999999</v>
      </c>
      <c r="G1836" s="1">
        <v>8.4655000000000005</v>
      </c>
      <c r="H1836" s="1">
        <v>-0.63180000000000003</v>
      </c>
      <c r="I1836" s="1">
        <v>-6.6410999999999998</v>
      </c>
      <c r="J1836" s="1">
        <v>-157.0249</v>
      </c>
      <c r="K1836" s="1">
        <f t="shared" si="29"/>
        <v>1834</v>
      </c>
    </row>
    <row r="1837" spans="1:11" hidden="1" x14ac:dyDescent="0.25">
      <c r="A1837" s="1">
        <v>-1</v>
      </c>
      <c r="B1837" s="5" t="s">
        <v>129</v>
      </c>
      <c r="C1837" s="1" t="s">
        <v>87</v>
      </c>
      <c r="D1837" s="1" t="s">
        <v>70</v>
      </c>
      <c r="E1837" s="1">
        <v>23.579000000000001</v>
      </c>
      <c r="F1837" s="1">
        <v>306.63589999999999</v>
      </c>
      <c r="G1837" s="1">
        <v>8.4655000000000005</v>
      </c>
      <c r="H1837" s="1">
        <v>-0.63180000000000003</v>
      </c>
      <c r="I1837" s="1">
        <v>11.284599999999999</v>
      </c>
      <c r="J1837" s="1">
        <v>593.16539999999998</v>
      </c>
      <c r="K1837" s="1">
        <f t="shared" si="29"/>
        <v>1835</v>
      </c>
    </row>
    <row r="1838" spans="1:11" hidden="1" x14ac:dyDescent="0.25">
      <c r="A1838" s="1">
        <v>-1</v>
      </c>
      <c r="B1838" s="5" t="s">
        <v>129</v>
      </c>
      <c r="C1838" s="1" t="s">
        <v>88</v>
      </c>
      <c r="D1838" s="1" t="s">
        <v>69</v>
      </c>
      <c r="E1838" s="1">
        <v>-9.8391999999999999</v>
      </c>
      <c r="F1838" s="1">
        <v>294.96480000000003</v>
      </c>
      <c r="G1838" s="1">
        <v>5.5113000000000003</v>
      </c>
      <c r="H1838" s="1">
        <v>-0.99760000000000004</v>
      </c>
      <c r="I1838" s="1">
        <v>-9.8805999999999994</v>
      </c>
      <c r="J1838" s="1">
        <v>-175.7431</v>
      </c>
      <c r="K1838" s="1">
        <f t="shared" si="29"/>
        <v>1836</v>
      </c>
    </row>
    <row r="1839" spans="1:11" hidden="1" x14ac:dyDescent="0.25">
      <c r="A1839" s="1">
        <v>-1</v>
      </c>
      <c r="B1839" s="5" t="s">
        <v>129</v>
      </c>
      <c r="C1839" s="1" t="s">
        <v>88</v>
      </c>
      <c r="D1839" s="1" t="s">
        <v>70</v>
      </c>
      <c r="E1839" s="1">
        <v>-18.366700000000002</v>
      </c>
      <c r="F1839" s="1">
        <v>294.96480000000003</v>
      </c>
      <c r="G1839" s="1">
        <v>5.5113000000000003</v>
      </c>
      <c r="H1839" s="1">
        <v>-0.99760000000000004</v>
      </c>
      <c r="I1839" s="1">
        <v>7.1355000000000004</v>
      </c>
      <c r="J1839" s="1">
        <v>578.0684</v>
      </c>
      <c r="K1839" s="1">
        <f t="shared" si="29"/>
        <v>1837</v>
      </c>
    </row>
    <row r="1840" spans="1:11" hidden="1" x14ac:dyDescent="0.25">
      <c r="A1840" s="1">
        <v>-1</v>
      </c>
      <c r="B1840" s="5" t="s">
        <v>129</v>
      </c>
      <c r="C1840" s="1" t="s">
        <v>89</v>
      </c>
      <c r="D1840" s="1" t="s">
        <v>69</v>
      </c>
      <c r="E1840" s="1">
        <v>25.621500000000001</v>
      </c>
      <c r="F1840" s="1">
        <v>329.87479999999999</v>
      </c>
      <c r="G1840" s="1">
        <v>7.3686999999999996</v>
      </c>
      <c r="H1840" s="1">
        <v>-0.50249999999999995</v>
      </c>
      <c r="I1840" s="1">
        <v>-7.5597000000000003</v>
      </c>
      <c r="J1840" s="1">
        <v>-143.00839999999999</v>
      </c>
      <c r="K1840" s="1">
        <f t="shared" si="29"/>
        <v>1838</v>
      </c>
    </row>
    <row r="1841" spans="1:11" hidden="1" x14ac:dyDescent="0.25">
      <c r="A1841" s="1">
        <v>-1</v>
      </c>
      <c r="B1841" s="5" t="s">
        <v>129</v>
      </c>
      <c r="C1841" s="1" t="s">
        <v>89</v>
      </c>
      <c r="D1841" s="1" t="s">
        <v>70</v>
      </c>
      <c r="E1841" s="1">
        <v>17.094000000000001</v>
      </c>
      <c r="F1841" s="1">
        <v>329.87479999999999</v>
      </c>
      <c r="G1841" s="1">
        <v>7.3686999999999996</v>
      </c>
      <c r="H1841" s="1">
        <v>-0.50249999999999995</v>
      </c>
      <c r="I1841" s="1">
        <v>9.5161999999999995</v>
      </c>
      <c r="J1841" s="1">
        <v>636.33090000000004</v>
      </c>
      <c r="K1841" s="1">
        <f t="shared" si="29"/>
        <v>1839</v>
      </c>
    </row>
    <row r="1842" spans="1:11" hidden="1" x14ac:dyDescent="0.25">
      <c r="A1842" s="1">
        <v>-1</v>
      </c>
      <c r="B1842" s="5" t="s">
        <v>129</v>
      </c>
      <c r="C1842" s="1" t="s">
        <v>90</v>
      </c>
      <c r="D1842" s="1" t="s">
        <v>69</v>
      </c>
      <c r="E1842" s="1">
        <v>-3.3542000000000001</v>
      </c>
      <c r="F1842" s="1">
        <v>271.72590000000002</v>
      </c>
      <c r="G1842" s="1">
        <v>6.6081000000000003</v>
      </c>
      <c r="H1842" s="1">
        <v>-1.127</v>
      </c>
      <c r="I1842" s="1">
        <v>-8.9619999999999997</v>
      </c>
      <c r="J1842" s="1">
        <v>-189.7595</v>
      </c>
      <c r="K1842" s="1">
        <f t="shared" si="29"/>
        <v>1840</v>
      </c>
    </row>
    <row r="1843" spans="1:11" hidden="1" x14ac:dyDescent="0.25">
      <c r="A1843" s="1">
        <v>-1</v>
      </c>
      <c r="B1843" s="5" t="s">
        <v>129</v>
      </c>
      <c r="C1843" s="1" t="s">
        <v>90</v>
      </c>
      <c r="D1843" s="1" t="s">
        <v>70</v>
      </c>
      <c r="E1843" s="1">
        <v>-11.8817</v>
      </c>
      <c r="F1843" s="1">
        <v>271.72590000000002</v>
      </c>
      <c r="G1843" s="1">
        <v>6.6081000000000003</v>
      </c>
      <c r="H1843" s="1">
        <v>-1.127</v>
      </c>
      <c r="I1843" s="1">
        <v>8.9039000000000001</v>
      </c>
      <c r="J1843" s="1">
        <v>534.90290000000005</v>
      </c>
      <c r="K1843" s="1">
        <f t="shared" si="29"/>
        <v>1841</v>
      </c>
    </row>
    <row r="1844" spans="1:11" hidden="1" x14ac:dyDescent="0.25">
      <c r="A1844" s="1">
        <v>-1</v>
      </c>
      <c r="B1844" s="5" t="s">
        <v>129</v>
      </c>
      <c r="C1844" s="1" t="s">
        <v>91</v>
      </c>
      <c r="D1844" s="1" t="s">
        <v>69</v>
      </c>
      <c r="E1844" s="1">
        <v>25.621500000000001</v>
      </c>
      <c r="F1844" s="1">
        <v>329.87479999999999</v>
      </c>
      <c r="G1844" s="1">
        <v>7.3686999999999996</v>
      </c>
      <c r="H1844" s="1">
        <v>-0.50249999999999995</v>
      </c>
      <c r="I1844" s="1">
        <v>-7.5597000000000003</v>
      </c>
      <c r="J1844" s="1">
        <v>-143.00839999999999</v>
      </c>
      <c r="K1844" s="1">
        <f t="shared" si="29"/>
        <v>1842</v>
      </c>
    </row>
    <row r="1845" spans="1:11" hidden="1" x14ac:dyDescent="0.25">
      <c r="A1845" s="1">
        <v>-1</v>
      </c>
      <c r="B1845" s="5" t="s">
        <v>129</v>
      </c>
      <c r="C1845" s="1" t="s">
        <v>91</v>
      </c>
      <c r="D1845" s="1" t="s">
        <v>70</v>
      </c>
      <c r="E1845" s="1">
        <v>17.094000000000001</v>
      </c>
      <c r="F1845" s="1">
        <v>329.87479999999999</v>
      </c>
      <c r="G1845" s="1">
        <v>7.3686999999999996</v>
      </c>
      <c r="H1845" s="1">
        <v>-0.50249999999999995</v>
      </c>
      <c r="I1845" s="1">
        <v>9.5161999999999995</v>
      </c>
      <c r="J1845" s="1">
        <v>636.33090000000004</v>
      </c>
      <c r="K1845" s="1">
        <f t="shared" si="29"/>
        <v>1843</v>
      </c>
    </row>
    <row r="1846" spans="1:11" hidden="1" x14ac:dyDescent="0.25">
      <c r="A1846" s="1">
        <v>-1</v>
      </c>
      <c r="B1846" s="5" t="s">
        <v>129</v>
      </c>
      <c r="C1846" s="1" t="s">
        <v>92</v>
      </c>
      <c r="D1846" s="1" t="s">
        <v>69</v>
      </c>
      <c r="E1846" s="1">
        <v>-3.3542000000000001</v>
      </c>
      <c r="F1846" s="1">
        <v>271.72590000000002</v>
      </c>
      <c r="G1846" s="1">
        <v>6.6081000000000003</v>
      </c>
      <c r="H1846" s="1">
        <v>-1.127</v>
      </c>
      <c r="I1846" s="1">
        <v>-8.9619999999999997</v>
      </c>
      <c r="J1846" s="1">
        <v>-189.7595</v>
      </c>
      <c r="K1846" s="1">
        <f t="shared" si="29"/>
        <v>1844</v>
      </c>
    </row>
    <row r="1847" spans="1:11" hidden="1" x14ac:dyDescent="0.25">
      <c r="A1847" s="1">
        <v>-1</v>
      </c>
      <c r="B1847" s="5" t="s">
        <v>129</v>
      </c>
      <c r="C1847" s="1" t="s">
        <v>92</v>
      </c>
      <c r="D1847" s="1" t="s">
        <v>70</v>
      </c>
      <c r="E1847" s="1">
        <v>-11.8817</v>
      </c>
      <c r="F1847" s="1">
        <v>271.72590000000002</v>
      </c>
      <c r="G1847" s="1">
        <v>6.6081000000000003</v>
      </c>
      <c r="H1847" s="1">
        <v>-1.127</v>
      </c>
      <c r="I1847" s="1">
        <v>8.9039000000000001</v>
      </c>
      <c r="J1847" s="1">
        <v>534.90290000000005</v>
      </c>
      <c r="K1847" s="1">
        <f t="shared" si="29"/>
        <v>1845</v>
      </c>
    </row>
    <row r="1848" spans="1:11" hidden="1" x14ac:dyDescent="0.25">
      <c r="A1848" s="1">
        <v>-1</v>
      </c>
      <c r="B1848" s="5" t="s">
        <v>129</v>
      </c>
      <c r="C1848" s="1" t="s">
        <v>93</v>
      </c>
      <c r="D1848" s="1" t="s">
        <v>69</v>
      </c>
      <c r="E1848" s="1">
        <v>32.106499999999997</v>
      </c>
      <c r="F1848" s="1">
        <v>350.67829999999998</v>
      </c>
      <c r="G1848" s="1">
        <v>8.4655000000000005</v>
      </c>
      <c r="H1848" s="1">
        <v>-0.27300000000000002</v>
      </c>
      <c r="I1848" s="1">
        <v>-4.7290000000000001</v>
      </c>
      <c r="J1848" s="1">
        <v>-99.98</v>
      </c>
      <c r="K1848" s="1">
        <f t="shared" si="29"/>
        <v>1846</v>
      </c>
    </row>
    <row r="1849" spans="1:11" hidden="1" x14ac:dyDescent="0.25">
      <c r="A1849" s="1">
        <v>-1</v>
      </c>
      <c r="B1849" s="5" t="s">
        <v>129</v>
      </c>
      <c r="C1849" s="1" t="s">
        <v>93</v>
      </c>
      <c r="D1849" s="1" t="s">
        <v>70</v>
      </c>
      <c r="E1849" s="1">
        <v>23.579000000000001</v>
      </c>
      <c r="F1849" s="1">
        <v>350.67829999999998</v>
      </c>
      <c r="G1849" s="1">
        <v>8.4655000000000005</v>
      </c>
      <c r="H1849" s="1">
        <v>-0.27300000000000002</v>
      </c>
      <c r="I1849" s="1">
        <v>11.284599999999999</v>
      </c>
      <c r="J1849" s="1">
        <v>684.80939999999998</v>
      </c>
      <c r="K1849" s="1">
        <f t="shared" si="29"/>
        <v>1847</v>
      </c>
    </row>
    <row r="1850" spans="1:11" hidden="1" x14ac:dyDescent="0.25">
      <c r="A1850" s="1">
        <v>-1</v>
      </c>
      <c r="B1850" s="5" t="s">
        <v>129</v>
      </c>
      <c r="C1850" s="1" t="s">
        <v>94</v>
      </c>
      <c r="D1850" s="1" t="s">
        <v>69</v>
      </c>
      <c r="E1850" s="1">
        <v>-14.6126</v>
      </c>
      <c r="F1850" s="1">
        <v>196.36160000000001</v>
      </c>
      <c r="G1850" s="1">
        <v>3.8424999999999998</v>
      </c>
      <c r="H1850" s="1">
        <v>-1.127</v>
      </c>
      <c r="I1850" s="1">
        <v>-9.8805999999999994</v>
      </c>
      <c r="J1850" s="1">
        <v>-191.88640000000001</v>
      </c>
      <c r="K1850" s="1">
        <f t="shared" si="29"/>
        <v>1848</v>
      </c>
    </row>
    <row r="1851" spans="1:11" hidden="1" x14ac:dyDescent="0.25">
      <c r="A1851" s="1">
        <v>-1</v>
      </c>
      <c r="B1851" s="5" t="s">
        <v>129</v>
      </c>
      <c r="C1851" s="1" t="s">
        <v>94</v>
      </c>
      <c r="D1851" s="1" t="s">
        <v>70</v>
      </c>
      <c r="E1851" s="1">
        <v>-21.008199999999999</v>
      </c>
      <c r="F1851" s="1">
        <v>196.36160000000001</v>
      </c>
      <c r="G1851" s="1">
        <v>3.8424999999999998</v>
      </c>
      <c r="H1851" s="1">
        <v>-1.127</v>
      </c>
      <c r="I1851" s="1">
        <v>4.8756000000000004</v>
      </c>
      <c r="J1851" s="1">
        <v>389.5206</v>
      </c>
      <c r="K1851" s="1">
        <f t="shared" si="29"/>
        <v>1849</v>
      </c>
    </row>
    <row r="1852" spans="1:11" hidden="1" x14ac:dyDescent="0.25">
      <c r="A1852" s="1">
        <v>-1</v>
      </c>
      <c r="B1852" s="5" t="s">
        <v>130</v>
      </c>
      <c r="C1852" s="1" t="s">
        <v>68</v>
      </c>
      <c r="D1852" s="1" t="s">
        <v>69</v>
      </c>
      <c r="E1852" s="1">
        <v>115.59099999999999</v>
      </c>
      <c r="F1852" s="1">
        <v>316.56849999999997</v>
      </c>
      <c r="G1852" s="1">
        <v>190.6678</v>
      </c>
      <c r="H1852" s="1">
        <v>173.24629999999999</v>
      </c>
      <c r="I1852" s="1">
        <v>-214.90369999999999</v>
      </c>
      <c r="J1852" s="1">
        <v>627.58529999999996</v>
      </c>
      <c r="K1852" s="1">
        <f t="shared" si="29"/>
        <v>1850</v>
      </c>
    </row>
    <row r="1853" spans="1:11" hidden="1" x14ac:dyDescent="0.25">
      <c r="A1853" s="1">
        <v>-1</v>
      </c>
      <c r="B1853" s="5" t="s">
        <v>130</v>
      </c>
      <c r="C1853" s="1" t="s">
        <v>68</v>
      </c>
      <c r="D1853" s="1" t="s">
        <v>70</v>
      </c>
      <c r="E1853" s="1">
        <v>99.441599999999994</v>
      </c>
      <c r="F1853" s="1">
        <v>316.56849999999997</v>
      </c>
      <c r="G1853" s="1">
        <v>190.6678</v>
      </c>
      <c r="H1853" s="1">
        <v>173.24629999999999</v>
      </c>
      <c r="I1853" s="1">
        <v>261.76580000000001</v>
      </c>
      <c r="J1853" s="1">
        <v>1419.0065</v>
      </c>
      <c r="K1853" s="1">
        <f t="shared" si="29"/>
        <v>1851</v>
      </c>
    </row>
    <row r="1854" spans="1:11" hidden="1" x14ac:dyDescent="0.25">
      <c r="A1854" s="1">
        <v>-1</v>
      </c>
      <c r="B1854" s="5" t="s">
        <v>130</v>
      </c>
      <c r="C1854" s="1" t="s">
        <v>71</v>
      </c>
      <c r="D1854" s="1" t="s">
        <v>69</v>
      </c>
      <c r="E1854" s="1">
        <v>-20.046199999999999</v>
      </c>
      <c r="F1854" s="1">
        <v>-0.62019999999999997</v>
      </c>
      <c r="G1854" s="1">
        <v>0.2492</v>
      </c>
      <c r="H1854" s="1">
        <v>0.62090000000000001</v>
      </c>
      <c r="I1854" s="1">
        <v>-0.33229999999999998</v>
      </c>
      <c r="J1854" s="1">
        <v>29.785900000000002</v>
      </c>
      <c r="K1854" s="1">
        <f t="shared" si="29"/>
        <v>1852</v>
      </c>
    </row>
    <row r="1855" spans="1:11" hidden="1" x14ac:dyDescent="0.25">
      <c r="A1855" s="1">
        <v>-1</v>
      </c>
      <c r="B1855" s="5" t="s">
        <v>130</v>
      </c>
      <c r="C1855" s="1" t="s">
        <v>71</v>
      </c>
      <c r="D1855" s="1" t="s">
        <v>70</v>
      </c>
      <c r="E1855" s="1">
        <v>-20.046199999999999</v>
      </c>
      <c r="F1855" s="1">
        <v>-0.62019999999999997</v>
      </c>
      <c r="G1855" s="1">
        <v>0.2492</v>
      </c>
      <c r="H1855" s="1">
        <v>0.62090000000000001</v>
      </c>
      <c r="I1855" s="1">
        <v>0.29070000000000001</v>
      </c>
      <c r="J1855" s="1">
        <v>28.235299999999999</v>
      </c>
      <c r="K1855" s="1">
        <f t="shared" si="29"/>
        <v>1853</v>
      </c>
    </row>
    <row r="1856" spans="1:11" hidden="1" x14ac:dyDescent="0.25">
      <c r="A1856" s="1">
        <v>-1</v>
      </c>
      <c r="B1856" s="5" t="s">
        <v>130</v>
      </c>
      <c r="C1856" s="1" t="s">
        <v>72</v>
      </c>
      <c r="D1856" s="1" t="s">
        <v>69</v>
      </c>
      <c r="E1856" s="1">
        <v>6.1562000000000001</v>
      </c>
      <c r="F1856" s="1">
        <v>3.3879999999999999</v>
      </c>
      <c r="G1856" s="1">
        <v>2.2067999999999999</v>
      </c>
      <c r="H1856" s="1">
        <v>1.9396</v>
      </c>
      <c r="I1856" s="1">
        <v>2.484</v>
      </c>
      <c r="J1856" s="1">
        <v>1.9406000000000001</v>
      </c>
      <c r="K1856" s="1">
        <f t="shared" si="29"/>
        <v>1854</v>
      </c>
    </row>
    <row r="1857" spans="1:11" hidden="1" x14ac:dyDescent="0.25">
      <c r="A1857" s="1">
        <v>-1</v>
      </c>
      <c r="B1857" s="5" t="s">
        <v>130</v>
      </c>
      <c r="C1857" s="1" t="s">
        <v>72</v>
      </c>
      <c r="D1857" s="1" t="s">
        <v>70</v>
      </c>
      <c r="E1857" s="1">
        <v>6.1562000000000001</v>
      </c>
      <c r="F1857" s="1">
        <v>3.3879999999999999</v>
      </c>
      <c r="G1857" s="1">
        <v>2.2067999999999999</v>
      </c>
      <c r="H1857" s="1">
        <v>1.9396</v>
      </c>
      <c r="I1857" s="1">
        <v>3.0337000000000001</v>
      </c>
      <c r="J1857" s="1">
        <v>7.6595000000000004</v>
      </c>
      <c r="K1857" s="1">
        <f t="shared" si="29"/>
        <v>1855</v>
      </c>
    </row>
    <row r="1858" spans="1:11" hidden="1" x14ac:dyDescent="0.25">
      <c r="A1858" s="1">
        <v>-1</v>
      </c>
      <c r="B1858" s="5" t="s">
        <v>130</v>
      </c>
      <c r="C1858" s="1" t="s">
        <v>73</v>
      </c>
      <c r="D1858" s="1" t="s">
        <v>69</v>
      </c>
      <c r="E1858" s="1">
        <v>1.0454000000000001</v>
      </c>
      <c r="F1858" s="1">
        <v>18.024699999999999</v>
      </c>
      <c r="G1858" s="1">
        <v>0.36880000000000002</v>
      </c>
      <c r="H1858" s="1">
        <v>0.35820000000000002</v>
      </c>
      <c r="I1858" s="1">
        <v>0.51429999999999998</v>
      </c>
      <c r="J1858" s="1">
        <v>1.1676</v>
      </c>
      <c r="K1858" s="1">
        <f t="shared" si="29"/>
        <v>1856</v>
      </c>
    </row>
    <row r="1859" spans="1:11" hidden="1" x14ac:dyDescent="0.25">
      <c r="A1859" s="1">
        <v>-1</v>
      </c>
      <c r="B1859" s="5" t="s">
        <v>130</v>
      </c>
      <c r="C1859" s="1" t="s">
        <v>73</v>
      </c>
      <c r="D1859" s="1" t="s">
        <v>70</v>
      </c>
      <c r="E1859" s="1">
        <v>1.0454000000000001</v>
      </c>
      <c r="F1859" s="1">
        <v>18.024699999999999</v>
      </c>
      <c r="G1859" s="1">
        <v>0.36880000000000002</v>
      </c>
      <c r="H1859" s="1">
        <v>0.35820000000000002</v>
      </c>
      <c r="I1859" s="1">
        <v>0.42680000000000001</v>
      </c>
      <c r="J1859" s="1">
        <v>43.931199999999997</v>
      </c>
      <c r="K1859" s="1">
        <f t="shared" si="29"/>
        <v>1857</v>
      </c>
    </row>
    <row r="1860" spans="1:11" hidden="1" x14ac:dyDescent="0.25">
      <c r="A1860" s="1">
        <v>-1</v>
      </c>
      <c r="B1860" s="5" t="s">
        <v>130</v>
      </c>
      <c r="C1860" s="1" t="s">
        <v>74</v>
      </c>
      <c r="D1860" s="1" t="s">
        <v>69</v>
      </c>
      <c r="E1860" s="1">
        <v>95.544799999999995</v>
      </c>
      <c r="F1860" s="1">
        <v>315.94819999999999</v>
      </c>
      <c r="G1860" s="1">
        <v>190.917</v>
      </c>
      <c r="H1860" s="1">
        <v>173.8672</v>
      </c>
      <c r="I1860" s="1">
        <v>-215.23589999999999</v>
      </c>
      <c r="J1860" s="1">
        <v>657.37120000000004</v>
      </c>
      <c r="K1860" s="1">
        <f t="shared" si="29"/>
        <v>1858</v>
      </c>
    </row>
    <row r="1861" spans="1:11" hidden="1" x14ac:dyDescent="0.25">
      <c r="A1861" s="1">
        <v>-1</v>
      </c>
      <c r="B1861" s="5" t="s">
        <v>130</v>
      </c>
      <c r="C1861" s="1" t="s">
        <v>74</v>
      </c>
      <c r="D1861" s="1" t="s">
        <v>70</v>
      </c>
      <c r="E1861" s="1">
        <v>79.395399999999995</v>
      </c>
      <c r="F1861" s="1">
        <v>315.94819999999999</v>
      </c>
      <c r="G1861" s="1">
        <v>190.917</v>
      </c>
      <c r="H1861" s="1">
        <v>173.8672</v>
      </c>
      <c r="I1861" s="1">
        <v>262.05650000000003</v>
      </c>
      <c r="J1861" s="1">
        <v>1447.2418</v>
      </c>
      <c r="K1861" s="1">
        <f t="shared" si="29"/>
        <v>1859</v>
      </c>
    </row>
    <row r="1862" spans="1:11" hidden="1" x14ac:dyDescent="0.25">
      <c r="A1862" s="1">
        <v>-1</v>
      </c>
      <c r="B1862" s="5" t="s">
        <v>130</v>
      </c>
      <c r="C1862" s="1" t="s">
        <v>75</v>
      </c>
      <c r="D1862" s="1" t="s">
        <v>69</v>
      </c>
      <c r="E1862" s="1">
        <v>161.82740000000001</v>
      </c>
      <c r="F1862" s="1">
        <v>443.19589999999999</v>
      </c>
      <c r="G1862" s="1">
        <v>266.93490000000003</v>
      </c>
      <c r="H1862" s="1">
        <v>242.54480000000001</v>
      </c>
      <c r="I1862" s="1">
        <v>-300.86509999999998</v>
      </c>
      <c r="J1862" s="1">
        <v>878.61940000000004</v>
      </c>
      <c r="K1862" s="1">
        <f t="shared" ref="K1862:K1925" si="30">K1861+1</f>
        <v>1860</v>
      </c>
    </row>
    <row r="1863" spans="1:11" hidden="1" x14ac:dyDescent="0.25">
      <c r="A1863" s="1">
        <v>-1</v>
      </c>
      <c r="B1863" s="5" t="s">
        <v>130</v>
      </c>
      <c r="C1863" s="1" t="s">
        <v>75</v>
      </c>
      <c r="D1863" s="1" t="s">
        <v>70</v>
      </c>
      <c r="E1863" s="1">
        <v>139.2183</v>
      </c>
      <c r="F1863" s="1">
        <v>443.19589999999999</v>
      </c>
      <c r="G1863" s="1">
        <v>266.93490000000003</v>
      </c>
      <c r="H1863" s="1">
        <v>242.54480000000001</v>
      </c>
      <c r="I1863" s="1">
        <v>366.47210000000001</v>
      </c>
      <c r="J1863" s="1">
        <v>1986.6090999999999</v>
      </c>
      <c r="K1863" s="1">
        <f t="shared" si="30"/>
        <v>1861</v>
      </c>
    </row>
    <row r="1864" spans="1:11" hidden="1" x14ac:dyDescent="0.25">
      <c r="A1864" s="1">
        <v>-1</v>
      </c>
      <c r="B1864" s="5" t="s">
        <v>130</v>
      </c>
      <c r="C1864" s="1" t="s">
        <v>76</v>
      </c>
      <c r="D1864" s="1" t="s">
        <v>69</v>
      </c>
      <c r="E1864" s="1">
        <v>106.6352</v>
      </c>
      <c r="F1864" s="1">
        <v>378.88979999999998</v>
      </c>
      <c r="G1864" s="1">
        <v>229.20009999999999</v>
      </c>
      <c r="H1864" s="1">
        <v>208.88900000000001</v>
      </c>
      <c r="I1864" s="1">
        <v>-258.41609999999997</v>
      </c>
      <c r="J1864" s="1">
        <v>800.75980000000004</v>
      </c>
      <c r="K1864" s="1">
        <f t="shared" si="30"/>
        <v>1862</v>
      </c>
    </row>
    <row r="1865" spans="1:11" hidden="1" x14ac:dyDescent="0.25">
      <c r="A1865" s="1">
        <v>-1</v>
      </c>
      <c r="B1865" s="5" t="s">
        <v>130</v>
      </c>
      <c r="C1865" s="1" t="s">
        <v>76</v>
      </c>
      <c r="D1865" s="1" t="s">
        <v>70</v>
      </c>
      <c r="E1865" s="1">
        <v>87.256</v>
      </c>
      <c r="F1865" s="1">
        <v>378.88979999999998</v>
      </c>
      <c r="G1865" s="1">
        <v>229.20009999999999</v>
      </c>
      <c r="H1865" s="1">
        <v>208.88900000000001</v>
      </c>
      <c r="I1865" s="1">
        <v>314.58409999999998</v>
      </c>
      <c r="J1865" s="1">
        <v>1747.9843000000001</v>
      </c>
      <c r="K1865" s="1">
        <f t="shared" si="30"/>
        <v>1863</v>
      </c>
    </row>
    <row r="1866" spans="1:11" hidden="1" x14ac:dyDescent="0.25">
      <c r="A1866" s="1">
        <v>-1</v>
      </c>
      <c r="B1866" s="5" t="s">
        <v>130</v>
      </c>
      <c r="C1866" s="1" t="s">
        <v>77</v>
      </c>
      <c r="D1866" s="1" t="s">
        <v>69</v>
      </c>
      <c r="E1866" s="1">
        <v>112.6506</v>
      </c>
      <c r="F1866" s="1">
        <v>289.6549</v>
      </c>
      <c r="G1866" s="1">
        <v>174.69049999999999</v>
      </c>
      <c r="H1866" s="1">
        <v>158.6371</v>
      </c>
      <c r="I1866" s="1">
        <v>-189.9357</v>
      </c>
      <c r="J1866" s="1">
        <v>567.54359999999997</v>
      </c>
      <c r="K1866" s="1">
        <f t="shared" si="30"/>
        <v>1864</v>
      </c>
    </row>
    <row r="1867" spans="1:11" hidden="1" x14ac:dyDescent="0.25">
      <c r="A1867" s="1">
        <v>-1</v>
      </c>
      <c r="B1867" s="5" t="s">
        <v>130</v>
      </c>
      <c r="C1867" s="1" t="s">
        <v>77</v>
      </c>
      <c r="D1867" s="1" t="s">
        <v>70</v>
      </c>
      <c r="E1867" s="1">
        <v>98.116200000000006</v>
      </c>
      <c r="F1867" s="1">
        <v>289.6549</v>
      </c>
      <c r="G1867" s="1">
        <v>174.69049999999999</v>
      </c>
      <c r="H1867" s="1">
        <v>158.6371</v>
      </c>
      <c r="I1867" s="1">
        <v>239.8364</v>
      </c>
      <c r="J1867" s="1">
        <v>1287.8290999999999</v>
      </c>
      <c r="K1867" s="1">
        <f t="shared" si="30"/>
        <v>1865</v>
      </c>
    </row>
    <row r="1868" spans="1:11" hidden="1" x14ac:dyDescent="0.25">
      <c r="A1868" s="1">
        <v>-1</v>
      </c>
      <c r="B1868" s="5" t="s">
        <v>130</v>
      </c>
      <c r="C1868" s="1" t="s">
        <v>78</v>
      </c>
      <c r="D1868" s="1" t="s">
        <v>69</v>
      </c>
      <c r="E1868" s="1">
        <v>95.413200000000003</v>
      </c>
      <c r="F1868" s="1">
        <v>280.16840000000002</v>
      </c>
      <c r="G1868" s="1">
        <v>168.51150000000001</v>
      </c>
      <c r="H1868" s="1">
        <v>153.2062</v>
      </c>
      <c r="I1868" s="1">
        <v>-196.89080000000001</v>
      </c>
      <c r="J1868" s="1">
        <v>562.10990000000004</v>
      </c>
      <c r="K1868" s="1">
        <f t="shared" si="30"/>
        <v>1866</v>
      </c>
    </row>
    <row r="1869" spans="1:11" hidden="1" x14ac:dyDescent="0.25">
      <c r="A1869" s="1">
        <v>-1</v>
      </c>
      <c r="B1869" s="5" t="s">
        <v>130</v>
      </c>
      <c r="C1869" s="1" t="s">
        <v>78</v>
      </c>
      <c r="D1869" s="1" t="s">
        <v>70</v>
      </c>
      <c r="E1869" s="1">
        <v>80.878799999999998</v>
      </c>
      <c r="F1869" s="1">
        <v>280.16840000000002</v>
      </c>
      <c r="G1869" s="1">
        <v>168.51150000000001</v>
      </c>
      <c r="H1869" s="1">
        <v>153.2062</v>
      </c>
      <c r="I1869" s="1">
        <v>231.34209999999999</v>
      </c>
      <c r="J1869" s="1">
        <v>1266.3825999999999</v>
      </c>
      <c r="K1869" s="1">
        <f t="shared" si="30"/>
        <v>1867</v>
      </c>
    </row>
    <row r="1870" spans="1:11" hidden="1" x14ac:dyDescent="0.25">
      <c r="A1870" s="1">
        <v>-1</v>
      </c>
      <c r="B1870" s="5" t="s">
        <v>130</v>
      </c>
      <c r="C1870" s="1" t="s">
        <v>79</v>
      </c>
      <c r="D1870" s="1" t="s">
        <v>69</v>
      </c>
      <c r="E1870" s="1">
        <v>112.6506</v>
      </c>
      <c r="F1870" s="1">
        <v>289.6549</v>
      </c>
      <c r="G1870" s="1">
        <v>174.69049999999999</v>
      </c>
      <c r="H1870" s="1">
        <v>158.6371</v>
      </c>
      <c r="I1870" s="1">
        <v>-189.9357</v>
      </c>
      <c r="J1870" s="1">
        <v>567.54359999999997</v>
      </c>
      <c r="K1870" s="1">
        <f t="shared" si="30"/>
        <v>1868</v>
      </c>
    </row>
    <row r="1871" spans="1:11" hidden="1" x14ac:dyDescent="0.25">
      <c r="A1871" s="1">
        <v>-1</v>
      </c>
      <c r="B1871" s="5" t="s">
        <v>130</v>
      </c>
      <c r="C1871" s="1" t="s">
        <v>79</v>
      </c>
      <c r="D1871" s="1" t="s">
        <v>70</v>
      </c>
      <c r="E1871" s="1">
        <v>98.116200000000006</v>
      </c>
      <c r="F1871" s="1">
        <v>289.6549</v>
      </c>
      <c r="G1871" s="1">
        <v>174.69049999999999</v>
      </c>
      <c r="H1871" s="1">
        <v>158.6371</v>
      </c>
      <c r="I1871" s="1">
        <v>239.8364</v>
      </c>
      <c r="J1871" s="1">
        <v>1287.8290999999999</v>
      </c>
      <c r="K1871" s="1">
        <f t="shared" si="30"/>
        <v>1869</v>
      </c>
    </row>
    <row r="1872" spans="1:11" hidden="1" x14ac:dyDescent="0.25">
      <c r="A1872" s="1">
        <v>-1</v>
      </c>
      <c r="B1872" s="5" t="s">
        <v>130</v>
      </c>
      <c r="C1872" s="1" t="s">
        <v>80</v>
      </c>
      <c r="D1872" s="1" t="s">
        <v>69</v>
      </c>
      <c r="E1872" s="1">
        <v>95.413200000000003</v>
      </c>
      <c r="F1872" s="1">
        <v>280.16840000000002</v>
      </c>
      <c r="G1872" s="1">
        <v>168.51150000000001</v>
      </c>
      <c r="H1872" s="1">
        <v>153.2062</v>
      </c>
      <c r="I1872" s="1">
        <v>-196.89080000000001</v>
      </c>
      <c r="J1872" s="1">
        <v>562.10990000000004</v>
      </c>
      <c r="K1872" s="1">
        <f t="shared" si="30"/>
        <v>1870</v>
      </c>
    </row>
    <row r="1873" spans="1:11" hidden="1" x14ac:dyDescent="0.25">
      <c r="A1873" s="1">
        <v>-1</v>
      </c>
      <c r="B1873" s="5" t="s">
        <v>130</v>
      </c>
      <c r="C1873" s="1" t="s">
        <v>80</v>
      </c>
      <c r="D1873" s="1" t="s">
        <v>70</v>
      </c>
      <c r="E1873" s="1">
        <v>80.878799999999998</v>
      </c>
      <c r="F1873" s="1">
        <v>280.16840000000002</v>
      </c>
      <c r="G1873" s="1">
        <v>168.51150000000001</v>
      </c>
      <c r="H1873" s="1">
        <v>153.2062</v>
      </c>
      <c r="I1873" s="1">
        <v>231.34209999999999</v>
      </c>
      <c r="J1873" s="1">
        <v>1266.3825999999999</v>
      </c>
      <c r="K1873" s="1">
        <f t="shared" si="30"/>
        <v>1871</v>
      </c>
    </row>
    <row r="1874" spans="1:11" hidden="1" x14ac:dyDescent="0.25">
      <c r="A1874" s="1">
        <v>-1</v>
      </c>
      <c r="B1874" s="5" t="s">
        <v>130</v>
      </c>
      <c r="C1874" s="1" t="s">
        <v>81</v>
      </c>
      <c r="D1874" s="1" t="s">
        <v>69</v>
      </c>
      <c r="E1874" s="1">
        <v>105.49550000000001</v>
      </c>
      <c r="F1874" s="1">
        <v>310.14620000000002</v>
      </c>
      <c r="G1874" s="1">
        <v>172.1173</v>
      </c>
      <c r="H1874" s="1">
        <v>156.42310000000001</v>
      </c>
      <c r="I1874" s="1">
        <v>-192.69329999999999</v>
      </c>
      <c r="J1874" s="1">
        <v>566.46140000000003</v>
      </c>
      <c r="K1874" s="1">
        <f t="shared" si="30"/>
        <v>1872</v>
      </c>
    </row>
    <row r="1875" spans="1:11" hidden="1" x14ac:dyDescent="0.25">
      <c r="A1875" s="1">
        <v>-1</v>
      </c>
      <c r="B1875" s="5" t="s">
        <v>130</v>
      </c>
      <c r="C1875" s="1" t="s">
        <v>81</v>
      </c>
      <c r="D1875" s="1" t="s">
        <v>70</v>
      </c>
      <c r="E1875" s="1">
        <v>90.960999999999999</v>
      </c>
      <c r="F1875" s="1">
        <v>310.14620000000002</v>
      </c>
      <c r="G1875" s="1">
        <v>172.1173</v>
      </c>
      <c r="H1875" s="1">
        <v>156.42310000000001</v>
      </c>
      <c r="I1875" s="1">
        <v>236.18680000000001</v>
      </c>
      <c r="J1875" s="1">
        <v>1338.6095</v>
      </c>
      <c r="K1875" s="1">
        <f t="shared" si="30"/>
        <v>1873</v>
      </c>
    </row>
    <row r="1876" spans="1:11" hidden="1" x14ac:dyDescent="0.25">
      <c r="A1876" s="1">
        <v>-1</v>
      </c>
      <c r="B1876" s="5" t="s">
        <v>130</v>
      </c>
      <c r="C1876" s="1" t="s">
        <v>82</v>
      </c>
      <c r="D1876" s="1" t="s">
        <v>69</v>
      </c>
      <c r="E1876" s="1">
        <v>102.56829999999999</v>
      </c>
      <c r="F1876" s="1">
        <v>259.6771</v>
      </c>
      <c r="G1876" s="1">
        <v>171.0847</v>
      </c>
      <c r="H1876" s="1">
        <v>155.42019999999999</v>
      </c>
      <c r="I1876" s="1">
        <v>-194.13329999999999</v>
      </c>
      <c r="J1876" s="1">
        <v>563.19209999999998</v>
      </c>
      <c r="K1876" s="1">
        <f t="shared" si="30"/>
        <v>1874</v>
      </c>
    </row>
    <row r="1877" spans="1:11" hidden="1" x14ac:dyDescent="0.25">
      <c r="A1877" s="1">
        <v>-1</v>
      </c>
      <c r="B1877" s="5" t="s">
        <v>130</v>
      </c>
      <c r="C1877" s="1" t="s">
        <v>82</v>
      </c>
      <c r="D1877" s="1" t="s">
        <v>70</v>
      </c>
      <c r="E1877" s="1">
        <v>88.033900000000003</v>
      </c>
      <c r="F1877" s="1">
        <v>259.6771</v>
      </c>
      <c r="G1877" s="1">
        <v>171.0847</v>
      </c>
      <c r="H1877" s="1">
        <v>155.42019999999999</v>
      </c>
      <c r="I1877" s="1">
        <v>234.99170000000001</v>
      </c>
      <c r="J1877" s="1">
        <v>1215.6022</v>
      </c>
      <c r="K1877" s="1">
        <f t="shared" si="30"/>
        <v>1875</v>
      </c>
    </row>
    <row r="1878" spans="1:11" hidden="1" x14ac:dyDescent="0.25">
      <c r="A1878" s="1">
        <v>-1</v>
      </c>
      <c r="B1878" s="5" t="s">
        <v>130</v>
      </c>
      <c r="C1878" s="1" t="s">
        <v>83</v>
      </c>
      <c r="D1878" s="1" t="s">
        <v>69</v>
      </c>
      <c r="E1878" s="1">
        <v>105.49550000000001</v>
      </c>
      <c r="F1878" s="1">
        <v>310.14620000000002</v>
      </c>
      <c r="G1878" s="1">
        <v>172.1173</v>
      </c>
      <c r="H1878" s="1">
        <v>156.42310000000001</v>
      </c>
      <c r="I1878" s="1">
        <v>-192.69329999999999</v>
      </c>
      <c r="J1878" s="1">
        <v>566.46140000000003</v>
      </c>
      <c r="K1878" s="1">
        <f t="shared" si="30"/>
        <v>1876</v>
      </c>
    </row>
    <row r="1879" spans="1:11" hidden="1" x14ac:dyDescent="0.25">
      <c r="A1879" s="1">
        <v>-1</v>
      </c>
      <c r="B1879" s="5" t="s">
        <v>130</v>
      </c>
      <c r="C1879" s="1" t="s">
        <v>83</v>
      </c>
      <c r="D1879" s="1" t="s">
        <v>70</v>
      </c>
      <c r="E1879" s="1">
        <v>90.960999999999999</v>
      </c>
      <c r="F1879" s="1">
        <v>310.14620000000002</v>
      </c>
      <c r="G1879" s="1">
        <v>172.1173</v>
      </c>
      <c r="H1879" s="1">
        <v>156.42310000000001</v>
      </c>
      <c r="I1879" s="1">
        <v>236.18680000000001</v>
      </c>
      <c r="J1879" s="1">
        <v>1338.6095</v>
      </c>
      <c r="K1879" s="1">
        <f t="shared" si="30"/>
        <v>1877</v>
      </c>
    </row>
    <row r="1880" spans="1:11" hidden="1" x14ac:dyDescent="0.25">
      <c r="A1880" s="1">
        <v>-1</v>
      </c>
      <c r="B1880" s="5" t="s">
        <v>130</v>
      </c>
      <c r="C1880" s="1" t="s">
        <v>84</v>
      </c>
      <c r="D1880" s="1" t="s">
        <v>69</v>
      </c>
      <c r="E1880" s="1">
        <v>102.56829999999999</v>
      </c>
      <c r="F1880" s="1">
        <v>259.6771</v>
      </c>
      <c r="G1880" s="1">
        <v>171.0847</v>
      </c>
      <c r="H1880" s="1">
        <v>155.42019999999999</v>
      </c>
      <c r="I1880" s="1">
        <v>-194.13329999999999</v>
      </c>
      <c r="J1880" s="1">
        <v>563.19209999999998</v>
      </c>
      <c r="K1880" s="1">
        <f t="shared" si="30"/>
        <v>1878</v>
      </c>
    </row>
    <row r="1881" spans="1:11" hidden="1" x14ac:dyDescent="0.25">
      <c r="A1881" s="1">
        <v>-1</v>
      </c>
      <c r="B1881" s="5" t="s">
        <v>130</v>
      </c>
      <c r="C1881" s="1" t="s">
        <v>84</v>
      </c>
      <c r="D1881" s="1" t="s">
        <v>70</v>
      </c>
      <c r="E1881" s="1">
        <v>88.033900000000003</v>
      </c>
      <c r="F1881" s="1">
        <v>259.6771</v>
      </c>
      <c r="G1881" s="1">
        <v>171.0847</v>
      </c>
      <c r="H1881" s="1">
        <v>155.42019999999999</v>
      </c>
      <c r="I1881" s="1">
        <v>234.99170000000001</v>
      </c>
      <c r="J1881" s="1">
        <v>1215.6022</v>
      </c>
      <c r="K1881" s="1">
        <f t="shared" si="30"/>
        <v>1879</v>
      </c>
    </row>
    <row r="1882" spans="1:11" hidden="1" x14ac:dyDescent="0.25">
      <c r="A1882" s="1">
        <v>-1</v>
      </c>
      <c r="B1882" s="5" t="s">
        <v>130</v>
      </c>
      <c r="C1882" s="1" t="s">
        <v>85</v>
      </c>
      <c r="D1882" s="1" t="s">
        <v>69</v>
      </c>
      <c r="E1882" s="1">
        <v>127.2816</v>
      </c>
      <c r="F1882" s="1">
        <v>384.0052</v>
      </c>
      <c r="G1882" s="1">
        <v>232.14009999999999</v>
      </c>
      <c r="H1882" s="1">
        <v>211.2319</v>
      </c>
      <c r="I1882" s="1">
        <v>-254.73910000000001</v>
      </c>
      <c r="J1882" s="1">
        <v>785.60509999999999</v>
      </c>
      <c r="K1882" s="1">
        <f t="shared" si="30"/>
        <v>1880</v>
      </c>
    </row>
    <row r="1883" spans="1:11" hidden="1" x14ac:dyDescent="0.25">
      <c r="A1883" s="1">
        <v>-1</v>
      </c>
      <c r="B1883" s="5" t="s">
        <v>130</v>
      </c>
      <c r="C1883" s="1" t="s">
        <v>85</v>
      </c>
      <c r="D1883" s="1" t="s">
        <v>70</v>
      </c>
      <c r="E1883" s="1">
        <v>107.9024</v>
      </c>
      <c r="F1883" s="1">
        <v>384.0052</v>
      </c>
      <c r="G1883" s="1">
        <v>232.14009999999999</v>
      </c>
      <c r="H1883" s="1">
        <v>211.2319</v>
      </c>
      <c r="I1883" s="1">
        <v>318.65679999999998</v>
      </c>
      <c r="J1883" s="1">
        <v>1741.7664</v>
      </c>
      <c r="K1883" s="1">
        <f t="shared" si="30"/>
        <v>1881</v>
      </c>
    </row>
    <row r="1884" spans="1:11" hidden="1" x14ac:dyDescent="0.25">
      <c r="A1884" s="1">
        <v>-1</v>
      </c>
      <c r="B1884" s="5" t="s">
        <v>130</v>
      </c>
      <c r="C1884" s="1" t="s">
        <v>86</v>
      </c>
      <c r="D1884" s="1" t="s">
        <v>69</v>
      </c>
      <c r="E1884" s="1">
        <v>110.04430000000001</v>
      </c>
      <c r="F1884" s="1">
        <v>374.51870000000002</v>
      </c>
      <c r="G1884" s="1">
        <v>225.96100000000001</v>
      </c>
      <c r="H1884" s="1">
        <v>205.80099999999999</v>
      </c>
      <c r="I1884" s="1">
        <v>-261.69420000000002</v>
      </c>
      <c r="J1884" s="1">
        <v>780.17139999999995</v>
      </c>
      <c r="K1884" s="1">
        <f t="shared" si="30"/>
        <v>1882</v>
      </c>
    </row>
    <row r="1885" spans="1:11" hidden="1" x14ac:dyDescent="0.25">
      <c r="A1885" s="1">
        <v>-1</v>
      </c>
      <c r="B1885" s="5" t="s">
        <v>130</v>
      </c>
      <c r="C1885" s="1" t="s">
        <v>86</v>
      </c>
      <c r="D1885" s="1" t="s">
        <v>70</v>
      </c>
      <c r="E1885" s="1">
        <v>90.665000000000006</v>
      </c>
      <c r="F1885" s="1">
        <v>374.51870000000002</v>
      </c>
      <c r="G1885" s="1">
        <v>225.96100000000001</v>
      </c>
      <c r="H1885" s="1">
        <v>205.80099999999999</v>
      </c>
      <c r="I1885" s="1">
        <v>310.16250000000002</v>
      </c>
      <c r="J1885" s="1">
        <v>1720.3199</v>
      </c>
      <c r="K1885" s="1">
        <f t="shared" si="30"/>
        <v>1883</v>
      </c>
    </row>
    <row r="1886" spans="1:11" hidden="1" x14ac:dyDescent="0.25">
      <c r="A1886" s="1">
        <v>-1</v>
      </c>
      <c r="B1886" s="5" t="s">
        <v>130</v>
      </c>
      <c r="C1886" s="1" t="s">
        <v>87</v>
      </c>
      <c r="D1886" s="1" t="s">
        <v>69</v>
      </c>
      <c r="E1886" s="1">
        <v>127.2816</v>
      </c>
      <c r="F1886" s="1">
        <v>384.0052</v>
      </c>
      <c r="G1886" s="1">
        <v>232.14009999999999</v>
      </c>
      <c r="H1886" s="1">
        <v>211.2319</v>
      </c>
      <c r="I1886" s="1">
        <v>-254.73910000000001</v>
      </c>
      <c r="J1886" s="1">
        <v>785.60509999999999</v>
      </c>
      <c r="K1886" s="1">
        <f t="shared" si="30"/>
        <v>1884</v>
      </c>
    </row>
    <row r="1887" spans="1:11" hidden="1" x14ac:dyDescent="0.25">
      <c r="A1887" s="1">
        <v>-1</v>
      </c>
      <c r="B1887" s="5" t="s">
        <v>130</v>
      </c>
      <c r="C1887" s="1" t="s">
        <v>87</v>
      </c>
      <c r="D1887" s="1" t="s">
        <v>70</v>
      </c>
      <c r="E1887" s="1">
        <v>107.9024</v>
      </c>
      <c r="F1887" s="1">
        <v>384.0052</v>
      </c>
      <c r="G1887" s="1">
        <v>232.14009999999999</v>
      </c>
      <c r="H1887" s="1">
        <v>211.2319</v>
      </c>
      <c r="I1887" s="1">
        <v>318.65679999999998</v>
      </c>
      <c r="J1887" s="1">
        <v>1741.7664</v>
      </c>
      <c r="K1887" s="1">
        <f t="shared" si="30"/>
        <v>1885</v>
      </c>
    </row>
    <row r="1888" spans="1:11" hidden="1" x14ac:dyDescent="0.25">
      <c r="A1888" s="1">
        <v>-1</v>
      </c>
      <c r="B1888" s="5" t="s">
        <v>130</v>
      </c>
      <c r="C1888" s="1" t="s">
        <v>88</v>
      </c>
      <c r="D1888" s="1" t="s">
        <v>69</v>
      </c>
      <c r="E1888" s="1">
        <v>110.04430000000001</v>
      </c>
      <c r="F1888" s="1">
        <v>374.51870000000002</v>
      </c>
      <c r="G1888" s="1">
        <v>225.96100000000001</v>
      </c>
      <c r="H1888" s="1">
        <v>205.80099999999999</v>
      </c>
      <c r="I1888" s="1">
        <v>-261.69420000000002</v>
      </c>
      <c r="J1888" s="1">
        <v>780.17139999999995</v>
      </c>
      <c r="K1888" s="1">
        <f t="shared" si="30"/>
        <v>1886</v>
      </c>
    </row>
    <row r="1889" spans="1:11" hidden="1" x14ac:dyDescent="0.25">
      <c r="A1889" s="1">
        <v>-1</v>
      </c>
      <c r="B1889" s="5" t="s">
        <v>130</v>
      </c>
      <c r="C1889" s="1" t="s">
        <v>88</v>
      </c>
      <c r="D1889" s="1" t="s">
        <v>70</v>
      </c>
      <c r="E1889" s="1">
        <v>90.665000000000006</v>
      </c>
      <c r="F1889" s="1">
        <v>374.51870000000002</v>
      </c>
      <c r="G1889" s="1">
        <v>225.96100000000001</v>
      </c>
      <c r="H1889" s="1">
        <v>205.80099999999999</v>
      </c>
      <c r="I1889" s="1">
        <v>310.16250000000002</v>
      </c>
      <c r="J1889" s="1">
        <v>1720.3199</v>
      </c>
      <c r="K1889" s="1">
        <f t="shared" si="30"/>
        <v>1887</v>
      </c>
    </row>
    <row r="1890" spans="1:11" hidden="1" x14ac:dyDescent="0.25">
      <c r="A1890" s="1">
        <v>-1</v>
      </c>
      <c r="B1890" s="5" t="s">
        <v>130</v>
      </c>
      <c r="C1890" s="1" t="s">
        <v>89</v>
      </c>
      <c r="D1890" s="1" t="s">
        <v>69</v>
      </c>
      <c r="E1890" s="1">
        <v>120.12649999999999</v>
      </c>
      <c r="F1890" s="1">
        <v>404.49650000000003</v>
      </c>
      <c r="G1890" s="1">
        <v>229.5668</v>
      </c>
      <c r="H1890" s="1">
        <v>209.0179</v>
      </c>
      <c r="I1890" s="1">
        <v>-257.4966</v>
      </c>
      <c r="J1890" s="1">
        <v>784.52290000000005</v>
      </c>
      <c r="K1890" s="1">
        <f t="shared" si="30"/>
        <v>1888</v>
      </c>
    </row>
    <row r="1891" spans="1:11" hidden="1" x14ac:dyDescent="0.25">
      <c r="A1891" s="1">
        <v>-1</v>
      </c>
      <c r="B1891" s="5" t="s">
        <v>130</v>
      </c>
      <c r="C1891" s="1" t="s">
        <v>89</v>
      </c>
      <c r="D1891" s="1" t="s">
        <v>70</v>
      </c>
      <c r="E1891" s="1">
        <v>100.7473</v>
      </c>
      <c r="F1891" s="1">
        <v>404.49650000000003</v>
      </c>
      <c r="G1891" s="1">
        <v>229.5668</v>
      </c>
      <c r="H1891" s="1">
        <v>209.0179</v>
      </c>
      <c r="I1891" s="1">
        <v>315.00720000000001</v>
      </c>
      <c r="J1891" s="1">
        <v>1792.5467000000001</v>
      </c>
      <c r="K1891" s="1">
        <f t="shared" si="30"/>
        <v>1889</v>
      </c>
    </row>
    <row r="1892" spans="1:11" hidden="1" x14ac:dyDescent="0.25">
      <c r="A1892" s="1">
        <v>-1</v>
      </c>
      <c r="B1892" s="5" t="s">
        <v>130</v>
      </c>
      <c r="C1892" s="1" t="s">
        <v>90</v>
      </c>
      <c r="D1892" s="1" t="s">
        <v>69</v>
      </c>
      <c r="E1892" s="1">
        <v>117.1994</v>
      </c>
      <c r="F1892" s="1">
        <v>354.0274</v>
      </c>
      <c r="G1892" s="1">
        <v>228.5342</v>
      </c>
      <c r="H1892" s="1">
        <v>208.01499999999999</v>
      </c>
      <c r="I1892" s="1">
        <v>-258.93669999999997</v>
      </c>
      <c r="J1892" s="1">
        <v>781.25360000000001</v>
      </c>
      <c r="K1892" s="1">
        <f t="shared" si="30"/>
        <v>1890</v>
      </c>
    </row>
    <row r="1893" spans="1:11" hidden="1" x14ac:dyDescent="0.25">
      <c r="A1893" s="1">
        <v>-1</v>
      </c>
      <c r="B1893" s="5" t="s">
        <v>130</v>
      </c>
      <c r="C1893" s="1" t="s">
        <v>90</v>
      </c>
      <c r="D1893" s="1" t="s">
        <v>70</v>
      </c>
      <c r="E1893" s="1">
        <v>97.820099999999996</v>
      </c>
      <c r="F1893" s="1">
        <v>354.0274</v>
      </c>
      <c r="G1893" s="1">
        <v>228.5342</v>
      </c>
      <c r="H1893" s="1">
        <v>208.01499999999999</v>
      </c>
      <c r="I1893" s="1">
        <v>313.81209999999999</v>
      </c>
      <c r="J1893" s="1">
        <v>1669.5395000000001</v>
      </c>
      <c r="K1893" s="1">
        <f t="shared" si="30"/>
        <v>1891</v>
      </c>
    </row>
    <row r="1894" spans="1:11" hidden="1" x14ac:dyDescent="0.25">
      <c r="A1894" s="1">
        <v>-1</v>
      </c>
      <c r="B1894" s="5" t="s">
        <v>130</v>
      </c>
      <c r="C1894" s="1" t="s">
        <v>91</v>
      </c>
      <c r="D1894" s="1" t="s">
        <v>69</v>
      </c>
      <c r="E1894" s="1">
        <v>120.12649999999999</v>
      </c>
      <c r="F1894" s="1">
        <v>404.49650000000003</v>
      </c>
      <c r="G1894" s="1">
        <v>229.5668</v>
      </c>
      <c r="H1894" s="1">
        <v>209.0179</v>
      </c>
      <c r="I1894" s="1">
        <v>-257.4966</v>
      </c>
      <c r="J1894" s="1">
        <v>784.52290000000005</v>
      </c>
      <c r="K1894" s="1">
        <f t="shared" si="30"/>
        <v>1892</v>
      </c>
    </row>
    <row r="1895" spans="1:11" hidden="1" x14ac:dyDescent="0.25">
      <c r="A1895" s="1">
        <v>-1</v>
      </c>
      <c r="B1895" s="5" t="s">
        <v>130</v>
      </c>
      <c r="C1895" s="1" t="s">
        <v>91</v>
      </c>
      <c r="D1895" s="1" t="s">
        <v>70</v>
      </c>
      <c r="E1895" s="1">
        <v>100.7473</v>
      </c>
      <c r="F1895" s="1">
        <v>404.49650000000003</v>
      </c>
      <c r="G1895" s="1">
        <v>229.5668</v>
      </c>
      <c r="H1895" s="1">
        <v>209.0179</v>
      </c>
      <c r="I1895" s="1">
        <v>315.00720000000001</v>
      </c>
      <c r="J1895" s="1">
        <v>1792.5467000000001</v>
      </c>
      <c r="K1895" s="1">
        <f t="shared" si="30"/>
        <v>1893</v>
      </c>
    </row>
    <row r="1896" spans="1:11" hidden="1" x14ac:dyDescent="0.25">
      <c r="A1896" s="1">
        <v>-1</v>
      </c>
      <c r="B1896" s="5" t="s">
        <v>130</v>
      </c>
      <c r="C1896" s="1" t="s">
        <v>92</v>
      </c>
      <c r="D1896" s="1" t="s">
        <v>69</v>
      </c>
      <c r="E1896" s="1">
        <v>117.1994</v>
      </c>
      <c r="F1896" s="1">
        <v>354.0274</v>
      </c>
      <c r="G1896" s="1">
        <v>228.5342</v>
      </c>
      <c r="H1896" s="1">
        <v>208.01499999999999</v>
      </c>
      <c r="I1896" s="1">
        <v>-258.93669999999997</v>
      </c>
      <c r="J1896" s="1">
        <v>781.25360000000001</v>
      </c>
      <c r="K1896" s="1">
        <f t="shared" si="30"/>
        <v>1894</v>
      </c>
    </row>
    <row r="1897" spans="1:11" hidden="1" x14ac:dyDescent="0.25">
      <c r="A1897" s="1">
        <v>-1</v>
      </c>
      <c r="B1897" s="5" t="s">
        <v>130</v>
      </c>
      <c r="C1897" s="1" t="s">
        <v>92</v>
      </c>
      <c r="D1897" s="1" t="s">
        <v>70</v>
      </c>
      <c r="E1897" s="1">
        <v>97.820099999999996</v>
      </c>
      <c r="F1897" s="1">
        <v>354.0274</v>
      </c>
      <c r="G1897" s="1">
        <v>228.5342</v>
      </c>
      <c r="H1897" s="1">
        <v>208.01499999999999</v>
      </c>
      <c r="I1897" s="1">
        <v>313.81209999999999</v>
      </c>
      <c r="J1897" s="1">
        <v>1669.5395000000001</v>
      </c>
      <c r="K1897" s="1">
        <f t="shared" si="30"/>
        <v>1895</v>
      </c>
    </row>
    <row r="1898" spans="1:11" hidden="1" x14ac:dyDescent="0.25">
      <c r="A1898" s="1">
        <v>-1</v>
      </c>
      <c r="B1898" s="5" t="s">
        <v>130</v>
      </c>
      <c r="C1898" s="1" t="s">
        <v>93</v>
      </c>
      <c r="D1898" s="1" t="s">
        <v>69</v>
      </c>
      <c r="E1898" s="1">
        <v>161.82740000000001</v>
      </c>
      <c r="F1898" s="1">
        <v>443.19589999999999</v>
      </c>
      <c r="G1898" s="1">
        <v>266.93490000000003</v>
      </c>
      <c r="H1898" s="1">
        <v>242.54480000000001</v>
      </c>
      <c r="I1898" s="1">
        <v>-189.9357</v>
      </c>
      <c r="J1898" s="1">
        <v>878.61940000000004</v>
      </c>
      <c r="K1898" s="1">
        <f t="shared" si="30"/>
        <v>1896</v>
      </c>
    </row>
    <row r="1899" spans="1:11" hidden="1" x14ac:dyDescent="0.25">
      <c r="A1899" s="1">
        <v>-1</v>
      </c>
      <c r="B1899" s="5" t="s">
        <v>130</v>
      </c>
      <c r="C1899" s="1" t="s">
        <v>93</v>
      </c>
      <c r="D1899" s="1" t="s">
        <v>70</v>
      </c>
      <c r="E1899" s="1">
        <v>139.2183</v>
      </c>
      <c r="F1899" s="1">
        <v>443.19589999999999</v>
      </c>
      <c r="G1899" s="1">
        <v>266.93490000000003</v>
      </c>
      <c r="H1899" s="1">
        <v>242.54480000000001</v>
      </c>
      <c r="I1899" s="1">
        <v>366.47210000000001</v>
      </c>
      <c r="J1899" s="1">
        <v>1986.6090999999999</v>
      </c>
      <c r="K1899" s="1">
        <f t="shared" si="30"/>
        <v>1897</v>
      </c>
    </row>
    <row r="1900" spans="1:11" hidden="1" x14ac:dyDescent="0.25">
      <c r="A1900" s="1">
        <v>-1</v>
      </c>
      <c r="B1900" s="5" t="s">
        <v>130</v>
      </c>
      <c r="C1900" s="1" t="s">
        <v>94</v>
      </c>
      <c r="D1900" s="1" t="s">
        <v>69</v>
      </c>
      <c r="E1900" s="1">
        <v>95.413200000000003</v>
      </c>
      <c r="F1900" s="1">
        <v>259.6771</v>
      </c>
      <c r="G1900" s="1">
        <v>168.51150000000001</v>
      </c>
      <c r="H1900" s="1">
        <v>153.2062</v>
      </c>
      <c r="I1900" s="1">
        <v>-300.86509999999998</v>
      </c>
      <c r="J1900" s="1">
        <v>562.10990000000004</v>
      </c>
      <c r="K1900" s="1">
        <f t="shared" si="30"/>
        <v>1898</v>
      </c>
    </row>
    <row r="1901" spans="1:11" hidden="1" x14ac:dyDescent="0.25">
      <c r="A1901" s="1">
        <v>-1</v>
      </c>
      <c r="B1901" s="5" t="s">
        <v>130</v>
      </c>
      <c r="C1901" s="1" t="s">
        <v>94</v>
      </c>
      <c r="D1901" s="1" t="s">
        <v>70</v>
      </c>
      <c r="E1901" s="1">
        <v>80.878799999999998</v>
      </c>
      <c r="F1901" s="1">
        <v>259.6771</v>
      </c>
      <c r="G1901" s="1">
        <v>168.51150000000001</v>
      </c>
      <c r="H1901" s="1">
        <v>153.2062</v>
      </c>
      <c r="I1901" s="1">
        <v>231.34209999999999</v>
      </c>
      <c r="J1901" s="1">
        <v>1215.6022</v>
      </c>
      <c r="K1901" s="1">
        <f t="shared" si="30"/>
        <v>1899</v>
      </c>
    </row>
    <row r="1902" spans="1:11" hidden="1" x14ac:dyDescent="0.25">
      <c r="A1902" s="1">
        <v>-1</v>
      </c>
      <c r="B1902" s="5" t="s">
        <v>131</v>
      </c>
      <c r="C1902" s="1" t="s">
        <v>68</v>
      </c>
      <c r="D1902" s="1" t="s">
        <v>69</v>
      </c>
      <c r="E1902" s="1">
        <v>119.52249999999999</v>
      </c>
      <c r="F1902" s="1">
        <v>-2930.5652</v>
      </c>
      <c r="G1902" s="1">
        <v>657.84870000000001</v>
      </c>
      <c r="H1902" s="1">
        <v>-8166.2443999999996</v>
      </c>
      <c r="I1902" s="1">
        <v>-470.75720000000001</v>
      </c>
      <c r="J1902" s="1">
        <v>3532.6669999999999</v>
      </c>
      <c r="K1902" s="1">
        <f t="shared" si="30"/>
        <v>1900</v>
      </c>
    </row>
    <row r="1903" spans="1:11" hidden="1" x14ac:dyDescent="0.25">
      <c r="A1903" s="1">
        <v>-1</v>
      </c>
      <c r="B1903" s="5" t="s">
        <v>131</v>
      </c>
      <c r="C1903" s="1" t="s">
        <v>68</v>
      </c>
      <c r="D1903" s="1" t="s">
        <v>70</v>
      </c>
      <c r="E1903" s="1">
        <v>48.122500000000002</v>
      </c>
      <c r="F1903" s="1">
        <v>-2930.5652</v>
      </c>
      <c r="G1903" s="1">
        <v>657.84870000000001</v>
      </c>
      <c r="H1903" s="1">
        <v>-8166.2443999999996</v>
      </c>
      <c r="I1903" s="1">
        <v>1173.8644999999999</v>
      </c>
      <c r="J1903" s="1">
        <v>-3793.7460999999998</v>
      </c>
      <c r="K1903" s="1">
        <f t="shared" si="30"/>
        <v>1901</v>
      </c>
    </row>
    <row r="1904" spans="1:11" hidden="1" x14ac:dyDescent="0.25">
      <c r="A1904" s="1">
        <v>-1</v>
      </c>
      <c r="B1904" s="5" t="s">
        <v>131</v>
      </c>
      <c r="C1904" s="1" t="s">
        <v>71</v>
      </c>
      <c r="D1904" s="1" t="s">
        <v>69</v>
      </c>
      <c r="E1904" s="1">
        <v>-26.739100000000001</v>
      </c>
      <c r="F1904" s="1">
        <v>3.8071999999999999</v>
      </c>
      <c r="G1904" s="1">
        <v>-10.0312</v>
      </c>
      <c r="H1904" s="1">
        <v>21.389500000000002</v>
      </c>
      <c r="I1904" s="1">
        <v>17.241800000000001</v>
      </c>
      <c r="J1904" s="1">
        <v>-78.323300000000003</v>
      </c>
      <c r="K1904" s="1">
        <f t="shared" si="30"/>
        <v>1902</v>
      </c>
    </row>
    <row r="1905" spans="1:11" hidden="1" x14ac:dyDescent="0.25">
      <c r="A1905" s="1">
        <v>-1</v>
      </c>
      <c r="B1905" s="5" t="s">
        <v>131</v>
      </c>
      <c r="C1905" s="1" t="s">
        <v>71</v>
      </c>
      <c r="D1905" s="1" t="s">
        <v>70</v>
      </c>
      <c r="E1905" s="1">
        <v>-26.739100000000001</v>
      </c>
      <c r="F1905" s="1">
        <v>3.8071999999999999</v>
      </c>
      <c r="G1905" s="1">
        <v>-10.0312</v>
      </c>
      <c r="H1905" s="1">
        <v>21.389500000000002</v>
      </c>
      <c r="I1905" s="1">
        <v>-7.8362999999999996</v>
      </c>
      <c r="J1905" s="1">
        <v>-68.805300000000003</v>
      </c>
      <c r="K1905" s="1">
        <f t="shared" si="30"/>
        <v>1903</v>
      </c>
    </row>
    <row r="1906" spans="1:11" hidden="1" x14ac:dyDescent="0.25">
      <c r="A1906" s="1">
        <v>-1</v>
      </c>
      <c r="B1906" s="5" t="s">
        <v>131</v>
      </c>
      <c r="C1906" s="1" t="s">
        <v>72</v>
      </c>
      <c r="D1906" s="1" t="s">
        <v>69</v>
      </c>
      <c r="E1906" s="1">
        <v>16.033100000000001</v>
      </c>
      <c r="F1906" s="1">
        <v>57.710799999999999</v>
      </c>
      <c r="G1906" s="1">
        <v>6.1212999999999997</v>
      </c>
      <c r="H1906" s="1">
        <v>7.2131999999999996</v>
      </c>
      <c r="I1906" s="1">
        <v>3.7452000000000001</v>
      </c>
      <c r="J1906" s="1">
        <v>119.4359</v>
      </c>
      <c r="K1906" s="1">
        <f t="shared" si="30"/>
        <v>1904</v>
      </c>
    </row>
    <row r="1907" spans="1:11" hidden="1" x14ac:dyDescent="0.25">
      <c r="A1907" s="1">
        <v>-1</v>
      </c>
      <c r="B1907" s="5" t="s">
        <v>131</v>
      </c>
      <c r="C1907" s="1" t="s">
        <v>72</v>
      </c>
      <c r="D1907" s="1" t="s">
        <v>70</v>
      </c>
      <c r="E1907" s="1">
        <v>16.033100000000001</v>
      </c>
      <c r="F1907" s="1">
        <v>57.710799999999999</v>
      </c>
      <c r="G1907" s="1">
        <v>6.1212999999999997</v>
      </c>
      <c r="H1907" s="1">
        <v>7.2131999999999996</v>
      </c>
      <c r="I1907" s="1">
        <v>11.558999999999999</v>
      </c>
      <c r="J1907" s="1">
        <v>196.10169999999999</v>
      </c>
      <c r="K1907" s="1">
        <f t="shared" si="30"/>
        <v>1905</v>
      </c>
    </row>
    <row r="1908" spans="1:11" hidden="1" x14ac:dyDescent="0.25">
      <c r="A1908" s="1">
        <v>-1</v>
      </c>
      <c r="B1908" s="5" t="s">
        <v>131</v>
      </c>
      <c r="C1908" s="1" t="s">
        <v>73</v>
      </c>
      <c r="D1908" s="1" t="s">
        <v>69</v>
      </c>
      <c r="E1908" s="1">
        <v>10.980499999999999</v>
      </c>
      <c r="F1908" s="1">
        <v>270.2901</v>
      </c>
      <c r="G1908" s="1">
        <v>0.66180000000000005</v>
      </c>
      <c r="H1908" s="1">
        <v>7.3910999999999998</v>
      </c>
      <c r="I1908" s="1">
        <v>0.3654</v>
      </c>
      <c r="J1908" s="1">
        <v>208.09649999999999</v>
      </c>
      <c r="K1908" s="1">
        <f t="shared" si="30"/>
        <v>1906</v>
      </c>
    </row>
    <row r="1909" spans="1:11" hidden="1" x14ac:dyDescent="0.25">
      <c r="A1909" s="1">
        <v>-1</v>
      </c>
      <c r="B1909" s="5" t="s">
        <v>131</v>
      </c>
      <c r="C1909" s="1" t="s">
        <v>73</v>
      </c>
      <c r="D1909" s="1" t="s">
        <v>70</v>
      </c>
      <c r="E1909" s="1">
        <v>10.980499999999999</v>
      </c>
      <c r="F1909" s="1">
        <v>270.2901</v>
      </c>
      <c r="G1909" s="1">
        <v>0.66180000000000005</v>
      </c>
      <c r="H1909" s="1">
        <v>7.3910999999999998</v>
      </c>
      <c r="I1909" s="1">
        <v>1.3401000000000001</v>
      </c>
      <c r="J1909" s="1">
        <v>468.2029</v>
      </c>
      <c r="K1909" s="1">
        <f t="shared" si="30"/>
        <v>1907</v>
      </c>
    </row>
    <row r="1910" spans="1:11" hidden="1" x14ac:dyDescent="0.25">
      <c r="A1910" s="1">
        <v>-1</v>
      </c>
      <c r="B1910" s="5" t="s">
        <v>131</v>
      </c>
      <c r="C1910" s="1" t="s">
        <v>74</v>
      </c>
      <c r="D1910" s="1" t="s">
        <v>69</v>
      </c>
      <c r="E1910" s="1">
        <v>92.783500000000004</v>
      </c>
      <c r="F1910" s="1">
        <v>-2926.7579999999998</v>
      </c>
      <c r="G1910" s="1">
        <v>647.81740000000002</v>
      </c>
      <c r="H1910" s="1">
        <v>-8144.8549000000003</v>
      </c>
      <c r="I1910" s="1">
        <v>-453.5154</v>
      </c>
      <c r="J1910" s="1">
        <v>3454.3436999999999</v>
      </c>
      <c r="K1910" s="1">
        <f t="shared" si="30"/>
        <v>1908</v>
      </c>
    </row>
    <row r="1911" spans="1:11" hidden="1" x14ac:dyDescent="0.25">
      <c r="A1911" s="1">
        <v>-1</v>
      </c>
      <c r="B1911" s="5" t="s">
        <v>131</v>
      </c>
      <c r="C1911" s="1" t="s">
        <v>74</v>
      </c>
      <c r="D1911" s="1" t="s">
        <v>70</v>
      </c>
      <c r="E1911" s="1">
        <v>21.383500000000002</v>
      </c>
      <c r="F1911" s="1">
        <v>-2926.7579999999998</v>
      </c>
      <c r="G1911" s="1">
        <v>647.81740000000002</v>
      </c>
      <c r="H1911" s="1">
        <v>-8144.8549000000003</v>
      </c>
      <c r="I1911" s="1">
        <v>1166.0282</v>
      </c>
      <c r="J1911" s="1">
        <v>-3862.5513999999998</v>
      </c>
      <c r="K1911" s="1">
        <f t="shared" si="30"/>
        <v>1909</v>
      </c>
    </row>
    <row r="1912" spans="1:11" hidden="1" x14ac:dyDescent="0.25">
      <c r="A1912" s="1">
        <v>-1</v>
      </c>
      <c r="B1912" s="5" t="s">
        <v>131</v>
      </c>
      <c r="C1912" s="1" t="s">
        <v>75</v>
      </c>
      <c r="D1912" s="1" t="s">
        <v>69</v>
      </c>
      <c r="E1912" s="1">
        <v>167.33160000000001</v>
      </c>
      <c r="F1912" s="1">
        <v>-4102.7912999999999</v>
      </c>
      <c r="G1912" s="1">
        <v>920.98810000000003</v>
      </c>
      <c r="H1912" s="1">
        <v>-11432.742200000001</v>
      </c>
      <c r="I1912" s="1">
        <v>-659.06</v>
      </c>
      <c r="J1912" s="1">
        <v>4945.7338</v>
      </c>
      <c r="K1912" s="1">
        <f t="shared" si="30"/>
        <v>1910</v>
      </c>
    </row>
    <row r="1913" spans="1:11" hidden="1" x14ac:dyDescent="0.25">
      <c r="A1913" s="1">
        <v>-1</v>
      </c>
      <c r="B1913" s="5" t="s">
        <v>131</v>
      </c>
      <c r="C1913" s="1" t="s">
        <v>75</v>
      </c>
      <c r="D1913" s="1" t="s">
        <v>70</v>
      </c>
      <c r="E1913" s="1">
        <v>67.371600000000001</v>
      </c>
      <c r="F1913" s="1">
        <v>-4102.7912999999999</v>
      </c>
      <c r="G1913" s="1">
        <v>920.98810000000003</v>
      </c>
      <c r="H1913" s="1">
        <v>-11432.742200000001</v>
      </c>
      <c r="I1913" s="1">
        <v>1643.4103</v>
      </c>
      <c r="J1913" s="1">
        <v>-5311.2444999999998</v>
      </c>
      <c r="K1913" s="1">
        <f t="shared" si="30"/>
        <v>1911</v>
      </c>
    </row>
    <row r="1914" spans="1:11" hidden="1" x14ac:dyDescent="0.25">
      <c r="A1914" s="1">
        <v>-1</v>
      </c>
      <c r="B1914" s="5" t="s">
        <v>131</v>
      </c>
      <c r="C1914" s="1" t="s">
        <v>76</v>
      </c>
      <c r="D1914" s="1" t="s">
        <v>69</v>
      </c>
      <c r="E1914" s="1">
        <v>100.64449999999999</v>
      </c>
      <c r="F1914" s="1">
        <v>-3510.5868</v>
      </c>
      <c r="G1914" s="1">
        <v>773.36839999999995</v>
      </c>
      <c r="H1914" s="1">
        <v>-9765.2700999999997</v>
      </c>
      <c r="I1914" s="1">
        <v>-537.32180000000005</v>
      </c>
      <c r="J1914" s="1">
        <v>4113.8832000000002</v>
      </c>
      <c r="K1914" s="1">
        <f t="shared" si="30"/>
        <v>1912</v>
      </c>
    </row>
    <row r="1915" spans="1:11" hidden="1" x14ac:dyDescent="0.25">
      <c r="A1915" s="1">
        <v>-1</v>
      </c>
      <c r="B1915" s="5" t="s">
        <v>131</v>
      </c>
      <c r="C1915" s="1" t="s">
        <v>76</v>
      </c>
      <c r="D1915" s="1" t="s">
        <v>70</v>
      </c>
      <c r="E1915" s="1">
        <v>14.964499999999999</v>
      </c>
      <c r="F1915" s="1">
        <v>-3510.5868</v>
      </c>
      <c r="G1915" s="1">
        <v>773.36839999999995</v>
      </c>
      <c r="H1915" s="1">
        <v>-9765.2700999999997</v>
      </c>
      <c r="I1915" s="1">
        <v>1396.0993000000001</v>
      </c>
      <c r="J1915" s="1">
        <v>-4662.5838000000003</v>
      </c>
      <c r="K1915" s="1">
        <f t="shared" si="30"/>
        <v>1913</v>
      </c>
    </row>
    <row r="1916" spans="1:11" hidden="1" x14ac:dyDescent="0.25">
      <c r="A1916" s="1">
        <v>-1</v>
      </c>
      <c r="B1916" s="5" t="s">
        <v>131</v>
      </c>
      <c r="C1916" s="1" t="s">
        <v>77</v>
      </c>
      <c r="D1916" s="1" t="s">
        <v>69</v>
      </c>
      <c r="E1916" s="1">
        <v>130.01660000000001</v>
      </c>
      <c r="F1916" s="1">
        <v>-2556.7134999999998</v>
      </c>
      <c r="G1916" s="1">
        <v>600.6336</v>
      </c>
      <c r="H1916" s="1">
        <v>-7339.5214999999998</v>
      </c>
      <c r="I1916" s="1">
        <v>-418.43819999999999</v>
      </c>
      <c r="J1916" s="1">
        <v>3346.6106</v>
      </c>
      <c r="K1916" s="1">
        <f t="shared" si="30"/>
        <v>1914</v>
      </c>
    </row>
    <row r="1917" spans="1:11" hidden="1" x14ac:dyDescent="0.25">
      <c r="A1917" s="1">
        <v>-1</v>
      </c>
      <c r="B1917" s="5" t="s">
        <v>131</v>
      </c>
      <c r="C1917" s="1" t="s">
        <v>77</v>
      </c>
      <c r="D1917" s="1" t="s">
        <v>70</v>
      </c>
      <c r="E1917" s="1">
        <v>65.756600000000006</v>
      </c>
      <c r="F1917" s="1">
        <v>-2556.7134999999998</v>
      </c>
      <c r="G1917" s="1">
        <v>600.6336</v>
      </c>
      <c r="H1917" s="1">
        <v>-7339.5214999999998</v>
      </c>
      <c r="I1917" s="1">
        <v>1072.6605999999999</v>
      </c>
      <c r="J1917" s="1">
        <v>-3139.8290000000002</v>
      </c>
      <c r="K1917" s="1">
        <f t="shared" si="30"/>
        <v>1915</v>
      </c>
    </row>
    <row r="1918" spans="1:11" hidden="1" x14ac:dyDescent="0.25">
      <c r="A1918" s="1">
        <v>-1</v>
      </c>
      <c r="B1918" s="5" t="s">
        <v>131</v>
      </c>
      <c r="C1918" s="1" t="s">
        <v>78</v>
      </c>
      <c r="D1918" s="1" t="s">
        <v>69</v>
      </c>
      <c r="E1918" s="1">
        <v>85.123999999999995</v>
      </c>
      <c r="F1918" s="1">
        <v>-2718.3038000000001</v>
      </c>
      <c r="G1918" s="1">
        <v>583.49400000000003</v>
      </c>
      <c r="H1918" s="1">
        <v>-7359.7183999999997</v>
      </c>
      <c r="I1918" s="1">
        <v>-428.92469999999997</v>
      </c>
      <c r="J1918" s="1">
        <v>3012.19</v>
      </c>
      <c r="K1918" s="1">
        <f t="shared" si="30"/>
        <v>1916</v>
      </c>
    </row>
    <row r="1919" spans="1:11" hidden="1" x14ac:dyDescent="0.25">
      <c r="A1919" s="1">
        <v>-1</v>
      </c>
      <c r="B1919" s="5" t="s">
        <v>131</v>
      </c>
      <c r="C1919" s="1" t="s">
        <v>78</v>
      </c>
      <c r="D1919" s="1" t="s">
        <v>70</v>
      </c>
      <c r="E1919" s="1">
        <v>20.864000000000001</v>
      </c>
      <c r="F1919" s="1">
        <v>-2718.3038000000001</v>
      </c>
      <c r="G1919" s="1">
        <v>583.49400000000003</v>
      </c>
      <c r="H1919" s="1">
        <v>-7359.7183999999997</v>
      </c>
      <c r="I1919" s="1">
        <v>1040.2954999999999</v>
      </c>
      <c r="J1919" s="1">
        <v>-3688.9139</v>
      </c>
      <c r="K1919" s="1">
        <f t="shared" si="30"/>
        <v>1917</v>
      </c>
    </row>
    <row r="1920" spans="1:11" hidden="1" x14ac:dyDescent="0.25">
      <c r="A1920" s="1">
        <v>-1</v>
      </c>
      <c r="B1920" s="5" t="s">
        <v>131</v>
      </c>
      <c r="C1920" s="1" t="s">
        <v>79</v>
      </c>
      <c r="D1920" s="1" t="s">
        <v>69</v>
      </c>
      <c r="E1920" s="1">
        <v>130.01660000000001</v>
      </c>
      <c r="F1920" s="1">
        <v>-2556.7134999999998</v>
      </c>
      <c r="G1920" s="1">
        <v>600.6336</v>
      </c>
      <c r="H1920" s="1">
        <v>-7339.5214999999998</v>
      </c>
      <c r="I1920" s="1">
        <v>-418.43819999999999</v>
      </c>
      <c r="J1920" s="1">
        <v>3346.6106</v>
      </c>
      <c r="K1920" s="1">
        <f t="shared" si="30"/>
        <v>1918</v>
      </c>
    </row>
    <row r="1921" spans="1:11" hidden="1" x14ac:dyDescent="0.25">
      <c r="A1921" s="1">
        <v>-1</v>
      </c>
      <c r="B1921" s="5" t="s">
        <v>131</v>
      </c>
      <c r="C1921" s="1" t="s">
        <v>79</v>
      </c>
      <c r="D1921" s="1" t="s">
        <v>70</v>
      </c>
      <c r="E1921" s="1">
        <v>65.756600000000006</v>
      </c>
      <c r="F1921" s="1">
        <v>-2556.7134999999998</v>
      </c>
      <c r="G1921" s="1">
        <v>600.6336</v>
      </c>
      <c r="H1921" s="1">
        <v>-7339.5214999999998</v>
      </c>
      <c r="I1921" s="1">
        <v>1072.6605999999999</v>
      </c>
      <c r="J1921" s="1">
        <v>-3139.8290000000002</v>
      </c>
      <c r="K1921" s="1">
        <f t="shared" si="30"/>
        <v>1919</v>
      </c>
    </row>
    <row r="1922" spans="1:11" hidden="1" x14ac:dyDescent="0.25">
      <c r="A1922" s="1">
        <v>-1</v>
      </c>
      <c r="B1922" s="5" t="s">
        <v>131</v>
      </c>
      <c r="C1922" s="1" t="s">
        <v>80</v>
      </c>
      <c r="D1922" s="1" t="s">
        <v>69</v>
      </c>
      <c r="E1922" s="1">
        <v>85.123999999999995</v>
      </c>
      <c r="F1922" s="1">
        <v>-2718.3038000000001</v>
      </c>
      <c r="G1922" s="1">
        <v>583.49400000000003</v>
      </c>
      <c r="H1922" s="1">
        <v>-7359.7183999999997</v>
      </c>
      <c r="I1922" s="1">
        <v>-428.92469999999997</v>
      </c>
      <c r="J1922" s="1">
        <v>3012.19</v>
      </c>
      <c r="K1922" s="1">
        <f t="shared" si="30"/>
        <v>1920</v>
      </c>
    </row>
    <row r="1923" spans="1:11" hidden="1" x14ac:dyDescent="0.25">
      <c r="A1923" s="1">
        <v>-1</v>
      </c>
      <c r="B1923" s="5" t="s">
        <v>131</v>
      </c>
      <c r="C1923" s="1" t="s">
        <v>80</v>
      </c>
      <c r="D1923" s="1" t="s">
        <v>70</v>
      </c>
      <c r="E1923" s="1">
        <v>20.864000000000001</v>
      </c>
      <c r="F1923" s="1">
        <v>-2718.3038000000001</v>
      </c>
      <c r="G1923" s="1">
        <v>583.49400000000003</v>
      </c>
      <c r="H1923" s="1">
        <v>-7359.7183999999997</v>
      </c>
      <c r="I1923" s="1">
        <v>1040.2954999999999</v>
      </c>
      <c r="J1923" s="1">
        <v>-3688.9139</v>
      </c>
      <c r="K1923" s="1">
        <f t="shared" si="30"/>
        <v>1921</v>
      </c>
    </row>
    <row r="1924" spans="1:11" hidden="1" x14ac:dyDescent="0.25">
      <c r="A1924" s="1">
        <v>-1</v>
      </c>
      <c r="B1924" s="5" t="s">
        <v>131</v>
      </c>
      <c r="C1924" s="1" t="s">
        <v>81</v>
      </c>
      <c r="D1924" s="1" t="s">
        <v>69</v>
      </c>
      <c r="E1924" s="1">
        <v>122.943</v>
      </c>
      <c r="F1924" s="1">
        <v>-2259.1026000000002</v>
      </c>
      <c r="G1924" s="1">
        <v>592.99030000000005</v>
      </c>
      <c r="H1924" s="1">
        <v>-7339.2723999999998</v>
      </c>
      <c r="I1924" s="1">
        <v>-423.16989999999998</v>
      </c>
      <c r="J1924" s="1">
        <v>3470.7354</v>
      </c>
      <c r="K1924" s="1">
        <f t="shared" si="30"/>
        <v>1922</v>
      </c>
    </row>
    <row r="1925" spans="1:11" hidden="1" x14ac:dyDescent="0.25">
      <c r="A1925" s="1">
        <v>-1</v>
      </c>
      <c r="B1925" s="5" t="s">
        <v>131</v>
      </c>
      <c r="C1925" s="1" t="s">
        <v>81</v>
      </c>
      <c r="D1925" s="1" t="s">
        <v>70</v>
      </c>
      <c r="E1925" s="1">
        <v>58.683</v>
      </c>
      <c r="F1925" s="1">
        <v>-2259.1026000000002</v>
      </c>
      <c r="G1925" s="1">
        <v>592.99030000000005</v>
      </c>
      <c r="H1925" s="1">
        <v>-7339.2723999999998</v>
      </c>
      <c r="I1925" s="1">
        <v>1058.3542</v>
      </c>
      <c r="J1925" s="1">
        <v>-2758.8874000000001</v>
      </c>
      <c r="K1925" s="1">
        <f t="shared" si="30"/>
        <v>1923</v>
      </c>
    </row>
    <row r="1926" spans="1:11" hidden="1" x14ac:dyDescent="0.25">
      <c r="A1926" s="1">
        <v>-1</v>
      </c>
      <c r="B1926" s="5" t="s">
        <v>131</v>
      </c>
      <c r="C1926" s="1" t="s">
        <v>82</v>
      </c>
      <c r="D1926" s="1" t="s">
        <v>69</v>
      </c>
      <c r="E1926" s="1">
        <v>92.197500000000005</v>
      </c>
      <c r="F1926" s="1">
        <v>-3015.9148</v>
      </c>
      <c r="G1926" s="1">
        <v>591.13729999999998</v>
      </c>
      <c r="H1926" s="1">
        <v>-7359.9674999999997</v>
      </c>
      <c r="I1926" s="1">
        <v>-424.19299999999998</v>
      </c>
      <c r="J1926" s="1">
        <v>2888.0652</v>
      </c>
      <c r="K1926" s="1">
        <f t="shared" ref="K1926:K1951" si="31">K1925+1</f>
        <v>1924</v>
      </c>
    </row>
    <row r="1927" spans="1:11" hidden="1" x14ac:dyDescent="0.25">
      <c r="A1927" s="1">
        <v>-1</v>
      </c>
      <c r="B1927" s="5" t="s">
        <v>131</v>
      </c>
      <c r="C1927" s="1" t="s">
        <v>82</v>
      </c>
      <c r="D1927" s="1" t="s">
        <v>70</v>
      </c>
      <c r="E1927" s="1">
        <v>27.9375</v>
      </c>
      <c r="F1927" s="1">
        <v>-3015.9148</v>
      </c>
      <c r="G1927" s="1">
        <v>591.13729999999998</v>
      </c>
      <c r="H1927" s="1">
        <v>-7359.9674999999997</v>
      </c>
      <c r="I1927" s="1">
        <v>1054.6018999999999</v>
      </c>
      <c r="J1927" s="1">
        <v>-4069.8555000000001</v>
      </c>
      <c r="K1927" s="1">
        <f t="shared" si="31"/>
        <v>1925</v>
      </c>
    </row>
    <row r="1928" spans="1:11" hidden="1" x14ac:dyDescent="0.25">
      <c r="A1928" s="1">
        <v>-1</v>
      </c>
      <c r="B1928" s="5" t="s">
        <v>131</v>
      </c>
      <c r="C1928" s="1" t="s">
        <v>83</v>
      </c>
      <c r="D1928" s="1" t="s">
        <v>69</v>
      </c>
      <c r="E1928" s="1">
        <v>122.943</v>
      </c>
      <c r="F1928" s="1">
        <v>-2259.1026000000002</v>
      </c>
      <c r="G1928" s="1">
        <v>592.99030000000005</v>
      </c>
      <c r="H1928" s="1">
        <v>-7339.2723999999998</v>
      </c>
      <c r="I1928" s="1">
        <v>-423.16989999999998</v>
      </c>
      <c r="J1928" s="1">
        <v>3470.7354</v>
      </c>
      <c r="K1928" s="1">
        <f t="shared" si="31"/>
        <v>1926</v>
      </c>
    </row>
    <row r="1929" spans="1:11" hidden="1" x14ac:dyDescent="0.25">
      <c r="A1929" s="1">
        <v>-1</v>
      </c>
      <c r="B1929" s="5" t="s">
        <v>131</v>
      </c>
      <c r="C1929" s="1" t="s">
        <v>83</v>
      </c>
      <c r="D1929" s="1" t="s">
        <v>70</v>
      </c>
      <c r="E1929" s="1">
        <v>58.683</v>
      </c>
      <c r="F1929" s="1">
        <v>-2259.1026000000002</v>
      </c>
      <c r="G1929" s="1">
        <v>592.99030000000005</v>
      </c>
      <c r="H1929" s="1">
        <v>-7339.2723999999998</v>
      </c>
      <c r="I1929" s="1">
        <v>1058.3542</v>
      </c>
      <c r="J1929" s="1">
        <v>-2758.8874000000001</v>
      </c>
      <c r="K1929" s="1">
        <f t="shared" si="31"/>
        <v>1927</v>
      </c>
    </row>
    <row r="1930" spans="1:11" hidden="1" x14ac:dyDescent="0.25">
      <c r="A1930" s="1">
        <v>-1</v>
      </c>
      <c r="B1930" s="5" t="s">
        <v>131</v>
      </c>
      <c r="C1930" s="1" t="s">
        <v>84</v>
      </c>
      <c r="D1930" s="1" t="s">
        <v>69</v>
      </c>
      <c r="E1930" s="1">
        <v>92.197500000000005</v>
      </c>
      <c r="F1930" s="1">
        <v>-3015.9148</v>
      </c>
      <c r="G1930" s="1">
        <v>591.13729999999998</v>
      </c>
      <c r="H1930" s="1">
        <v>-7359.9674999999997</v>
      </c>
      <c r="I1930" s="1">
        <v>-424.19299999999998</v>
      </c>
      <c r="J1930" s="1">
        <v>2888.0652</v>
      </c>
      <c r="K1930" s="1">
        <f t="shared" si="31"/>
        <v>1928</v>
      </c>
    </row>
    <row r="1931" spans="1:11" hidden="1" x14ac:dyDescent="0.25">
      <c r="A1931" s="1">
        <v>-1</v>
      </c>
      <c r="B1931" s="5" t="s">
        <v>131</v>
      </c>
      <c r="C1931" s="1" t="s">
        <v>84</v>
      </c>
      <c r="D1931" s="1" t="s">
        <v>70</v>
      </c>
      <c r="E1931" s="1">
        <v>27.9375</v>
      </c>
      <c r="F1931" s="1">
        <v>-3015.9148</v>
      </c>
      <c r="G1931" s="1">
        <v>591.13729999999998</v>
      </c>
      <c r="H1931" s="1">
        <v>-7359.9674999999997</v>
      </c>
      <c r="I1931" s="1">
        <v>1054.6018999999999</v>
      </c>
      <c r="J1931" s="1">
        <v>-4069.8555000000001</v>
      </c>
      <c r="K1931" s="1">
        <f t="shared" si="31"/>
        <v>1929</v>
      </c>
    </row>
    <row r="1932" spans="1:11" hidden="1" x14ac:dyDescent="0.25">
      <c r="A1932" s="1">
        <v>-1</v>
      </c>
      <c r="B1932" s="5" t="s">
        <v>131</v>
      </c>
      <c r="C1932" s="1" t="s">
        <v>85</v>
      </c>
      <c r="D1932" s="1" t="s">
        <v>69</v>
      </c>
      <c r="E1932" s="1">
        <v>139.1343</v>
      </c>
      <c r="F1932" s="1">
        <v>-3432.0758999999998</v>
      </c>
      <c r="G1932" s="1">
        <v>787.95699999999999</v>
      </c>
      <c r="H1932" s="1">
        <v>-9768.0053000000007</v>
      </c>
      <c r="I1932" s="1">
        <v>-542.42359999999996</v>
      </c>
      <c r="J1932" s="1">
        <v>4328.0874000000003</v>
      </c>
      <c r="K1932" s="1">
        <f t="shared" si="31"/>
        <v>1930</v>
      </c>
    </row>
    <row r="1933" spans="1:11" hidden="1" x14ac:dyDescent="0.25">
      <c r="A1933" s="1">
        <v>-1</v>
      </c>
      <c r="B1933" s="5" t="s">
        <v>131</v>
      </c>
      <c r="C1933" s="1" t="s">
        <v>85</v>
      </c>
      <c r="D1933" s="1" t="s">
        <v>70</v>
      </c>
      <c r="E1933" s="1">
        <v>53.454300000000003</v>
      </c>
      <c r="F1933" s="1">
        <v>-3432.0758999999998</v>
      </c>
      <c r="G1933" s="1">
        <v>787.95699999999999</v>
      </c>
      <c r="H1933" s="1">
        <v>-9768.0053000000007</v>
      </c>
      <c r="I1933" s="1">
        <v>1416.9837</v>
      </c>
      <c r="J1933" s="1">
        <v>-4346.7582000000002</v>
      </c>
      <c r="K1933" s="1">
        <f t="shared" si="31"/>
        <v>1931</v>
      </c>
    </row>
    <row r="1934" spans="1:11" hidden="1" x14ac:dyDescent="0.25">
      <c r="A1934" s="1">
        <v>-1</v>
      </c>
      <c r="B1934" s="5" t="s">
        <v>131</v>
      </c>
      <c r="C1934" s="1" t="s">
        <v>86</v>
      </c>
      <c r="D1934" s="1" t="s">
        <v>69</v>
      </c>
      <c r="E1934" s="1">
        <v>94.241699999999994</v>
      </c>
      <c r="F1934" s="1">
        <v>-3593.6662000000001</v>
      </c>
      <c r="G1934" s="1">
        <v>770.81740000000002</v>
      </c>
      <c r="H1934" s="1">
        <v>-9788.2021999999997</v>
      </c>
      <c r="I1934" s="1">
        <v>-552.91010000000006</v>
      </c>
      <c r="J1934" s="1">
        <v>3993.6668</v>
      </c>
      <c r="K1934" s="1">
        <f t="shared" si="31"/>
        <v>1932</v>
      </c>
    </row>
    <row r="1935" spans="1:11" hidden="1" x14ac:dyDescent="0.25">
      <c r="A1935" s="1">
        <v>-1</v>
      </c>
      <c r="B1935" s="5" t="s">
        <v>131</v>
      </c>
      <c r="C1935" s="1" t="s">
        <v>86</v>
      </c>
      <c r="D1935" s="1" t="s">
        <v>70</v>
      </c>
      <c r="E1935" s="1">
        <v>8.5617000000000001</v>
      </c>
      <c r="F1935" s="1">
        <v>-3593.6662000000001</v>
      </c>
      <c r="G1935" s="1">
        <v>770.81740000000002</v>
      </c>
      <c r="H1935" s="1">
        <v>-9788.2021999999997</v>
      </c>
      <c r="I1935" s="1">
        <v>1384.6186</v>
      </c>
      <c r="J1935" s="1">
        <v>-4895.8429999999998</v>
      </c>
      <c r="K1935" s="1">
        <f t="shared" si="31"/>
        <v>1933</v>
      </c>
    </row>
    <row r="1936" spans="1:11" hidden="1" x14ac:dyDescent="0.25">
      <c r="A1936" s="1">
        <v>-1</v>
      </c>
      <c r="B1936" s="5" t="s">
        <v>131</v>
      </c>
      <c r="C1936" s="1" t="s">
        <v>87</v>
      </c>
      <c r="D1936" s="1" t="s">
        <v>69</v>
      </c>
      <c r="E1936" s="1">
        <v>139.1343</v>
      </c>
      <c r="F1936" s="1">
        <v>-3432.0758999999998</v>
      </c>
      <c r="G1936" s="1">
        <v>787.95699999999999</v>
      </c>
      <c r="H1936" s="1">
        <v>-9768.0053000000007</v>
      </c>
      <c r="I1936" s="1">
        <v>-542.42359999999996</v>
      </c>
      <c r="J1936" s="1">
        <v>4328.0874000000003</v>
      </c>
      <c r="K1936" s="1">
        <f t="shared" si="31"/>
        <v>1934</v>
      </c>
    </row>
    <row r="1937" spans="1:11" hidden="1" x14ac:dyDescent="0.25">
      <c r="A1937" s="1">
        <v>-1</v>
      </c>
      <c r="B1937" s="5" t="s">
        <v>131</v>
      </c>
      <c r="C1937" s="1" t="s">
        <v>87</v>
      </c>
      <c r="D1937" s="1" t="s">
        <v>70</v>
      </c>
      <c r="E1937" s="1">
        <v>53.454300000000003</v>
      </c>
      <c r="F1937" s="1">
        <v>-3432.0758999999998</v>
      </c>
      <c r="G1937" s="1">
        <v>787.95699999999999</v>
      </c>
      <c r="H1937" s="1">
        <v>-9768.0053000000007</v>
      </c>
      <c r="I1937" s="1">
        <v>1416.9837</v>
      </c>
      <c r="J1937" s="1">
        <v>-4346.7582000000002</v>
      </c>
      <c r="K1937" s="1">
        <f t="shared" si="31"/>
        <v>1935</v>
      </c>
    </row>
    <row r="1938" spans="1:11" hidden="1" x14ac:dyDescent="0.25">
      <c r="A1938" s="1">
        <v>-1</v>
      </c>
      <c r="B1938" s="5" t="s">
        <v>131</v>
      </c>
      <c r="C1938" s="1" t="s">
        <v>88</v>
      </c>
      <c r="D1938" s="1" t="s">
        <v>69</v>
      </c>
      <c r="E1938" s="1">
        <v>94.241699999999994</v>
      </c>
      <c r="F1938" s="1">
        <v>-3593.6662000000001</v>
      </c>
      <c r="G1938" s="1">
        <v>770.81740000000002</v>
      </c>
      <c r="H1938" s="1">
        <v>-9788.2021999999997</v>
      </c>
      <c r="I1938" s="1">
        <v>-552.91010000000006</v>
      </c>
      <c r="J1938" s="1">
        <v>3993.6668</v>
      </c>
      <c r="K1938" s="1">
        <f t="shared" si="31"/>
        <v>1936</v>
      </c>
    </row>
    <row r="1939" spans="1:11" hidden="1" x14ac:dyDescent="0.25">
      <c r="A1939" s="1">
        <v>-1</v>
      </c>
      <c r="B1939" s="5" t="s">
        <v>131</v>
      </c>
      <c r="C1939" s="1" t="s">
        <v>88</v>
      </c>
      <c r="D1939" s="1" t="s">
        <v>70</v>
      </c>
      <c r="E1939" s="1">
        <v>8.5617000000000001</v>
      </c>
      <c r="F1939" s="1">
        <v>-3593.6662000000001</v>
      </c>
      <c r="G1939" s="1">
        <v>770.81740000000002</v>
      </c>
      <c r="H1939" s="1">
        <v>-9788.2021999999997</v>
      </c>
      <c r="I1939" s="1">
        <v>1384.6186</v>
      </c>
      <c r="J1939" s="1">
        <v>-4895.8429999999998</v>
      </c>
      <c r="K1939" s="1">
        <f t="shared" si="31"/>
        <v>1937</v>
      </c>
    </row>
    <row r="1940" spans="1:11" hidden="1" x14ac:dyDescent="0.25">
      <c r="A1940" s="1">
        <v>-1</v>
      </c>
      <c r="B1940" s="5" t="s">
        <v>131</v>
      </c>
      <c r="C1940" s="1" t="s">
        <v>89</v>
      </c>
      <c r="D1940" s="1" t="s">
        <v>69</v>
      </c>
      <c r="E1940" s="1">
        <v>132.0607</v>
      </c>
      <c r="F1940" s="1">
        <v>-3134.4650000000001</v>
      </c>
      <c r="G1940" s="1">
        <v>780.31370000000004</v>
      </c>
      <c r="H1940" s="1">
        <v>-9767.7561999999998</v>
      </c>
      <c r="I1940" s="1">
        <v>-547.15530000000001</v>
      </c>
      <c r="J1940" s="1">
        <v>4452.2121999999999</v>
      </c>
      <c r="K1940" s="1">
        <f t="shared" si="31"/>
        <v>1938</v>
      </c>
    </row>
    <row r="1941" spans="1:11" hidden="1" x14ac:dyDescent="0.25">
      <c r="A1941" s="1">
        <v>-1</v>
      </c>
      <c r="B1941" s="5" t="s">
        <v>131</v>
      </c>
      <c r="C1941" s="1" t="s">
        <v>89</v>
      </c>
      <c r="D1941" s="1" t="s">
        <v>70</v>
      </c>
      <c r="E1941" s="1">
        <v>46.380699999999997</v>
      </c>
      <c r="F1941" s="1">
        <v>-3134.4650000000001</v>
      </c>
      <c r="G1941" s="1">
        <v>780.31370000000004</v>
      </c>
      <c r="H1941" s="1">
        <v>-9767.7561999999998</v>
      </c>
      <c r="I1941" s="1">
        <v>1402.6773000000001</v>
      </c>
      <c r="J1941" s="1">
        <v>-3965.8166000000001</v>
      </c>
      <c r="K1941" s="1">
        <f t="shared" si="31"/>
        <v>1939</v>
      </c>
    </row>
    <row r="1942" spans="1:11" hidden="1" x14ac:dyDescent="0.25">
      <c r="A1942" s="1">
        <v>-1</v>
      </c>
      <c r="B1942" s="5" t="s">
        <v>131</v>
      </c>
      <c r="C1942" s="1" t="s">
        <v>90</v>
      </c>
      <c r="D1942" s="1" t="s">
        <v>69</v>
      </c>
      <c r="E1942" s="1">
        <v>101.3152</v>
      </c>
      <c r="F1942" s="1">
        <v>-3891.2772</v>
      </c>
      <c r="G1942" s="1">
        <v>778.4606</v>
      </c>
      <c r="H1942" s="1">
        <v>-9788.4513000000006</v>
      </c>
      <c r="I1942" s="1">
        <v>-548.17840000000001</v>
      </c>
      <c r="J1942" s="1">
        <v>3869.5419999999999</v>
      </c>
      <c r="K1942" s="1">
        <f t="shared" si="31"/>
        <v>1940</v>
      </c>
    </row>
    <row r="1943" spans="1:11" hidden="1" x14ac:dyDescent="0.25">
      <c r="A1943" s="1">
        <v>-1</v>
      </c>
      <c r="B1943" s="5" t="s">
        <v>131</v>
      </c>
      <c r="C1943" s="1" t="s">
        <v>90</v>
      </c>
      <c r="D1943" s="1" t="s">
        <v>70</v>
      </c>
      <c r="E1943" s="1">
        <v>15.635199999999999</v>
      </c>
      <c r="F1943" s="1">
        <v>-3891.2772</v>
      </c>
      <c r="G1943" s="1">
        <v>778.4606</v>
      </c>
      <c r="H1943" s="1">
        <v>-9788.4513000000006</v>
      </c>
      <c r="I1943" s="1">
        <v>1398.9249</v>
      </c>
      <c r="J1943" s="1">
        <v>-5276.7846</v>
      </c>
      <c r="K1943" s="1">
        <f t="shared" si="31"/>
        <v>1941</v>
      </c>
    </row>
    <row r="1944" spans="1:11" hidden="1" x14ac:dyDescent="0.25">
      <c r="A1944" s="1">
        <v>-1</v>
      </c>
      <c r="B1944" s="5" t="s">
        <v>131</v>
      </c>
      <c r="C1944" s="1" t="s">
        <v>91</v>
      </c>
      <c r="D1944" s="1" t="s">
        <v>69</v>
      </c>
      <c r="E1944" s="1">
        <v>132.0607</v>
      </c>
      <c r="F1944" s="1">
        <v>-3134.4650000000001</v>
      </c>
      <c r="G1944" s="1">
        <v>780.31370000000004</v>
      </c>
      <c r="H1944" s="1">
        <v>-9767.7561999999998</v>
      </c>
      <c r="I1944" s="1">
        <v>-547.15530000000001</v>
      </c>
      <c r="J1944" s="1">
        <v>4452.2121999999999</v>
      </c>
      <c r="K1944" s="1">
        <f t="shared" si="31"/>
        <v>1942</v>
      </c>
    </row>
    <row r="1945" spans="1:11" hidden="1" x14ac:dyDescent="0.25">
      <c r="A1945" s="1">
        <v>-1</v>
      </c>
      <c r="B1945" s="5" t="s">
        <v>131</v>
      </c>
      <c r="C1945" s="1" t="s">
        <v>91</v>
      </c>
      <c r="D1945" s="1" t="s">
        <v>70</v>
      </c>
      <c r="E1945" s="1">
        <v>46.380699999999997</v>
      </c>
      <c r="F1945" s="1">
        <v>-3134.4650000000001</v>
      </c>
      <c r="G1945" s="1">
        <v>780.31370000000004</v>
      </c>
      <c r="H1945" s="1">
        <v>-9767.7561999999998</v>
      </c>
      <c r="I1945" s="1">
        <v>1402.6773000000001</v>
      </c>
      <c r="J1945" s="1">
        <v>-3965.8166000000001</v>
      </c>
      <c r="K1945" s="1">
        <f t="shared" si="31"/>
        <v>1943</v>
      </c>
    </row>
    <row r="1946" spans="1:11" hidden="1" x14ac:dyDescent="0.25">
      <c r="A1946" s="1">
        <v>-1</v>
      </c>
      <c r="B1946" s="5" t="s">
        <v>131</v>
      </c>
      <c r="C1946" s="1" t="s">
        <v>92</v>
      </c>
      <c r="D1946" s="1" t="s">
        <v>69</v>
      </c>
      <c r="E1946" s="1">
        <v>101.3152</v>
      </c>
      <c r="F1946" s="1">
        <v>-3891.2772</v>
      </c>
      <c r="G1946" s="1">
        <v>778.4606</v>
      </c>
      <c r="H1946" s="1">
        <v>-9788.4513000000006</v>
      </c>
      <c r="I1946" s="1">
        <v>-548.17840000000001</v>
      </c>
      <c r="J1946" s="1">
        <v>3869.5419999999999</v>
      </c>
      <c r="K1946" s="1">
        <f t="shared" si="31"/>
        <v>1944</v>
      </c>
    </row>
    <row r="1947" spans="1:11" hidden="1" x14ac:dyDescent="0.25">
      <c r="A1947" s="1">
        <v>-1</v>
      </c>
      <c r="B1947" s="5" t="s">
        <v>131</v>
      </c>
      <c r="C1947" s="1" t="s">
        <v>92</v>
      </c>
      <c r="D1947" s="1" t="s">
        <v>70</v>
      </c>
      <c r="E1947" s="1">
        <v>15.635199999999999</v>
      </c>
      <c r="F1947" s="1">
        <v>-3891.2772</v>
      </c>
      <c r="G1947" s="1">
        <v>778.4606</v>
      </c>
      <c r="H1947" s="1">
        <v>-9788.4513000000006</v>
      </c>
      <c r="I1947" s="1">
        <v>1398.9249</v>
      </c>
      <c r="J1947" s="1">
        <v>-5276.7846</v>
      </c>
      <c r="K1947" s="1">
        <f t="shared" si="31"/>
        <v>1945</v>
      </c>
    </row>
    <row r="1948" spans="1:11" hidden="1" x14ac:dyDescent="0.25">
      <c r="A1948" s="1">
        <v>-1</v>
      </c>
      <c r="B1948" s="5" t="s">
        <v>131</v>
      </c>
      <c r="C1948" s="1" t="s">
        <v>93</v>
      </c>
      <c r="D1948" s="1" t="s">
        <v>69</v>
      </c>
      <c r="E1948" s="1">
        <v>167.33160000000001</v>
      </c>
      <c r="F1948" s="1">
        <v>-2259.1026000000002</v>
      </c>
      <c r="G1948" s="1">
        <v>920.98810000000003</v>
      </c>
      <c r="H1948" s="1">
        <v>-7339.2723999999998</v>
      </c>
      <c r="I1948" s="1">
        <v>-418.43819999999999</v>
      </c>
      <c r="J1948" s="1">
        <v>4945.7338</v>
      </c>
      <c r="K1948" s="1">
        <f t="shared" si="31"/>
        <v>1946</v>
      </c>
    </row>
    <row r="1949" spans="1:11" hidden="1" x14ac:dyDescent="0.25">
      <c r="A1949" s="1">
        <v>-1</v>
      </c>
      <c r="B1949" s="5" t="s">
        <v>131</v>
      </c>
      <c r="C1949" s="1" t="s">
        <v>93</v>
      </c>
      <c r="D1949" s="1" t="s">
        <v>70</v>
      </c>
      <c r="E1949" s="1">
        <v>67.371600000000001</v>
      </c>
      <c r="F1949" s="1">
        <v>-2259.1026000000002</v>
      </c>
      <c r="G1949" s="1">
        <v>920.98810000000003</v>
      </c>
      <c r="H1949" s="1">
        <v>-7339.2723999999998</v>
      </c>
      <c r="I1949" s="1">
        <v>1643.4103</v>
      </c>
      <c r="J1949" s="1">
        <v>-2758.8874000000001</v>
      </c>
      <c r="K1949" s="1">
        <f t="shared" si="31"/>
        <v>1947</v>
      </c>
    </row>
    <row r="1950" spans="1:11" hidden="1" x14ac:dyDescent="0.25">
      <c r="A1950" s="1">
        <v>-1</v>
      </c>
      <c r="B1950" s="5" t="s">
        <v>131</v>
      </c>
      <c r="C1950" s="1" t="s">
        <v>94</v>
      </c>
      <c r="D1950" s="1" t="s">
        <v>69</v>
      </c>
      <c r="E1950" s="1">
        <v>85.123999999999995</v>
      </c>
      <c r="F1950" s="1">
        <v>-4102.7912999999999</v>
      </c>
      <c r="G1950" s="1">
        <v>583.49400000000003</v>
      </c>
      <c r="H1950" s="1">
        <v>-11432.742200000001</v>
      </c>
      <c r="I1950" s="1">
        <v>-659.06</v>
      </c>
      <c r="J1950" s="1">
        <v>2888.0652</v>
      </c>
      <c r="K1950" s="1">
        <f t="shared" si="31"/>
        <v>1948</v>
      </c>
    </row>
    <row r="1951" spans="1:11" hidden="1" x14ac:dyDescent="0.25">
      <c r="A1951" s="1">
        <v>-1</v>
      </c>
      <c r="B1951" s="5" t="s">
        <v>131</v>
      </c>
      <c r="C1951" s="1" t="s">
        <v>94</v>
      </c>
      <c r="D1951" s="1" t="s">
        <v>70</v>
      </c>
      <c r="E1951" s="1">
        <v>8.5617000000000001</v>
      </c>
      <c r="F1951" s="1">
        <v>-4102.7912999999999</v>
      </c>
      <c r="G1951" s="1">
        <v>583.49400000000003</v>
      </c>
      <c r="H1951" s="1">
        <v>-11432.742200000001</v>
      </c>
      <c r="I1951" s="1">
        <v>1040.2954999999999</v>
      </c>
      <c r="J1951" s="1">
        <v>-5311.2444999999998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1">
      <filters>
        <filter val="F34Y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topLeftCell="C1" workbookViewId="0">
      <selection activeCell="F17" sqref="F17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71" t="s">
        <v>11</v>
      </c>
      <c r="P2" s="71"/>
      <c r="Q2" s="71"/>
    </row>
    <row r="3" spans="2:18" x14ac:dyDescent="0.25">
      <c r="B3" s="8"/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9">
        <v>1</v>
      </c>
      <c r="C4" s="9" t="s">
        <v>17</v>
      </c>
      <c r="D4" s="9" t="str">
        <f>"F"&amp;B4&amp;"X"</f>
        <v>F1X</v>
      </c>
      <c r="E4" s="10">
        <v>1.92</v>
      </c>
      <c r="F4" s="9">
        <v>0.25</v>
      </c>
      <c r="G4" s="14">
        <f>INDEX(PIERS!$E$2:$J$1951,$R4+G$2,1)</f>
        <v>-48.457999999999998</v>
      </c>
      <c r="H4" s="9">
        <f>INDEX(PIERS!$E$2:$J$1951,$R4+H$2,1)</f>
        <v>-42.057000000000002</v>
      </c>
      <c r="I4" s="9">
        <f>INDEX(PIERS!$E$2:$J$1951,$R4+I$2,1)</f>
        <v>0.38829999999999998</v>
      </c>
      <c r="J4" s="9">
        <f>INDEX(PIERS!$E$2:$J$1951,$R4+J$2,1)</f>
        <v>9.8900000000000002E-2</v>
      </c>
      <c r="K4" s="14">
        <f>INDEX(PIERS!$E$2:$J$1951,$R4+K$2,6)</f>
        <v>9.4853000000000005</v>
      </c>
      <c r="L4" s="9">
        <f>INDEX(PIERS!$E$2:$J$1951,$R4+L$2,6)</f>
        <v>-2.1137999999999999</v>
      </c>
      <c r="M4" s="9">
        <f>INDEX(PIERS!$E$2:$J$1951,$R4+M$2,6)</f>
        <v>6.1185</v>
      </c>
      <c r="N4" s="9">
        <f>INDEX(PIERS!$E$2:$J$1951,$R4+N$2,6)</f>
        <v>0.93530000000000002</v>
      </c>
      <c r="O4" s="14"/>
      <c r="P4" s="9"/>
      <c r="Q4" s="9"/>
      <c r="R4" s="1">
        <f>VLOOKUP(D4,PIERS!$B$2:$K$1951,10,FALSE)</f>
        <v>0</v>
      </c>
    </row>
    <row r="5" spans="2:18" x14ac:dyDescent="0.25">
      <c r="B5" s="9">
        <f>B4+1</f>
        <v>2</v>
      </c>
      <c r="C5" s="9" t="s">
        <v>20</v>
      </c>
      <c r="D5" s="9" t="str">
        <f t="shared" ref="D5:D22" si="0">"F"&amp;B5&amp;"X"</f>
        <v>F2X</v>
      </c>
      <c r="E5" s="10">
        <v>1.92</v>
      </c>
      <c r="F5" s="9">
        <v>0.25</v>
      </c>
      <c r="G5" s="14">
        <f>INDEX(PIERS!$E$2:$J$1951,$R5+G$2,1)</f>
        <v>-208.0582</v>
      </c>
      <c r="H5" s="9">
        <f>INDEX(PIERS!$E$2:$J$1951,$R5+H$2,1)</f>
        <v>-57.130600000000001</v>
      </c>
      <c r="I5" s="9">
        <f>INDEX(PIERS!$E$2:$J$1951,$R5+I$2,1)</f>
        <v>135.3621</v>
      </c>
      <c r="J5" s="9">
        <f>INDEX(PIERS!$E$2:$J$1951,$R5+J$2,1)</f>
        <v>71.559299999999993</v>
      </c>
      <c r="K5" s="14">
        <f>INDEX(PIERS!$E$2:$J$1951,$R5+K$2,6)</f>
        <v>12.348599999999999</v>
      </c>
      <c r="L5" s="9">
        <f>INDEX(PIERS!$E$2:$J$1951,$R5+L$2,6)</f>
        <v>0.68889999999999996</v>
      </c>
      <c r="M5" s="9">
        <f>INDEX(PIERS!$E$2:$J$1951,$R5+M$2,6)</f>
        <v>6.6837999999999997</v>
      </c>
      <c r="N5" s="9">
        <f>INDEX(PIERS!$E$2:$J$1951,$R5+N$2,6)</f>
        <v>0.86029999999999995</v>
      </c>
      <c r="O5" s="14"/>
      <c r="P5" s="9"/>
      <c r="Q5" s="9"/>
      <c r="R5" s="1">
        <f>VLOOKUP(D5,PIERS!$B$2:$K$1951,10,FALSE)</f>
        <v>50</v>
      </c>
    </row>
    <row r="6" spans="2:18" x14ac:dyDescent="0.25">
      <c r="B6" s="9">
        <f t="shared" ref="B6:B22" si="1">B5+1</f>
        <v>3</v>
      </c>
      <c r="C6" s="9" t="s">
        <v>28</v>
      </c>
      <c r="D6" s="9" t="str">
        <f t="shared" si="0"/>
        <v>F3X</v>
      </c>
      <c r="E6" s="10">
        <f>4.45+2*0.3</f>
        <v>5.05</v>
      </c>
      <c r="F6" s="9">
        <v>0.25</v>
      </c>
      <c r="G6" s="14">
        <f>INDEX(PIERS!$E$2:$J$1951,$R6+G$2,1)</f>
        <v>-443.1377</v>
      </c>
      <c r="H6" s="9">
        <f>INDEX(PIERS!$E$2:$J$1951,$R6+H$2,1)</f>
        <v>-111.8824</v>
      </c>
      <c r="I6" s="9">
        <f>INDEX(PIERS!$E$2:$J$1951,$R6+I$2,1)</f>
        <v>292.87130000000002</v>
      </c>
      <c r="J6" s="9">
        <f>INDEX(PIERS!$E$2:$J$1951,$R6+J$2,1)</f>
        <v>96.187899999999999</v>
      </c>
      <c r="K6" s="14">
        <f>INDEX(PIERS!$E$2:$J$1951,$R6+K$2,6)</f>
        <v>-52.0702</v>
      </c>
      <c r="L6" s="9">
        <f>INDEX(PIERS!$E$2:$J$1951,$R6+L$2,6)</f>
        <v>-15.502000000000001</v>
      </c>
      <c r="M6" s="9">
        <f>INDEX(PIERS!$E$2:$J$1951,$R6+M$2,6)</f>
        <v>201.1395</v>
      </c>
      <c r="N6" s="9">
        <f>INDEX(PIERS!$E$2:$J$1951,$R6+N$2,6)</f>
        <v>24.879300000000001</v>
      </c>
      <c r="O6" s="14"/>
      <c r="P6" s="9"/>
      <c r="Q6" s="9"/>
      <c r="R6" s="1">
        <f>VLOOKUP(D6,PIERS!$B$2:$K$1951,10,FALSE)</f>
        <v>100</v>
      </c>
    </row>
    <row r="7" spans="2:18" x14ac:dyDescent="0.25">
      <c r="B7" s="9">
        <f t="shared" si="1"/>
        <v>4</v>
      </c>
      <c r="C7" s="9" t="s">
        <v>21</v>
      </c>
      <c r="D7" s="9" t="str">
        <f t="shared" si="0"/>
        <v>F4X</v>
      </c>
      <c r="E7" s="10">
        <f>6.16+2*0.3</f>
        <v>6.76</v>
      </c>
      <c r="F7" s="9">
        <v>0.25</v>
      </c>
      <c r="G7" s="14">
        <f>INDEX(PIERS!$E$2:$J$1951,$R7+G$2,1)</f>
        <v>-415.98309999999998</v>
      </c>
      <c r="H7" s="9">
        <f>INDEX(PIERS!$E$2:$J$1951,$R7+H$2,1)</f>
        <v>-118.0962</v>
      </c>
      <c r="I7" s="9">
        <f>INDEX(PIERS!$E$2:$J$1951,$R7+I$2,1)</f>
        <v>216.71960000000001</v>
      </c>
      <c r="J7" s="9">
        <f>INDEX(PIERS!$E$2:$J$1951,$R7+J$2,1)</f>
        <v>157.94239999999999</v>
      </c>
      <c r="K7" s="14">
        <f>INDEX(PIERS!$E$2:$J$1951,$R7+K$2,6)</f>
        <v>-176.32409999999999</v>
      </c>
      <c r="L7" s="9">
        <f>INDEX(PIERS!$E$2:$J$1951,$R7+L$2,6)</f>
        <v>-20.341100000000001</v>
      </c>
      <c r="M7" s="9">
        <f>INDEX(PIERS!$E$2:$J$1951,$R7+M$2,6)</f>
        <v>522.44809999999995</v>
      </c>
      <c r="N7" s="9">
        <f>INDEX(PIERS!$E$2:$J$1951,$R7+N$2,6)</f>
        <v>59.858600000000003</v>
      </c>
      <c r="O7" s="14"/>
      <c r="P7" s="9"/>
      <c r="Q7" s="9"/>
      <c r="R7" s="1">
        <f>VLOOKUP(D7,PIERS!$B$2:$K$1951,10,FALSE)</f>
        <v>150</v>
      </c>
    </row>
    <row r="8" spans="2:18" x14ac:dyDescent="0.25">
      <c r="B8" s="9">
        <f t="shared" si="1"/>
        <v>5</v>
      </c>
      <c r="C8" s="9" t="s">
        <v>22</v>
      </c>
      <c r="D8" s="9" t="str">
        <f t="shared" si="0"/>
        <v>F5X</v>
      </c>
      <c r="E8" s="10">
        <f>0.87+0.3</f>
        <v>1.17</v>
      </c>
      <c r="F8" s="9">
        <v>0.25</v>
      </c>
      <c r="G8" s="14">
        <f>INDEX(PIERS!$E$2:$J$1951,$R8+G$2,1)</f>
        <v>-58.781700000000001</v>
      </c>
      <c r="H8" s="9">
        <f>INDEX(PIERS!$E$2:$J$1951,$R8+H$2,1)</f>
        <v>-10.0405</v>
      </c>
      <c r="I8" s="9">
        <f>INDEX(PIERS!$E$2:$J$1951,$R8+I$2,1)</f>
        <v>5.1769999999999996</v>
      </c>
      <c r="J8" s="9">
        <f>INDEX(PIERS!$E$2:$J$1951,$R8+J$2,1)</f>
        <v>0.63770000000000004</v>
      </c>
      <c r="K8" s="14">
        <f>INDEX(PIERS!$E$2:$J$1951,$R8+K$2,6)</f>
        <v>42.0747</v>
      </c>
      <c r="L8" s="9">
        <f>INDEX(PIERS!$E$2:$J$1951,$R8+L$2,6)</f>
        <v>11.6058</v>
      </c>
      <c r="M8" s="9">
        <f>INDEX(PIERS!$E$2:$J$1951,$R8+M$2,6)</f>
        <v>5.4695</v>
      </c>
      <c r="N8" s="9">
        <f>INDEX(PIERS!$E$2:$J$1951,$R8+N$2,6)</f>
        <v>0.53359999999999996</v>
      </c>
      <c r="O8" s="14"/>
      <c r="P8" s="9"/>
      <c r="Q8" s="9"/>
      <c r="R8" s="1">
        <f>VLOOKUP(D8,PIERS!$B$2:$K$1951,10,FALSE)</f>
        <v>200</v>
      </c>
    </row>
    <row r="9" spans="2:18" x14ac:dyDescent="0.25">
      <c r="B9" s="9">
        <f t="shared" si="1"/>
        <v>6</v>
      </c>
      <c r="C9" s="9" t="s">
        <v>23</v>
      </c>
      <c r="D9" s="9" t="str">
        <f t="shared" si="0"/>
        <v>F6X</v>
      </c>
      <c r="E9" s="10">
        <v>5.41</v>
      </c>
      <c r="F9" s="9">
        <v>0.25</v>
      </c>
      <c r="G9" s="14">
        <f>INDEX(PIERS!$E$2:$J$1951,$R9+G$2,1)</f>
        <v>-285.65089999999998</v>
      </c>
      <c r="H9" s="9">
        <f>INDEX(PIERS!$E$2:$J$1951,$R9+H$2,1)</f>
        <v>-87.650899999999993</v>
      </c>
      <c r="I9" s="9">
        <f>INDEX(PIERS!$E$2:$J$1951,$R9+I$2,1)</f>
        <v>196.65610000000001</v>
      </c>
      <c r="J9" s="9">
        <f>INDEX(PIERS!$E$2:$J$1951,$R9+J$2,1)</f>
        <v>27.328700000000001</v>
      </c>
      <c r="K9" s="14">
        <f>INDEX(PIERS!$E$2:$J$1951,$R9+K$2,6)</f>
        <v>-102.78619999999999</v>
      </c>
      <c r="L9" s="9">
        <f>INDEX(PIERS!$E$2:$J$1951,$R9+L$2,6)</f>
        <v>-12.209899999999999</v>
      </c>
      <c r="M9" s="9">
        <f>INDEX(PIERS!$E$2:$J$1951,$R9+M$2,6)</f>
        <v>292.25209999999998</v>
      </c>
      <c r="N9" s="9">
        <f>INDEX(PIERS!$E$2:$J$1951,$R9+N$2,6)</f>
        <v>30.383700000000001</v>
      </c>
      <c r="O9" s="14"/>
      <c r="P9" s="9"/>
      <c r="Q9" s="9"/>
      <c r="R9" s="1">
        <f>VLOOKUP(D9,PIERS!$B$2:$K$1951,10,FALSE)</f>
        <v>250</v>
      </c>
    </row>
    <row r="10" spans="2:18" x14ac:dyDescent="0.25">
      <c r="B10" s="9">
        <f t="shared" si="1"/>
        <v>7</v>
      </c>
      <c r="C10" s="9" t="s">
        <v>24</v>
      </c>
      <c r="D10" s="9" t="str">
        <f t="shared" si="0"/>
        <v>F7X</v>
      </c>
      <c r="E10" s="10">
        <v>1.92</v>
      </c>
      <c r="F10" s="9">
        <v>0.25</v>
      </c>
      <c r="G10" s="14">
        <f>INDEX(PIERS!$E$2:$J$1951,$R10+G$2,1)</f>
        <v>-46.777700000000003</v>
      </c>
      <c r="H10" s="9">
        <f>INDEX(PIERS!$E$2:$J$1951,$R10+H$2,1)</f>
        <v>-40.023800000000001</v>
      </c>
      <c r="I10" s="9">
        <f>INDEX(PIERS!$E$2:$J$1951,$R10+I$2,1)</f>
        <v>0.76559999999999995</v>
      </c>
      <c r="J10" s="9">
        <f>INDEX(PIERS!$E$2:$J$1951,$R10+J$2,1)</f>
        <v>0.14449999999999999</v>
      </c>
      <c r="K10" s="14">
        <f>INDEX(PIERS!$E$2:$J$1951,$R10+K$2,6)</f>
        <v>-8.6388999999999996</v>
      </c>
      <c r="L10" s="9">
        <f>INDEX(PIERS!$E$2:$J$1951,$R10+L$2,6)</f>
        <v>-1.8828</v>
      </c>
      <c r="M10" s="9">
        <f>INDEX(PIERS!$E$2:$J$1951,$R10+M$2,6)</f>
        <v>5.2622</v>
      </c>
      <c r="N10" s="9">
        <f>INDEX(PIERS!$E$2:$J$1951,$R10+N$2,6)</f>
        <v>1.4903999999999999</v>
      </c>
      <c r="O10" s="14"/>
      <c r="P10" s="9"/>
      <c r="Q10" s="9"/>
      <c r="R10" s="1">
        <f>VLOOKUP(D10,PIERS!$B$2:$K$1951,10,FALSE)</f>
        <v>300</v>
      </c>
    </row>
    <row r="11" spans="2:18" x14ac:dyDescent="0.25">
      <c r="B11" s="9">
        <f t="shared" si="1"/>
        <v>8</v>
      </c>
      <c r="C11" s="9" t="s">
        <v>25</v>
      </c>
      <c r="D11" s="9" t="str">
        <f t="shared" si="0"/>
        <v>F8X</v>
      </c>
      <c r="E11" s="10">
        <f>5+0.3</f>
        <v>5.3</v>
      </c>
      <c r="F11" s="9">
        <v>0.25</v>
      </c>
      <c r="G11" s="14">
        <f>INDEX(PIERS!$E$2:$J$1951,$R11+G$2,1)</f>
        <v>-520.8415</v>
      </c>
      <c r="H11" s="9">
        <f>INDEX(PIERS!$E$2:$J$1951,$R11+H$2,1)</f>
        <v>-137.7466</v>
      </c>
      <c r="I11" s="9">
        <f>INDEX(PIERS!$E$2:$J$1951,$R11+I$2,1)</f>
        <v>352.9599</v>
      </c>
      <c r="J11" s="9">
        <f>INDEX(PIERS!$E$2:$J$1951,$R11+J$2,1)</f>
        <v>58.379899999999999</v>
      </c>
      <c r="K11" s="14">
        <f>INDEX(PIERS!$E$2:$J$1951,$R11+K$2,6)</f>
        <v>-136.8843</v>
      </c>
      <c r="L11" s="9">
        <f>INDEX(PIERS!$E$2:$J$1951,$R11+L$2,6)</f>
        <v>-32.058199999999999</v>
      </c>
      <c r="M11" s="9">
        <f>INDEX(PIERS!$E$2:$J$1951,$R11+M$2,6)</f>
        <v>258.73809999999997</v>
      </c>
      <c r="N11" s="9">
        <f>INDEX(PIERS!$E$2:$J$1951,$R11+N$2,6)</f>
        <v>31.103899999999999</v>
      </c>
      <c r="O11" s="14"/>
      <c r="P11" s="9"/>
      <c r="Q11" s="9"/>
      <c r="R11" s="1">
        <f>VLOOKUP(D11,PIERS!$B$2:$K$1951,10,FALSE)</f>
        <v>350</v>
      </c>
    </row>
    <row r="12" spans="2:18" x14ac:dyDescent="0.25">
      <c r="B12" s="9">
        <f t="shared" si="1"/>
        <v>9</v>
      </c>
      <c r="C12" s="9" t="s">
        <v>26</v>
      </c>
      <c r="D12" s="9" t="str">
        <f t="shared" si="0"/>
        <v>F9X</v>
      </c>
      <c r="E12" s="10">
        <f>6.15+2*0.3</f>
        <v>6.75</v>
      </c>
      <c r="F12" s="9">
        <v>0.25</v>
      </c>
      <c r="G12" s="14">
        <f>INDEX(PIERS!$E$2:$J$1951,$R12+G$2,1)</f>
        <v>-399.38580000000002</v>
      </c>
      <c r="H12" s="9">
        <f>INDEX(PIERS!$E$2:$J$1951,$R12+H$2,1)</f>
        <v>-108.5175</v>
      </c>
      <c r="I12" s="9">
        <f>INDEX(PIERS!$E$2:$J$1951,$R12+I$2,1)</f>
        <v>186.7064</v>
      </c>
      <c r="J12" s="9">
        <f>INDEX(PIERS!$E$2:$J$1951,$R12+J$2,1)</f>
        <v>55.117600000000003</v>
      </c>
      <c r="K12" s="14">
        <f>INDEX(PIERS!$E$2:$J$1951,$R12+K$2,6)</f>
        <v>13.2828</v>
      </c>
      <c r="L12" s="9">
        <f>INDEX(PIERS!$E$2:$J$1951,$R12+L$2,6)</f>
        <v>13.2715</v>
      </c>
      <c r="M12" s="9">
        <f>INDEX(PIERS!$E$2:$J$1951,$R12+M$2,6)</f>
        <v>463.68119999999999</v>
      </c>
      <c r="N12" s="9">
        <f>INDEX(PIERS!$E$2:$J$1951,$R12+N$2,6)</f>
        <v>63.295299999999997</v>
      </c>
      <c r="O12" s="14"/>
      <c r="P12" s="9"/>
      <c r="Q12" s="9"/>
      <c r="R12" s="1">
        <f>VLOOKUP(D12,PIERS!$B$2:$K$1951,10,FALSE)</f>
        <v>400</v>
      </c>
    </row>
    <row r="13" spans="2:18" x14ac:dyDescent="0.25">
      <c r="B13" s="9">
        <f t="shared" si="1"/>
        <v>10</v>
      </c>
      <c r="C13" s="9" t="s">
        <v>27</v>
      </c>
      <c r="D13" s="9" t="str">
        <f t="shared" si="0"/>
        <v>F10X</v>
      </c>
      <c r="E13" s="10">
        <f>1.58+0.3</f>
        <v>1.8800000000000001</v>
      </c>
      <c r="F13" s="9">
        <v>0.25</v>
      </c>
      <c r="G13" s="14">
        <f>INDEX(PIERS!$E$2:$J$1951,$R13+G$2,1)</f>
        <v>-191.983</v>
      </c>
      <c r="H13" s="9">
        <f>INDEX(PIERS!$E$2:$J$1951,$R13+H$2,1)</f>
        <v>-46.058</v>
      </c>
      <c r="I13" s="9">
        <f>INDEX(PIERS!$E$2:$J$1951,$R13+I$2,1)</f>
        <v>155.8038</v>
      </c>
      <c r="J13" s="9">
        <f>INDEX(PIERS!$E$2:$J$1951,$R13+J$2,1)</f>
        <v>58.2361</v>
      </c>
      <c r="K13" s="14">
        <f>INDEX(PIERS!$E$2:$J$1951,$R13+K$2,6)</f>
        <v>-24.5642</v>
      </c>
      <c r="L13" s="9">
        <f>INDEX(PIERS!$E$2:$J$1951,$R13+L$2,6)</f>
        <v>0.2263</v>
      </c>
      <c r="M13" s="9">
        <f>INDEX(PIERS!$E$2:$J$1951,$R13+M$2,6)</f>
        <v>5.1279000000000003</v>
      </c>
      <c r="N13" s="9">
        <f>INDEX(PIERS!$E$2:$J$1951,$R13+N$2,6)</f>
        <v>1.6633</v>
      </c>
      <c r="O13" s="14"/>
      <c r="P13" s="9"/>
      <c r="Q13" s="9"/>
      <c r="R13" s="1">
        <f>VLOOKUP(D13,PIERS!$B$2:$K$1951,10,FALSE)</f>
        <v>450</v>
      </c>
    </row>
    <row r="14" spans="2:18" x14ac:dyDescent="0.25">
      <c r="B14" s="9">
        <f t="shared" si="1"/>
        <v>11</v>
      </c>
      <c r="C14" s="9" t="s">
        <v>27</v>
      </c>
      <c r="D14" s="9" t="str">
        <f t="shared" si="0"/>
        <v>F11X</v>
      </c>
      <c r="E14" s="10">
        <f>2.07+0.3</f>
        <v>2.3699999999999997</v>
      </c>
      <c r="F14" s="9">
        <v>0.25</v>
      </c>
      <c r="G14" s="14">
        <f>INDEX(PIERS!$E$2:$J$1951,$R14+G$2,1)</f>
        <v>-236.8039</v>
      </c>
      <c r="H14" s="9">
        <f>INDEX(PIERS!$E$2:$J$1951,$R14+H$2,1)</f>
        <v>-52.384399999999999</v>
      </c>
      <c r="I14" s="9">
        <f>INDEX(PIERS!$E$2:$J$1951,$R14+I$2,1)</f>
        <v>74.104399999999998</v>
      </c>
      <c r="J14" s="9">
        <f>INDEX(PIERS!$E$2:$J$1951,$R14+J$2,1)</f>
        <v>37.843699999999998</v>
      </c>
      <c r="K14" s="14">
        <f>INDEX(PIERS!$E$2:$J$1951,$R14+K$2,6)</f>
        <v>-31.235499999999998</v>
      </c>
      <c r="L14" s="9">
        <f>INDEX(PIERS!$E$2:$J$1951,$R14+L$2,6)</f>
        <v>0.95979999999999999</v>
      </c>
      <c r="M14" s="9">
        <f>INDEX(PIERS!$E$2:$J$1951,$R14+M$2,6)</f>
        <v>19.3446</v>
      </c>
      <c r="N14" s="9">
        <f>INDEX(PIERS!$E$2:$J$1951,$R14+N$2,6)</f>
        <v>3.34</v>
      </c>
      <c r="O14" s="14"/>
      <c r="P14" s="9"/>
      <c r="Q14" s="9"/>
      <c r="R14" s="1">
        <f>VLOOKUP(D14,PIERS!$B$2:$K$1951,10,FALSE)</f>
        <v>500</v>
      </c>
    </row>
    <row r="15" spans="2:18" x14ac:dyDescent="0.25">
      <c r="B15" s="9">
        <f t="shared" si="1"/>
        <v>12</v>
      </c>
      <c r="C15" s="9" t="s">
        <v>29</v>
      </c>
      <c r="D15" s="9" t="str">
        <f t="shared" si="0"/>
        <v>F12X</v>
      </c>
      <c r="E15" s="10">
        <v>1.92</v>
      </c>
      <c r="F15" s="9">
        <v>0.25</v>
      </c>
      <c r="G15" s="14">
        <f>INDEX(PIERS!$E$2:$J$1951,$R15+G$2,1)</f>
        <v>-41.632800000000003</v>
      </c>
      <c r="H15" s="9">
        <f>INDEX(PIERS!$E$2:$J$1951,$R15+H$2,1)</f>
        <v>-35.645000000000003</v>
      </c>
      <c r="I15" s="9">
        <f>INDEX(PIERS!$E$2:$J$1951,$R15+I$2,1)</f>
        <v>0.4617</v>
      </c>
      <c r="J15" s="9">
        <f>INDEX(PIERS!$E$2:$J$1951,$R15+J$2,1)</f>
        <v>0.25369999999999998</v>
      </c>
      <c r="K15" s="14">
        <f>INDEX(PIERS!$E$2:$J$1951,$R15+K$2,6)</f>
        <v>-26.597799999999999</v>
      </c>
      <c r="L15" s="9">
        <f>INDEX(PIERS!$E$2:$J$1951,$R15+L$2,6)</f>
        <v>-1.2884</v>
      </c>
      <c r="M15" s="9">
        <f>INDEX(PIERS!$E$2:$J$1951,$R15+M$2,6)</f>
        <v>4.8838999999999997</v>
      </c>
      <c r="N15" s="9">
        <f>INDEX(PIERS!$E$2:$J$1951,$R15+N$2,6)</f>
        <v>3.4176000000000002</v>
      </c>
      <c r="O15" s="14"/>
      <c r="P15" s="9"/>
      <c r="Q15" s="9"/>
      <c r="R15" s="1">
        <f>VLOOKUP(D15,PIERS!$B$2:$K$1951,10,FALSE)</f>
        <v>550</v>
      </c>
    </row>
    <row r="16" spans="2:18" x14ac:dyDescent="0.25">
      <c r="B16" s="9">
        <f t="shared" si="1"/>
        <v>13</v>
      </c>
      <c r="C16" s="9" t="s">
        <v>30</v>
      </c>
      <c r="D16" s="9" t="str">
        <f t="shared" si="0"/>
        <v>F13X</v>
      </c>
      <c r="E16" s="10">
        <v>1.92</v>
      </c>
      <c r="F16" s="9">
        <v>0.25</v>
      </c>
      <c r="G16" s="14">
        <f>INDEX(PIERS!$E$2:$J$1951,$R16+G$2,1)</f>
        <v>-237.33840000000001</v>
      </c>
      <c r="H16" s="9">
        <f>INDEX(PIERS!$E$2:$J$1951,$R16+H$2,1)</f>
        <v>-59.033700000000003</v>
      </c>
      <c r="I16" s="9">
        <f>INDEX(PIERS!$E$2:$J$1951,$R16+I$2,1)</f>
        <v>159.60759999999999</v>
      </c>
      <c r="J16" s="9">
        <f>INDEX(PIERS!$E$2:$J$1951,$R16+J$2,1)</f>
        <v>85.763900000000007</v>
      </c>
      <c r="K16" s="14">
        <f>INDEX(PIERS!$E$2:$J$1951,$R16+K$2,6)</f>
        <v>-15.9597</v>
      </c>
      <c r="L16" s="9">
        <f>INDEX(PIERS!$E$2:$J$1951,$R16+L$2,6)</f>
        <v>3.1151</v>
      </c>
      <c r="M16" s="9">
        <f>INDEX(PIERS!$E$2:$J$1951,$R16+M$2,6)</f>
        <v>7.1363000000000003</v>
      </c>
      <c r="N16" s="9">
        <f>INDEX(PIERS!$E$2:$J$1951,$R16+N$2,6)</f>
        <v>7.8284000000000002</v>
      </c>
      <c r="O16" s="14"/>
      <c r="P16" s="9"/>
      <c r="Q16" s="9"/>
      <c r="R16" s="1">
        <f>VLOOKUP(D16,PIERS!$B$2:$K$1951,10,FALSE)</f>
        <v>600</v>
      </c>
    </row>
    <row r="17" spans="2:18" x14ac:dyDescent="0.25">
      <c r="B17" s="9">
        <f t="shared" si="1"/>
        <v>14</v>
      </c>
      <c r="C17" s="9" t="s">
        <v>31</v>
      </c>
      <c r="D17" s="9" t="str">
        <f t="shared" si="0"/>
        <v>F14X</v>
      </c>
      <c r="E17" s="10">
        <f>6.16+0.3+0.3</f>
        <v>6.76</v>
      </c>
      <c r="F17" s="9">
        <v>0.5</v>
      </c>
      <c r="G17" s="14">
        <f>INDEX(PIERS!$E$2:$J$1951,$R17+G$2,1)</f>
        <v>-433.36399999999998</v>
      </c>
      <c r="H17" s="9">
        <f>INDEX(PIERS!$E$2:$J$1951,$R17+H$2,1)</f>
        <v>-102.87569999999999</v>
      </c>
      <c r="I17" s="9">
        <f>INDEX(PIERS!$E$2:$J$1951,$R17+I$2,1)</f>
        <v>124.4538</v>
      </c>
      <c r="J17" s="9">
        <f>INDEX(PIERS!$E$2:$J$1951,$R17+J$2,1)</f>
        <v>44.505200000000002</v>
      </c>
      <c r="K17" s="14">
        <f>INDEX(PIERS!$E$2:$J$1951,$R17+K$2,6)</f>
        <v>-478.1028</v>
      </c>
      <c r="L17" s="9">
        <f>INDEX(PIERS!$E$2:$J$1951,$R17+L$2,6)</f>
        <v>-47.287799999999997</v>
      </c>
      <c r="M17" s="9">
        <f>INDEX(PIERS!$E$2:$J$1951,$R17+M$2,6)</f>
        <v>301.93729999999999</v>
      </c>
      <c r="N17" s="9">
        <f>INDEX(PIERS!$E$2:$J$1951,$R17+N$2,6)</f>
        <v>99.900800000000004</v>
      </c>
      <c r="O17" s="14"/>
      <c r="P17" s="9"/>
      <c r="Q17" s="9"/>
      <c r="R17" s="1">
        <f>VLOOKUP(D17,PIERS!$B$2:$K$1951,10,FALSE)</f>
        <v>650</v>
      </c>
    </row>
    <row r="18" spans="2:18" x14ac:dyDescent="0.25">
      <c r="B18" s="9">
        <f t="shared" si="1"/>
        <v>15</v>
      </c>
      <c r="C18" s="9" t="s">
        <v>32</v>
      </c>
      <c r="D18" s="9" t="str">
        <f t="shared" si="0"/>
        <v>F15X</v>
      </c>
      <c r="E18" s="10">
        <f>5.85+2*0.3</f>
        <v>6.4499999999999993</v>
      </c>
      <c r="F18" s="9">
        <v>0.25</v>
      </c>
      <c r="G18" s="14">
        <f>INDEX(PIERS!$E$2:$J$1951,$R18+G$2,1)</f>
        <v>-173.88800000000001</v>
      </c>
      <c r="H18" s="9">
        <f>INDEX(PIERS!$E$2:$J$1951,$R18+H$2,1)</f>
        <v>-46.2423</v>
      </c>
      <c r="I18" s="9">
        <f>INDEX(PIERS!$E$2:$J$1951,$R18+I$2,1)</f>
        <v>57.862000000000002</v>
      </c>
      <c r="J18" s="9">
        <f>INDEX(PIERS!$E$2:$J$1951,$R18+J$2,1)</f>
        <v>65.4435</v>
      </c>
      <c r="K18" s="14">
        <f>INDEX(PIERS!$E$2:$J$1951,$R18+K$2,6)</f>
        <v>78.089100000000002</v>
      </c>
      <c r="L18" s="9">
        <f>INDEX(PIERS!$E$2:$J$1951,$R18+L$2,6)</f>
        <v>40.446100000000001</v>
      </c>
      <c r="M18" s="9">
        <f>INDEX(PIERS!$E$2:$J$1951,$R18+M$2,6)</f>
        <v>66.128799999999998</v>
      </c>
      <c r="N18" s="9">
        <f>INDEX(PIERS!$E$2:$J$1951,$R18+N$2,6)</f>
        <v>67.4542</v>
      </c>
      <c r="O18" s="14"/>
      <c r="P18" s="9"/>
      <c r="Q18" s="9"/>
      <c r="R18" s="1">
        <f>VLOOKUP(D18,PIERS!$B$2:$K$1951,10,FALSE)</f>
        <v>700</v>
      </c>
    </row>
    <row r="19" spans="2:18" x14ac:dyDescent="0.25">
      <c r="B19" s="9">
        <f t="shared" si="1"/>
        <v>16</v>
      </c>
      <c r="C19" s="9" t="s">
        <v>33</v>
      </c>
      <c r="D19" s="9" t="str">
        <f t="shared" si="0"/>
        <v>F16X</v>
      </c>
      <c r="E19" s="10">
        <f>11.82+2*0.3</f>
        <v>12.42</v>
      </c>
      <c r="F19" s="9">
        <v>0.25</v>
      </c>
      <c r="G19" s="14">
        <f>INDEX(PIERS!$E$2:$J$1951,$R19+G$2,1)</f>
        <v>-594.62509999999997</v>
      </c>
      <c r="H19" s="9">
        <f>INDEX(PIERS!$E$2:$J$1951,$R19+H$2,1)</f>
        <v>-53.0229</v>
      </c>
      <c r="I19" s="9">
        <f>INDEX(PIERS!$E$2:$J$1951,$R19+I$2,1)</f>
        <v>42.8416</v>
      </c>
      <c r="J19" s="9">
        <f>INDEX(PIERS!$E$2:$J$1951,$R19+J$2,1)</f>
        <v>114.0005</v>
      </c>
      <c r="K19" s="14">
        <f>INDEX(PIERS!$E$2:$J$1951,$R19+K$2,6)</f>
        <v>-1958.7212</v>
      </c>
      <c r="L19" s="9">
        <f>INDEX(PIERS!$E$2:$J$1951,$R19+L$2,6)</f>
        <v>-190.8655</v>
      </c>
      <c r="M19" s="9">
        <f>INDEX(PIERS!$E$2:$J$1951,$R19+M$2,6)</f>
        <v>383.1728</v>
      </c>
      <c r="N19" s="9">
        <f>INDEX(PIERS!$E$2:$J$1951,$R19+N$2,6)</f>
        <v>515.08190000000002</v>
      </c>
      <c r="O19" s="14"/>
      <c r="P19" s="9"/>
      <c r="Q19" s="9"/>
      <c r="R19" s="1">
        <f>VLOOKUP(D19,PIERS!$B$2:$K$1951,10,FALSE)</f>
        <v>750</v>
      </c>
    </row>
    <row r="20" spans="2:18" x14ac:dyDescent="0.25">
      <c r="B20" s="9">
        <f t="shared" si="1"/>
        <v>17</v>
      </c>
      <c r="C20" s="9" t="s">
        <v>34</v>
      </c>
      <c r="D20" s="9" t="str">
        <f t="shared" si="0"/>
        <v>F17X</v>
      </c>
      <c r="E20" s="10">
        <f>12.08+0.3</f>
        <v>12.38</v>
      </c>
      <c r="F20" s="9">
        <v>0.25</v>
      </c>
      <c r="G20" s="14">
        <f>INDEX(PIERS!$E$2:$J$1951,$R20+G$2,1)</f>
        <v>-261.7903</v>
      </c>
      <c r="H20" s="9">
        <f>INDEX(PIERS!$E$2:$J$1951,$R20+H$2,1)</f>
        <v>-62.158099999999997</v>
      </c>
      <c r="I20" s="9">
        <f>INDEX(PIERS!$E$2:$J$1951,$R20+I$2,1)</f>
        <v>38.5383</v>
      </c>
      <c r="J20" s="9">
        <f>INDEX(PIERS!$E$2:$J$1951,$R20+J$2,1)</f>
        <v>26.565200000000001</v>
      </c>
      <c r="K20" s="14">
        <f>INDEX(PIERS!$E$2:$J$1951,$R20+K$2,6)</f>
        <v>302.98270000000002</v>
      </c>
      <c r="L20" s="9">
        <f>INDEX(PIERS!$E$2:$J$1951,$R20+L$2,6)</f>
        <v>165.86539999999999</v>
      </c>
      <c r="M20" s="9">
        <f>INDEX(PIERS!$E$2:$J$1951,$R20+M$2,6)</f>
        <v>257.15499999999997</v>
      </c>
      <c r="N20" s="9">
        <f>INDEX(PIERS!$E$2:$J$1951,$R20+N$2,6)</f>
        <v>136.1353</v>
      </c>
      <c r="O20" s="14"/>
      <c r="P20" s="9"/>
      <c r="Q20" s="9"/>
      <c r="R20" s="1">
        <f>VLOOKUP(D20,PIERS!$B$2:$K$1951,10,FALSE)</f>
        <v>800</v>
      </c>
    </row>
    <row r="21" spans="2:18" x14ac:dyDescent="0.25">
      <c r="B21" s="9">
        <f t="shared" si="1"/>
        <v>18</v>
      </c>
      <c r="C21" s="9" t="s">
        <v>35</v>
      </c>
      <c r="D21" s="9" t="str">
        <f t="shared" si="0"/>
        <v>F18X</v>
      </c>
      <c r="E21" s="10">
        <f>0.41+0.3</f>
        <v>0.71</v>
      </c>
      <c r="F21" s="9">
        <v>0.25</v>
      </c>
      <c r="G21" s="14">
        <f>INDEX(PIERS!$E$2:$J$1951,$R21+G$2,1)</f>
        <v>-34.159700000000001</v>
      </c>
      <c r="H21" s="9">
        <f>INDEX(PIERS!$E$2:$J$1951,$R21+H$2,1)</f>
        <v>-11.4396</v>
      </c>
      <c r="I21" s="9">
        <f>INDEX(PIERS!$E$2:$J$1951,$R21+I$2,1)</f>
        <v>16.454499999999999</v>
      </c>
      <c r="J21" s="9">
        <f>INDEX(PIERS!$E$2:$J$1951,$R21+J$2,1)</f>
        <v>12.7799</v>
      </c>
      <c r="K21" s="14">
        <f>INDEX(PIERS!$E$2:$J$1951,$R21+K$2,6)</f>
        <v>-8.0596999999999994</v>
      </c>
      <c r="L21" s="9">
        <f>INDEX(PIERS!$E$2:$J$1951,$R21+L$2,6)</f>
        <v>0.54420000000000002</v>
      </c>
      <c r="M21" s="9">
        <f>INDEX(PIERS!$E$2:$J$1951,$R21+M$2,6)</f>
        <v>2.3660999999999999</v>
      </c>
      <c r="N21" s="9">
        <f>INDEX(PIERS!$E$2:$J$1951,$R21+N$2,6)</f>
        <v>2.4710000000000001</v>
      </c>
      <c r="O21" s="14"/>
      <c r="P21" s="9"/>
      <c r="Q21" s="9"/>
      <c r="R21" s="1">
        <f>VLOOKUP(D21,PIERS!$B$2:$K$1951,10,FALSE)</f>
        <v>850</v>
      </c>
    </row>
    <row r="22" spans="2:18" x14ac:dyDescent="0.25">
      <c r="B22" s="11">
        <f t="shared" si="1"/>
        <v>19</v>
      </c>
      <c r="C22" s="11" t="s">
        <v>36</v>
      </c>
      <c r="D22" s="11" t="str">
        <f t="shared" si="0"/>
        <v>F19X</v>
      </c>
      <c r="E22" s="12">
        <f>13.4+2*0.3</f>
        <v>14</v>
      </c>
      <c r="F22" s="11">
        <v>0.25</v>
      </c>
      <c r="G22" s="15">
        <f>INDEX(PIERS!$E$2:$J$1951,$R22+G$2,1)</f>
        <v>-452.28829999999999</v>
      </c>
      <c r="H22" s="11">
        <f>INDEX(PIERS!$E$2:$J$1951,$R22+H$2,1)</f>
        <v>-83.024900000000002</v>
      </c>
      <c r="I22" s="11">
        <f>INDEX(PIERS!$E$2:$J$1951,$R22+I$2,1)</f>
        <v>64.008499999999998</v>
      </c>
      <c r="J22" s="11">
        <f>INDEX(PIERS!$E$2:$J$1951,$R22+J$2,1)</f>
        <v>229.7533</v>
      </c>
      <c r="K22" s="15">
        <f>INDEX(PIERS!$E$2:$J$1951,$R22+K$2,6)</f>
        <v>-1424.9798000000001</v>
      </c>
      <c r="L22" s="11">
        <f>INDEX(PIERS!$E$2:$J$1951,$R22+L$2,6)</f>
        <v>-68.227699999999999</v>
      </c>
      <c r="M22" s="11">
        <f>INDEX(PIERS!$E$2:$J$1951,$R22+M$2,6)</f>
        <v>453.12540000000001</v>
      </c>
      <c r="N22" s="11">
        <f>INDEX(PIERS!$E$2:$J$1951,$R22+N$2,6)</f>
        <v>335.75560000000002</v>
      </c>
      <c r="O22" s="15"/>
      <c r="P22" s="11"/>
      <c r="Q22" s="11"/>
      <c r="R22" s="1">
        <f>VLOOKUP(D22,PIERS!$B$2:$K$1951,10,FALSE)</f>
        <v>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R23"/>
  <sheetViews>
    <sheetView topLeftCell="C4" workbookViewId="0">
      <selection activeCell="E13" sqref="E13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71" t="s">
        <v>11</v>
      </c>
      <c r="P2" s="71"/>
      <c r="Q2" s="71"/>
    </row>
    <row r="3" spans="2:18" x14ac:dyDescent="0.25"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1">
        <v>20</v>
      </c>
      <c r="C4" s="9" t="s">
        <v>38</v>
      </c>
      <c r="D4" s="9" t="str">
        <f>"F"&amp;B4&amp;"Y"</f>
        <v>F20Y</v>
      </c>
      <c r="E4" s="10">
        <f>35.281+0.25*2</f>
        <v>35.780999999999999</v>
      </c>
      <c r="F4" s="9">
        <v>0.3</v>
      </c>
      <c r="G4" s="14">
        <f>INDEX(PIERS!$E$2:$J$1951,$R4+G$2,1)</f>
        <v>-199.2432</v>
      </c>
      <c r="H4" s="9">
        <f>INDEX(PIERS!$E$2:$J$1951,$R4+H$2,1)</f>
        <v>-70.987200000000001</v>
      </c>
      <c r="I4" s="9">
        <f>INDEX(PIERS!$E$2:$J$1951,$R4+I$2,1)</f>
        <v>105.6669</v>
      </c>
      <c r="J4" s="9">
        <f>INDEX(PIERS!$E$2:$J$1951,$R4+J$2,1)</f>
        <v>34.6006</v>
      </c>
      <c r="K4" s="14">
        <f>INDEX(PIERS!$E$2:$J$1951,$R4+K$2,6)</f>
        <v>-2281.2127</v>
      </c>
      <c r="L4" s="9">
        <f>INDEX(PIERS!$E$2:$J$1951,$R4+L$2,6)</f>
        <v>-32.759300000000003</v>
      </c>
      <c r="M4" s="9">
        <f>INDEX(PIERS!$E$2:$J$1951,$R4+M$2,6)</f>
        <v>804.95119999999997</v>
      </c>
      <c r="N4" s="9">
        <f>INDEX(PIERS!$E$2:$J$1951,$R4+N$2,6)</f>
        <v>984.27760000000001</v>
      </c>
      <c r="O4" s="14"/>
      <c r="P4" s="9"/>
      <c r="Q4" s="9"/>
      <c r="R4" s="1">
        <f>VLOOKUP(D4,PIERS!$B$2:$K$1951,10,FALSE)</f>
        <v>950</v>
      </c>
    </row>
    <row r="5" spans="2:18" x14ac:dyDescent="0.25">
      <c r="B5" s="1">
        <f>B4+1</f>
        <v>21</v>
      </c>
      <c r="C5" s="9" t="s">
        <v>39</v>
      </c>
      <c r="D5" s="9" t="str">
        <f t="shared" ref="D5:D23" si="0">"F"&amp;B5&amp;"Y"</f>
        <v>F21Y</v>
      </c>
      <c r="E5" s="10">
        <f>4.93+2*0.25</f>
        <v>5.43</v>
      </c>
      <c r="F5" s="9">
        <v>0.3</v>
      </c>
      <c r="G5" s="14">
        <f>INDEX(PIERS!$E$2:$J$1951,$R5+G$2,1)</f>
        <v>-210.3586</v>
      </c>
      <c r="H5" s="9">
        <f>INDEX(PIERS!$E$2:$J$1951,$R5+H$2,1)</f>
        <v>-43.527700000000003</v>
      </c>
      <c r="I5" s="9">
        <f>INDEX(PIERS!$E$2:$J$1951,$R5+I$2,1)</f>
        <v>53.218600000000002</v>
      </c>
      <c r="J5" s="9">
        <f>INDEX(PIERS!$E$2:$J$1951,$R5+J$2,1)</f>
        <v>28.810700000000001</v>
      </c>
      <c r="K5" s="14">
        <f>INDEX(PIERS!$E$2:$J$1951,$R5+K$2,6)</f>
        <v>-413.77600000000001</v>
      </c>
      <c r="L5" s="9">
        <f>INDEX(PIERS!$E$2:$J$1951,$R5+L$2,6)</f>
        <v>-19.573</v>
      </c>
      <c r="M5" s="9">
        <f>INDEX(PIERS!$E$2:$J$1951,$R5+M$2,6)</f>
        <v>29.465900000000001</v>
      </c>
      <c r="N5" s="9">
        <f>INDEX(PIERS!$E$2:$J$1951,$R5+N$2,6)</f>
        <v>86.121399999999994</v>
      </c>
      <c r="O5" s="14"/>
      <c r="P5" s="9"/>
      <c r="Q5" s="9"/>
      <c r="R5" s="1">
        <f>VLOOKUP(D5,PIERS!$B$2:$K$1951,10,FALSE)</f>
        <v>1000</v>
      </c>
    </row>
    <row r="6" spans="2:18" x14ac:dyDescent="0.25">
      <c r="B6" s="1">
        <f t="shared" ref="B6:B22" si="1">B5+1</f>
        <v>22</v>
      </c>
      <c r="C6" s="9" t="s">
        <v>40</v>
      </c>
      <c r="D6" s="9" t="str">
        <f t="shared" si="0"/>
        <v>F22Y</v>
      </c>
      <c r="E6" s="10">
        <f>0.6+0.25</f>
        <v>0.85</v>
      </c>
      <c r="F6" s="9">
        <v>0.3</v>
      </c>
      <c r="G6" s="14">
        <f>INDEX(PIERS!$E$2:$J$1951,$R6+G$2,1)</f>
        <v>-114.9414</v>
      </c>
      <c r="H6" s="9">
        <f>INDEX(PIERS!$E$2:$J$1951,$R6+H$2,1)</f>
        <v>-25.505400000000002</v>
      </c>
      <c r="I6" s="9">
        <f>INDEX(PIERS!$E$2:$J$1951,$R6+I$2,1)</f>
        <v>102.286</v>
      </c>
      <c r="J6" s="9">
        <f>INDEX(PIERS!$E$2:$J$1951,$R6+J$2,1)</f>
        <v>38.839300000000001</v>
      </c>
      <c r="K6" s="14">
        <f>INDEX(PIERS!$E$2:$J$1951,$R6+K$2,6)</f>
        <v>-24.797999999999998</v>
      </c>
      <c r="L6" s="9">
        <f>INDEX(PIERS!$E$2:$J$1951,$R6+L$2,6)</f>
        <v>-2.3147000000000002</v>
      </c>
      <c r="M6" s="9">
        <f>INDEX(PIERS!$E$2:$J$1951,$R6+M$2,6)</f>
        <v>2.1288</v>
      </c>
      <c r="N6" s="9">
        <f>INDEX(PIERS!$E$2:$J$1951,$R6+N$2,6)</f>
        <v>1.6881999999999999</v>
      </c>
      <c r="O6" s="14"/>
      <c r="P6" s="9"/>
      <c r="Q6" s="9"/>
      <c r="R6" s="1">
        <f>VLOOKUP(D6,PIERS!$B$2:$K$1951,10,FALSE)</f>
        <v>1050</v>
      </c>
    </row>
    <row r="7" spans="2:18" x14ac:dyDescent="0.25">
      <c r="B7" s="1">
        <f t="shared" si="1"/>
        <v>23</v>
      </c>
      <c r="C7" s="9" t="s">
        <v>41</v>
      </c>
      <c r="D7" s="9" t="str">
        <f t="shared" si="0"/>
        <v>F23Y</v>
      </c>
      <c r="E7" s="10">
        <f>0.6+0.25</f>
        <v>0.85</v>
      </c>
      <c r="F7" s="9">
        <v>0.3</v>
      </c>
      <c r="G7" s="14">
        <f>INDEX(PIERS!$E$2:$J$1951,$R7+G$2,1)</f>
        <v>-94.048199999999994</v>
      </c>
      <c r="H7" s="9">
        <f>INDEX(PIERS!$E$2:$J$1951,$R7+H$2,1)</f>
        <v>-24.314</v>
      </c>
      <c r="I7" s="9">
        <f>INDEX(PIERS!$E$2:$J$1951,$R7+I$2,1)</f>
        <v>104.69970000000001</v>
      </c>
      <c r="J7" s="9">
        <f>INDEX(PIERS!$E$2:$J$1951,$R7+J$2,1)</f>
        <v>26.480499999999999</v>
      </c>
      <c r="K7" s="14">
        <f>INDEX(PIERS!$E$2:$J$1951,$R7+K$2,6)</f>
        <v>-17.870100000000001</v>
      </c>
      <c r="L7" s="9">
        <f>INDEX(PIERS!$E$2:$J$1951,$R7+L$2,6)</f>
        <v>1.5353000000000001</v>
      </c>
      <c r="M7" s="9">
        <f>INDEX(PIERS!$E$2:$J$1951,$R7+M$2,6)</f>
        <v>3.0356999999999998</v>
      </c>
      <c r="N7" s="9">
        <f>INDEX(PIERS!$E$2:$J$1951,$R7+N$2,6)</f>
        <v>1.3414999999999999</v>
      </c>
      <c r="O7" s="14"/>
      <c r="P7" s="9"/>
      <c r="Q7" s="9"/>
      <c r="R7" s="1">
        <f>VLOOKUP(D7,PIERS!$B$2:$K$1951,10,FALSE)</f>
        <v>1100</v>
      </c>
    </row>
    <row r="8" spans="2:18" x14ac:dyDescent="0.25">
      <c r="B8" s="1">
        <f t="shared" si="1"/>
        <v>24</v>
      </c>
      <c r="C8" s="9" t="s">
        <v>42</v>
      </c>
      <c r="D8" s="9" t="str">
        <f t="shared" si="0"/>
        <v>F24Y</v>
      </c>
      <c r="E8" s="10">
        <f>11+2*0.25</f>
        <v>11.5</v>
      </c>
      <c r="F8" s="9">
        <v>0.3</v>
      </c>
      <c r="G8" s="14">
        <f>INDEX(PIERS!$E$2:$J$1951,$R8+G$2,1)</f>
        <v>-952.46600000000001</v>
      </c>
      <c r="H8" s="9">
        <f>INDEX(PIERS!$E$2:$J$1951,$R8+H$2,1)</f>
        <v>-232.23699999999999</v>
      </c>
      <c r="I8" s="9">
        <f>INDEX(PIERS!$E$2:$J$1951,$R8+I$2,1)</f>
        <v>152.24080000000001</v>
      </c>
      <c r="J8" s="9">
        <f>INDEX(PIERS!$E$2:$J$1951,$R8+J$2,1)</f>
        <v>43.929099999999998</v>
      </c>
      <c r="K8" s="14">
        <f>INDEX(PIERS!$E$2:$J$1951,$R8+K$2,6)</f>
        <v>-868.93280000000004</v>
      </c>
      <c r="L8" s="9">
        <f>INDEX(PIERS!$E$2:$J$1951,$R8+L$2,6)</f>
        <v>12.7967</v>
      </c>
      <c r="M8" s="9">
        <f>INDEX(PIERS!$E$2:$J$1951,$R8+M$2,6)</f>
        <v>73.488799999999998</v>
      </c>
      <c r="N8" s="9">
        <f>INDEX(PIERS!$E$2:$J$1951,$R8+N$2,6)</f>
        <v>312.57479999999998</v>
      </c>
      <c r="O8" s="14"/>
      <c r="P8" s="9"/>
      <c r="Q8" s="9"/>
      <c r="R8" s="1">
        <f>VLOOKUP(D8,PIERS!$B$2:$K$1951,10,FALSE)</f>
        <v>1150</v>
      </c>
    </row>
    <row r="9" spans="2:18" x14ac:dyDescent="0.25">
      <c r="B9" s="1">
        <f t="shared" si="1"/>
        <v>25</v>
      </c>
      <c r="C9" s="9" t="s">
        <v>43</v>
      </c>
      <c r="D9" s="9" t="str">
        <f t="shared" si="0"/>
        <v>F25Y</v>
      </c>
      <c r="E9" s="10">
        <f>2.41+0.25</f>
        <v>2.66</v>
      </c>
      <c r="F9" s="9">
        <v>0.3</v>
      </c>
      <c r="G9" s="14">
        <f>INDEX(PIERS!$E$2:$J$1951,$R9+G$2,1)</f>
        <v>-82.585499999999996</v>
      </c>
      <c r="H9" s="9">
        <f>INDEX(PIERS!$E$2:$J$1951,$R9+H$2,1)</f>
        <v>-21.8249</v>
      </c>
      <c r="I9" s="9">
        <f>INDEX(PIERS!$E$2:$J$1951,$R9+I$2,1)</f>
        <v>23.3536</v>
      </c>
      <c r="J9" s="9">
        <f>INDEX(PIERS!$E$2:$J$1951,$R9+J$2,1)</f>
        <v>72.094700000000003</v>
      </c>
      <c r="K9" s="14">
        <f>INDEX(PIERS!$E$2:$J$1951,$R9+K$2,6)</f>
        <v>-70.716800000000006</v>
      </c>
      <c r="L9" s="9">
        <f>INDEX(PIERS!$E$2:$J$1951,$R9+L$2,6)</f>
        <v>-2.1583000000000001</v>
      </c>
      <c r="M9" s="9">
        <f>INDEX(PIERS!$E$2:$J$1951,$R9+M$2,6)</f>
        <v>5.4301000000000004</v>
      </c>
      <c r="N9" s="9">
        <f>INDEX(PIERS!$E$2:$J$1951,$R9+N$2,6)</f>
        <v>14.825100000000001</v>
      </c>
      <c r="O9" s="14"/>
      <c r="P9" s="9"/>
      <c r="Q9" s="9"/>
      <c r="R9" s="1">
        <f>VLOOKUP(D9,PIERS!$B$2:$K$1951,10,FALSE)</f>
        <v>1200</v>
      </c>
    </row>
    <row r="10" spans="2:18" x14ac:dyDescent="0.25">
      <c r="B10" s="1">
        <f t="shared" si="1"/>
        <v>26</v>
      </c>
      <c r="C10" s="9" t="s">
        <v>44</v>
      </c>
      <c r="D10" s="9" t="str">
        <f t="shared" si="0"/>
        <v>F26Y</v>
      </c>
      <c r="E10" s="10">
        <f>1.25+0.25*2</f>
        <v>1.75</v>
      </c>
      <c r="F10" s="9">
        <v>0.3</v>
      </c>
      <c r="G10" s="14">
        <f>INDEX(PIERS!$E$2:$J$1951,$R10+G$2,1)</f>
        <v>-104.336</v>
      </c>
      <c r="H10" s="9">
        <f>INDEX(PIERS!$E$2:$J$1951,$R10+H$2,1)</f>
        <v>-23.567299999999999</v>
      </c>
      <c r="I10" s="9">
        <f>INDEX(PIERS!$E$2:$J$1951,$R10+I$2,1)</f>
        <v>23.002600000000001</v>
      </c>
      <c r="J10" s="9">
        <f>INDEX(PIERS!$E$2:$J$1951,$R10+J$2,1)</f>
        <v>48.000900000000001</v>
      </c>
      <c r="K10" s="14">
        <f>INDEX(PIERS!$E$2:$J$1951,$R10+K$2,6)</f>
        <v>-86.434100000000001</v>
      </c>
      <c r="L10" s="9">
        <f>INDEX(PIERS!$E$2:$J$1951,$R10+L$2,6)</f>
        <v>-0.3463</v>
      </c>
      <c r="M10" s="9">
        <f>INDEX(PIERS!$E$2:$J$1951,$R10+M$2,6)</f>
        <v>2.2364999999999999</v>
      </c>
      <c r="N10" s="9">
        <f>INDEX(PIERS!$E$2:$J$1951,$R10+N$2,6)</f>
        <v>6.1836000000000002</v>
      </c>
      <c r="O10" s="14"/>
      <c r="P10" s="9"/>
      <c r="Q10" s="9"/>
      <c r="R10" s="1">
        <f>VLOOKUP(D10,PIERS!$B$2:$K$1951,10,FALSE)</f>
        <v>1250</v>
      </c>
    </row>
    <row r="11" spans="2:18" x14ac:dyDescent="0.25">
      <c r="B11" s="1">
        <f t="shared" si="1"/>
        <v>27</v>
      </c>
      <c r="C11" s="9" t="s">
        <v>45</v>
      </c>
      <c r="D11" s="9" t="str">
        <f t="shared" si="0"/>
        <v>F27Y</v>
      </c>
      <c r="E11" s="10">
        <f>6+0.25*2</f>
        <v>6.5</v>
      </c>
      <c r="F11" s="9">
        <v>0.3</v>
      </c>
      <c r="G11" s="14">
        <f>INDEX(PIERS!$E$2:$J$1951,$R11+G$2,1)</f>
        <v>-411.49079999999998</v>
      </c>
      <c r="H11" s="9">
        <f>INDEX(PIERS!$E$2:$J$1951,$R11+H$2,1)</f>
        <v>-97.661100000000005</v>
      </c>
      <c r="I11" s="9">
        <f>INDEX(PIERS!$E$2:$J$1951,$R11+I$2,1)</f>
        <v>85.691100000000006</v>
      </c>
      <c r="J11" s="9">
        <f>INDEX(PIERS!$E$2:$J$1951,$R11+J$2,1)</f>
        <v>54.837400000000002</v>
      </c>
      <c r="K11" s="14">
        <f>INDEX(PIERS!$E$2:$J$1951,$R11+K$2,6)</f>
        <v>-575.0779</v>
      </c>
      <c r="L11" s="9">
        <f>INDEX(PIERS!$E$2:$J$1951,$R11+L$2,6)</f>
        <v>-21.614899999999999</v>
      </c>
      <c r="M11" s="9">
        <f>INDEX(PIERS!$E$2:$J$1951,$R11+M$2,6)</f>
        <v>25.5473</v>
      </c>
      <c r="N11" s="9">
        <f>INDEX(PIERS!$E$2:$J$1951,$R11+N$2,6)</f>
        <v>155.6378</v>
      </c>
      <c r="O11" s="14"/>
      <c r="P11" s="9"/>
      <c r="Q11" s="9"/>
      <c r="R11" s="1">
        <f>VLOOKUP(D11,PIERS!$B$2:$K$1951,10,FALSE)</f>
        <v>1300</v>
      </c>
    </row>
    <row r="12" spans="2:18" x14ac:dyDescent="0.25">
      <c r="B12" s="1">
        <f t="shared" si="1"/>
        <v>28</v>
      </c>
      <c r="C12" s="9" t="s">
        <v>46</v>
      </c>
      <c r="D12" s="9" t="str">
        <f t="shared" si="0"/>
        <v>F28Y</v>
      </c>
      <c r="E12" s="10">
        <v>4.0599999999999996</v>
      </c>
      <c r="F12" s="9">
        <v>0.3</v>
      </c>
      <c r="G12" s="14">
        <f>INDEX(PIERS!$E$2:$J$1951,$R12+G$2,1)</f>
        <v>-371.75749999999999</v>
      </c>
      <c r="H12" s="9">
        <f>INDEX(PIERS!$E$2:$J$1951,$R12+H$2,1)</f>
        <v>-92.8566</v>
      </c>
      <c r="I12" s="9">
        <f>INDEX(PIERS!$E$2:$J$1951,$R12+I$2,1)</f>
        <v>158.9033</v>
      </c>
      <c r="J12" s="9">
        <f>INDEX(PIERS!$E$2:$J$1951,$R12+J$2,1)</f>
        <v>30.7684</v>
      </c>
      <c r="K12" s="14">
        <f>INDEX(PIERS!$E$2:$J$1951,$R12+K$2,6)</f>
        <v>-320.15989999999999</v>
      </c>
      <c r="L12" s="9">
        <f>INDEX(PIERS!$E$2:$J$1951,$R12+L$2,6)</f>
        <v>-1.5952</v>
      </c>
      <c r="M12" s="9">
        <f>INDEX(PIERS!$E$2:$J$1951,$R12+M$2,6)</f>
        <v>18.329599999999999</v>
      </c>
      <c r="N12" s="9">
        <f>INDEX(PIERS!$E$2:$J$1951,$R12+N$2,6)</f>
        <v>103.92019999999999</v>
      </c>
      <c r="O12" s="14"/>
      <c r="P12" s="9"/>
      <c r="Q12" s="9"/>
      <c r="R12" s="1">
        <f>VLOOKUP(D12,PIERS!$B$2:$K$1951,10,FALSE)</f>
        <v>1350</v>
      </c>
    </row>
    <row r="13" spans="2:18" x14ac:dyDescent="0.25">
      <c r="B13" s="1">
        <f t="shared" si="1"/>
        <v>29</v>
      </c>
      <c r="C13" s="9" t="s">
        <v>48</v>
      </c>
      <c r="D13" s="9" t="str">
        <f t="shared" si="0"/>
        <v>F29Y</v>
      </c>
      <c r="E13" s="10">
        <f>0.65+0.25</f>
        <v>0.9</v>
      </c>
      <c r="F13" s="9">
        <v>0.3</v>
      </c>
      <c r="G13" s="14">
        <f>INDEX(PIERS!$E$2:$J$1951,$R13+G$2,1)</f>
        <v>-75.403300000000002</v>
      </c>
      <c r="H13" s="9">
        <f>INDEX(PIERS!$E$2:$J$1951,$R13+H$2,1)</f>
        <v>-19.752199999999998</v>
      </c>
      <c r="I13" s="9">
        <f>INDEX(PIERS!$E$2:$J$1951,$R13+I$2,1)</f>
        <v>58.625300000000003</v>
      </c>
      <c r="J13" s="9">
        <f>INDEX(PIERS!$E$2:$J$1951,$R13+J$2,1)</f>
        <v>23.576799999999999</v>
      </c>
      <c r="K13" s="14">
        <f>INDEX(PIERS!$E$2:$J$1951,$R13+K$2,6)</f>
        <v>-28.855699999999999</v>
      </c>
      <c r="L13" s="9">
        <f>INDEX(PIERS!$E$2:$J$1951,$R13+L$2,6)</f>
        <v>-0.67430000000000001</v>
      </c>
      <c r="M13" s="9">
        <f>INDEX(PIERS!$E$2:$J$1951,$R13+M$2,6)</f>
        <v>2.1</v>
      </c>
      <c r="N13" s="9">
        <f>INDEX(PIERS!$E$2:$J$1951,$R13+N$2,6)</f>
        <v>1.6795</v>
      </c>
      <c r="O13" s="14"/>
      <c r="P13" s="9"/>
      <c r="Q13" s="9"/>
      <c r="R13" s="1">
        <f>VLOOKUP(D13,PIERS!$B$2:$K$1951,10,FALSE)</f>
        <v>1400</v>
      </c>
    </row>
    <row r="14" spans="2:18" x14ac:dyDescent="0.25">
      <c r="B14" s="1">
        <f t="shared" si="1"/>
        <v>30</v>
      </c>
      <c r="C14" s="9" t="s">
        <v>47</v>
      </c>
      <c r="D14" s="9" t="str">
        <f t="shared" si="0"/>
        <v>F30Y</v>
      </c>
      <c r="E14" s="10">
        <v>1.03</v>
      </c>
      <c r="F14" s="9">
        <v>0.3</v>
      </c>
      <c r="G14" s="14">
        <f>INDEX(PIERS!$E$2:$J$1951,$R14+G$2,1)</f>
        <v>-103.76309999999999</v>
      </c>
      <c r="H14" s="9">
        <f>INDEX(PIERS!$E$2:$J$1951,$R14+H$2,1)</f>
        <v>-23.866199999999999</v>
      </c>
      <c r="I14" s="9">
        <f>INDEX(PIERS!$E$2:$J$1951,$R14+I$2,1)</f>
        <v>24.850200000000001</v>
      </c>
      <c r="J14" s="9">
        <f>INDEX(PIERS!$E$2:$J$1951,$R14+J$2,1)</f>
        <v>27.075900000000001</v>
      </c>
      <c r="K14" s="14">
        <f>INDEX(PIERS!$E$2:$J$1951,$R14+K$2,6)</f>
        <v>-39.874699999999997</v>
      </c>
      <c r="L14" s="9">
        <f>INDEX(PIERS!$E$2:$J$1951,$R14+L$2,6)</f>
        <v>5.8299999999999998E-2</v>
      </c>
      <c r="M14" s="9">
        <f>INDEX(PIERS!$E$2:$J$1951,$R14+M$2,6)</f>
        <v>6.7990000000000004</v>
      </c>
      <c r="N14" s="9">
        <f>INDEX(PIERS!$E$2:$J$1951,$R14+N$2,6)</f>
        <v>5.6208</v>
      </c>
      <c r="O14" s="14"/>
      <c r="P14" s="9"/>
      <c r="Q14" s="9"/>
      <c r="R14" s="1">
        <f>VLOOKUP(D14,PIERS!$B$2:$K$1951,10,FALSE)</f>
        <v>1450</v>
      </c>
    </row>
    <row r="15" spans="2:18" x14ac:dyDescent="0.25">
      <c r="B15" s="1">
        <f t="shared" si="1"/>
        <v>31</v>
      </c>
      <c r="C15" s="9" t="s">
        <v>49</v>
      </c>
      <c r="D15" s="9" t="str">
        <f t="shared" si="0"/>
        <v>F31Y</v>
      </c>
      <c r="E15" s="10">
        <f>2.1+0.25</f>
        <v>2.35</v>
      </c>
      <c r="F15" s="9">
        <v>0.3</v>
      </c>
      <c r="G15" s="14">
        <f>INDEX(PIERS!$E$2:$J$1951,$R15+G$2,1)</f>
        <v>-185.1858</v>
      </c>
      <c r="H15" s="9">
        <f>INDEX(PIERS!$E$2:$J$1951,$R15+H$2,1)</f>
        <v>-41.376300000000001</v>
      </c>
      <c r="I15" s="9">
        <f>INDEX(PIERS!$E$2:$J$1951,$R15+I$2,1)</f>
        <v>172.24969999999999</v>
      </c>
      <c r="J15" s="9">
        <f>INDEX(PIERS!$E$2:$J$1951,$R15+J$2,1)</f>
        <v>60.519199999999998</v>
      </c>
      <c r="K15" s="14">
        <f>INDEX(PIERS!$E$2:$J$1951,$R15+K$2,6)</f>
        <v>-133.499</v>
      </c>
      <c r="L15" s="9">
        <f>INDEX(PIERS!$E$2:$J$1951,$R15+L$2,6)</f>
        <v>-1.1636</v>
      </c>
      <c r="M15" s="9">
        <f>INDEX(PIERS!$E$2:$J$1951,$R15+M$2,6)</f>
        <v>6.4867999999999997</v>
      </c>
      <c r="N15" s="9">
        <f>INDEX(PIERS!$E$2:$J$1951,$R15+N$2,6)</f>
        <v>14.0976</v>
      </c>
      <c r="O15" s="14"/>
      <c r="P15" s="9"/>
      <c r="Q15" s="9"/>
      <c r="R15" s="1">
        <f>VLOOKUP(D15,PIERS!$B$2:$K$1951,10,FALSE)</f>
        <v>1500</v>
      </c>
    </row>
    <row r="16" spans="2:18" x14ac:dyDescent="0.25">
      <c r="B16" s="1">
        <f t="shared" si="1"/>
        <v>32</v>
      </c>
      <c r="C16" s="9" t="s">
        <v>50</v>
      </c>
      <c r="D16" s="9" t="str">
        <f t="shared" si="0"/>
        <v>F32Y</v>
      </c>
      <c r="E16" s="10">
        <f>2.21+0.25*2</f>
        <v>2.71</v>
      </c>
      <c r="F16" s="9">
        <v>0.3</v>
      </c>
      <c r="G16" s="14">
        <f>INDEX(PIERS!$E$2:$J$1951,$R16+G$2,1)</f>
        <v>-175.9308</v>
      </c>
      <c r="H16" s="9">
        <f>INDEX(PIERS!$E$2:$J$1951,$R16+H$2,1)</f>
        <v>-40.5627</v>
      </c>
      <c r="I16" s="9">
        <f>INDEX(PIERS!$E$2:$J$1951,$R16+I$2,1)</f>
        <v>36.847999999999999</v>
      </c>
      <c r="J16" s="9">
        <f>INDEX(PIERS!$E$2:$J$1951,$R16+J$2,1)</f>
        <v>22.5167</v>
      </c>
      <c r="K16" s="14">
        <f>INDEX(PIERS!$E$2:$J$1951,$R16+K$2,6)</f>
        <v>-182.4787</v>
      </c>
      <c r="L16" s="9">
        <f>INDEX(PIERS!$E$2:$J$1951,$R16+L$2,6)</f>
        <v>-3.5015000000000001</v>
      </c>
      <c r="M16" s="9">
        <f>INDEX(PIERS!$E$2:$J$1951,$R16+M$2,6)</f>
        <v>2.5293999999999999</v>
      </c>
      <c r="N16" s="9">
        <f>INDEX(PIERS!$E$2:$J$1951,$R16+N$2,6)</f>
        <v>23.335799999999999</v>
      </c>
      <c r="O16" s="14"/>
      <c r="P16" s="9"/>
      <c r="Q16" s="9"/>
      <c r="R16" s="1">
        <f>VLOOKUP(D16,PIERS!$B$2:$K$1951,10,FALSE)</f>
        <v>1550</v>
      </c>
    </row>
    <row r="17" spans="2:18" x14ac:dyDescent="0.25">
      <c r="B17" s="1">
        <f t="shared" si="1"/>
        <v>33</v>
      </c>
      <c r="C17" s="9" t="s">
        <v>51</v>
      </c>
      <c r="D17" s="9" t="str">
        <f t="shared" si="0"/>
        <v>F33Y</v>
      </c>
      <c r="E17" s="10">
        <v>2.62</v>
      </c>
      <c r="F17" s="9">
        <v>0.3</v>
      </c>
      <c r="G17" s="14">
        <f>INDEX(PIERS!$E$2:$J$1951,$R17+G$2,1)</f>
        <v>-25.002600000000001</v>
      </c>
      <c r="H17" s="9">
        <f>INDEX(PIERS!$E$2:$J$1951,$R17+H$2,1)</f>
        <v>-8.5885999999999996</v>
      </c>
      <c r="I17" s="9">
        <f>INDEX(PIERS!$E$2:$J$1951,$R17+I$2,1)</f>
        <v>48.734000000000002</v>
      </c>
      <c r="J17" s="9">
        <f>INDEX(PIERS!$E$2:$J$1951,$R17+J$2,1)</f>
        <v>14.108700000000001</v>
      </c>
      <c r="K17" s="14">
        <f>INDEX(PIERS!$E$2:$J$1951,$R17+K$2,6)</f>
        <v>-196.0256</v>
      </c>
      <c r="L17" s="9">
        <f>INDEX(PIERS!$E$2:$J$1951,$R17+L$2,6)</f>
        <v>-0.51219999999999999</v>
      </c>
      <c r="M17" s="9">
        <f>INDEX(PIERS!$E$2:$J$1951,$R17+M$2,6)</f>
        <v>4.4439000000000002</v>
      </c>
      <c r="N17" s="9">
        <f>INDEX(PIERS!$E$2:$J$1951,$R17+N$2,6)</f>
        <v>31.666899999999998</v>
      </c>
      <c r="O17" s="14"/>
      <c r="P17" s="9"/>
      <c r="Q17" s="9"/>
      <c r="R17" s="1">
        <f>VLOOKUP(D17,PIERS!$B$2:$K$1951,10,FALSE)</f>
        <v>1600</v>
      </c>
    </row>
    <row r="18" spans="2:18" x14ac:dyDescent="0.25">
      <c r="B18" s="1">
        <f t="shared" si="1"/>
        <v>34</v>
      </c>
      <c r="C18" s="9" t="s">
        <v>52</v>
      </c>
      <c r="D18" s="9" t="str">
        <f t="shared" si="0"/>
        <v>F34Y</v>
      </c>
      <c r="E18" s="10">
        <f>0.83</f>
        <v>0.83</v>
      </c>
      <c r="F18" s="9">
        <v>0.3</v>
      </c>
      <c r="G18" s="14">
        <f>INDEX(PIERS!$E$2:$J$1951,$R18+G$2,1)</f>
        <v>-43.0518</v>
      </c>
      <c r="H18" s="9">
        <f>INDEX(PIERS!$E$2:$J$1951,$R18+H$2,1)</f>
        <v>-14.3527</v>
      </c>
      <c r="I18" s="9">
        <f>INDEX(PIERS!$E$2:$J$1951,$R18+I$2,1)</f>
        <v>82.848799999999997</v>
      </c>
      <c r="J18" s="9">
        <f>INDEX(PIERS!$E$2:$J$1951,$R18+J$2,1)</f>
        <v>22.132100000000001</v>
      </c>
      <c r="K18" s="14">
        <f>INDEX(PIERS!$E$2:$J$1951,$R18+K$2,6)</f>
        <v>-35.520299999999999</v>
      </c>
      <c r="L18" s="9">
        <f>INDEX(PIERS!$E$2:$J$1951,$R18+L$2,6)</f>
        <v>2.9775</v>
      </c>
      <c r="M18" s="9">
        <f>INDEX(PIERS!$E$2:$J$1951,$R18+M$2,6)</f>
        <v>15.8042</v>
      </c>
      <c r="N18" s="9">
        <f>INDEX(PIERS!$E$2:$J$1951,$R18+N$2,6)</f>
        <v>14.3156</v>
      </c>
      <c r="O18" s="14"/>
      <c r="P18" s="9"/>
      <c r="Q18" s="9"/>
      <c r="R18" s="1">
        <f>VLOOKUP(D18,PIERS!$B$2:$K$1951,10,FALSE)</f>
        <v>1650</v>
      </c>
    </row>
    <row r="19" spans="2:18" x14ac:dyDescent="0.25">
      <c r="B19" s="1">
        <f t="shared" si="1"/>
        <v>35</v>
      </c>
      <c r="C19" s="9" t="s">
        <v>53</v>
      </c>
      <c r="D19" s="9" t="str">
        <f t="shared" si="0"/>
        <v>F35Y</v>
      </c>
      <c r="E19" s="10">
        <f>0.6+0.25</f>
        <v>0.85</v>
      </c>
      <c r="F19" s="9">
        <v>0.3</v>
      </c>
      <c r="G19" s="14">
        <f>INDEX(PIERS!$E$2:$J$1951,$R19+G$2,1)</f>
        <v>-40.376199999999997</v>
      </c>
      <c r="H19" s="9">
        <f>INDEX(PIERS!$E$2:$J$1951,$R19+H$2,1)</f>
        <v>-14.792199999999999</v>
      </c>
      <c r="I19" s="9">
        <f>INDEX(PIERS!$E$2:$J$1951,$R19+I$2,1)</f>
        <v>84.444699999999997</v>
      </c>
      <c r="J19" s="9">
        <f>INDEX(PIERS!$E$2:$J$1951,$R19+J$2,1)</f>
        <v>13.891299999999999</v>
      </c>
      <c r="K19" s="14">
        <f>INDEX(PIERS!$E$2:$J$1951,$R19+K$2,6)</f>
        <v>-17.9437</v>
      </c>
      <c r="L19" s="9">
        <f>INDEX(PIERS!$E$2:$J$1951,$R19+L$2,6)</f>
        <v>2.1920999999999999</v>
      </c>
      <c r="M19" s="9">
        <f>INDEX(PIERS!$E$2:$J$1951,$R19+M$2,6)</f>
        <v>5.6802999999999999</v>
      </c>
      <c r="N19" s="9">
        <f>INDEX(PIERS!$E$2:$J$1951,$R19+N$2,6)</f>
        <v>13.4665</v>
      </c>
      <c r="O19" s="14"/>
      <c r="P19" s="9"/>
      <c r="Q19" s="9"/>
      <c r="R19" s="1">
        <f>VLOOKUP(D19,PIERS!$B$2:$K$1951,10,FALSE)</f>
        <v>1700</v>
      </c>
    </row>
    <row r="20" spans="2:18" x14ac:dyDescent="0.25">
      <c r="B20" s="1">
        <f t="shared" si="1"/>
        <v>36</v>
      </c>
      <c r="C20" s="9" t="s">
        <v>54</v>
      </c>
      <c r="D20" s="9" t="str">
        <f t="shared" si="0"/>
        <v>F36Y</v>
      </c>
      <c r="E20" s="10">
        <f>4.6+0.25</f>
        <v>4.8499999999999996</v>
      </c>
      <c r="F20" s="9">
        <v>0.3</v>
      </c>
      <c r="G20" s="14">
        <f>INDEX(PIERS!$E$2:$J$1951,$R20+G$2,1)</f>
        <v>-340.58550000000002</v>
      </c>
      <c r="H20" s="9">
        <f>INDEX(PIERS!$E$2:$J$1951,$R20+H$2,1)</f>
        <v>-85.029499999999999</v>
      </c>
      <c r="I20" s="9">
        <f>INDEX(PIERS!$E$2:$J$1951,$R20+I$2,1)</f>
        <v>538.66399999999999</v>
      </c>
      <c r="J20" s="9">
        <f>INDEX(PIERS!$E$2:$J$1951,$R20+J$2,1)</f>
        <v>109.252</v>
      </c>
      <c r="K20" s="14">
        <f>INDEX(PIERS!$E$2:$J$1951,$R20+K$2,6)</f>
        <v>-437.73320000000001</v>
      </c>
      <c r="L20" s="9">
        <f>INDEX(PIERS!$E$2:$J$1951,$R20+L$2,6)</f>
        <v>-1.0236000000000001</v>
      </c>
      <c r="M20" s="9">
        <f>INDEX(PIERS!$E$2:$J$1951,$R20+M$2,6)</f>
        <v>60.168300000000002</v>
      </c>
      <c r="N20" s="9">
        <f>INDEX(PIERS!$E$2:$J$1951,$R20+N$2,6)</f>
        <v>183.33869999999999</v>
      </c>
      <c r="O20" s="14"/>
      <c r="P20" s="9"/>
      <c r="Q20" s="9"/>
      <c r="R20" s="1">
        <f>VLOOKUP(D20,PIERS!$B$2:$K$1951,10,FALSE)</f>
        <v>1750</v>
      </c>
    </row>
    <row r="21" spans="2:18" x14ac:dyDescent="0.25">
      <c r="B21" s="1">
        <f t="shared" si="1"/>
        <v>37</v>
      </c>
      <c r="C21" s="9" t="s">
        <v>55</v>
      </c>
      <c r="D21" s="9" t="str">
        <f t="shared" si="0"/>
        <v>F37Y</v>
      </c>
      <c r="E21" s="10">
        <f>3.5+2*0.25</f>
        <v>4</v>
      </c>
      <c r="F21" s="9">
        <v>0.3</v>
      </c>
      <c r="G21" s="14">
        <f>INDEX(PIERS!$E$2:$J$1951,$R21+G$2,1)</f>
        <v>-3.9300000000000002E-2</v>
      </c>
      <c r="H21" s="9">
        <f>INDEX(PIERS!$E$2:$J$1951,$R21+H$2,1)</f>
        <v>2.6533000000000002</v>
      </c>
      <c r="I21" s="9">
        <f>INDEX(PIERS!$E$2:$J$1951,$R21+I$2,1)</f>
        <v>14.980600000000001</v>
      </c>
      <c r="J21" s="9">
        <f>INDEX(PIERS!$E$2:$J$1951,$R21+J$2,1)</f>
        <v>10.3485</v>
      </c>
      <c r="K21" s="14">
        <f>INDEX(PIERS!$E$2:$J$1951,$R21+K$2,6)</f>
        <v>489.14949999999999</v>
      </c>
      <c r="L21" s="9">
        <f>INDEX(PIERS!$E$2:$J$1951,$R21+L$2,6)</f>
        <v>-1.3626</v>
      </c>
      <c r="M21" s="9">
        <f>INDEX(PIERS!$E$2:$J$1951,$R21+M$2,6)</f>
        <v>5.3917999999999999</v>
      </c>
      <c r="N21" s="9">
        <f>INDEX(PIERS!$E$2:$J$1951,$R21+N$2,6)</f>
        <v>36.224299999999999</v>
      </c>
      <c r="O21" s="14"/>
      <c r="P21" s="9"/>
      <c r="Q21" s="9"/>
      <c r="R21" s="1">
        <f>VLOOKUP(D21,PIERS!$B$2:$K$1951,10,FALSE)</f>
        <v>1800</v>
      </c>
    </row>
    <row r="22" spans="2:18" x14ac:dyDescent="0.25">
      <c r="B22" s="1">
        <f t="shared" si="1"/>
        <v>38</v>
      </c>
      <c r="C22" s="9" t="s">
        <v>56</v>
      </c>
      <c r="D22" s="9" t="str">
        <f t="shared" si="0"/>
        <v>F38Y</v>
      </c>
      <c r="E22" s="10">
        <v>8.6199999999999992</v>
      </c>
      <c r="F22" s="9">
        <v>0.3</v>
      </c>
      <c r="G22" s="14">
        <f>INDEX(PIERS!$E$2:$J$1951,$R22+G$2,1)</f>
        <v>99.441599999999994</v>
      </c>
      <c r="H22" s="9">
        <f>INDEX(PIERS!$E$2:$J$1951,$R22+H$2,1)</f>
        <v>-20.046199999999999</v>
      </c>
      <c r="I22" s="9">
        <f>INDEX(PIERS!$E$2:$J$1951,$R22+I$2,1)</f>
        <v>6.1562000000000001</v>
      </c>
      <c r="J22" s="9">
        <f>INDEX(PIERS!$E$2:$J$1951,$R22+J$2,1)</f>
        <v>1.0454000000000001</v>
      </c>
      <c r="K22" s="14">
        <f>INDEX(PIERS!$E$2:$J$1951,$R22+K$2,6)</f>
        <v>1419.0065</v>
      </c>
      <c r="L22" s="9">
        <f>INDEX(PIERS!$E$2:$J$1951,$R22+L$2,6)</f>
        <v>28.235299999999999</v>
      </c>
      <c r="M22" s="9">
        <f>INDEX(PIERS!$E$2:$J$1951,$R22+M$2,6)</f>
        <v>7.6595000000000004</v>
      </c>
      <c r="N22" s="9">
        <f>INDEX(PIERS!$E$2:$J$1951,$R22+N$2,6)</f>
        <v>43.931199999999997</v>
      </c>
      <c r="O22" s="14"/>
      <c r="P22" s="9"/>
      <c r="Q22" s="9"/>
      <c r="R22" s="1">
        <f>VLOOKUP(D22,PIERS!$B$2:$K$1951,10,FALSE)</f>
        <v>1850</v>
      </c>
    </row>
    <row r="23" spans="2:18" x14ac:dyDescent="0.25">
      <c r="B23" s="1">
        <f t="shared" ref="B23" si="2">B22+1</f>
        <v>39</v>
      </c>
      <c r="C23" s="11" t="s">
        <v>57</v>
      </c>
      <c r="D23" s="11" t="str">
        <f t="shared" si="0"/>
        <v>F39Y</v>
      </c>
      <c r="E23" s="12">
        <v>38.281999999999996</v>
      </c>
      <c r="F23" s="11">
        <v>0.3</v>
      </c>
      <c r="G23" s="15">
        <f>INDEX(PIERS!$E$2:$J$1951,$R23+G$2,1)</f>
        <v>48.122500000000002</v>
      </c>
      <c r="H23" s="11">
        <f>INDEX(PIERS!$E$2:$J$1951,$R23+H$2,1)</f>
        <v>-26.739100000000001</v>
      </c>
      <c r="I23" s="11">
        <f>INDEX(PIERS!$E$2:$J$1951,$R23+I$2,1)</f>
        <v>16.033100000000001</v>
      </c>
      <c r="J23" s="11">
        <f>INDEX(PIERS!$E$2:$J$1951,$R23+J$2,1)</f>
        <v>10.980499999999999</v>
      </c>
      <c r="K23" s="15">
        <f>INDEX(PIERS!$E$2:$J$1951,$R23+K$2,6)</f>
        <v>-3793.7460999999998</v>
      </c>
      <c r="L23" s="11">
        <f>INDEX(PIERS!$E$2:$J$1951,$R23+L$2,6)</f>
        <v>-68.805300000000003</v>
      </c>
      <c r="M23" s="11">
        <f>INDEX(PIERS!$E$2:$J$1951,$R23+M$2,6)</f>
        <v>196.10169999999999</v>
      </c>
      <c r="N23" s="11">
        <f>INDEX(PIERS!$E$2:$J$1951,$R23+N$2,6)</f>
        <v>468.2029</v>
      </c>
      <c r="O23" s="15"/>
      <c r="P23" s="11"/>
      <c r="Q23" s="11"/>
      <c r="R23" s="1">
        <f>VLOOKUP(D23,PIERS!$B$2:$K$1951,10,FALSE)</f>
        <v>1900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BM50"/>
  <sheetViews>
    <sheetView tabSelected="1" zoomScale="70" zoomScaleNormal="70" workbookViewId="0">
      <pane xSplit="17" ySplit="6" topLeftCell="R27" activePane="bottomRight" state="frozen"/>
      <selection pane="topRight" activeCell="R1" sqref="R1"/>
      <selection pane="bottomLeft" activeCell="A7" sqref="A7"/>
      <selection pane="bottomRight" activeCell="P43" sqref="P43"/>
    </sheetView>
  </sheetViews>
  <sheetFormatPr defaultColWidth="8.85546875" defaultRowHeight="15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bestFit="1" customWidth="1"/>
    <col min="6" max="6" width="14.85546875" style="1" hidden="1" customWidth="1"/>
    <col min="7" max="7" width="14.5703125" style="1" hidden="1" customWidth="1"/>
    <col min="8" max="8" width="18.85546875" style="1" hidden="1" customWidth="1"/>
    <col min="9" max="10" width="15.7109375" style="1" hidden="1" customWidth="1"/>
    <col min="11" max="11" width="30.28515625" style="1" hidden="1" customWidth="1"/>
    <col min="12" max="12" width="30.140625" style="1" hidden="1" customWidth="1"/>
    <col min="13" max="14" width="28.7109375" style="1" hidden="1" customWidth="1"/>
    <col min="15" max="15" width="8.7109375" style="1" bestFit="1" customWidth="1"/>
    <col min="16" max="17" width="7.42578125" style="1" bestFit="1" customWidth="1"/>
    <col min="18" max="18" width="20.28515625" style="49" hidden="1" customWidth="1"/>
    <col min="19" max="19" width="9.5703125" style="49" hidden="1" customWidth="1"/>
    <col min="20" max="20" width="2.85546875" style="1" hidden="1" customWidth="1"/>
    <col min="21" max="21" width="19.7109375" style="1" hidden="1" customWidth="1"/>
    <col min="22" max="22" width="20" style="1" hidden="1" customWidth="1"/>
    <col min="23" max="23" width="16.85546875" style="1" hidden="1" customWidth="1"/>
    <col min="24" max="24" width="31.140625" style="1" customWidth="1"/>
    <col min="25" max="25" width="19.7109375" style="1" hidden="1" customWidth="1"/>
    <col min="26" max="26" width="20" style="1" hidden="1" customWidth="1"/>
    <col min="27" max="27" width="16.85546875" style="1" hidden="1" customWidth="1"/>
    <col min="28" max="28" width="31.140625" style="1" bestFit="1" customWidth="1"/>
    <col min="29" max="29" width="9.7109375" style="1" bestFit="1" customWidth="1"/>
    <col min="30" max="30" width="8.85546875" style="1" bestFit="1" customWidth="1"/>
    <col min="31" max="31" width="2.85546875" style="16" hidden="1" customWidth="1"/>
    <col min="32" max="32" width="20.28515625" style="49" hidden="1" customWidth="1"/>
    <col min="33" max="33" width="30" style="49" hidden="1" customWidth="1"/>
    <col min="34" max="34" width="17.42578125" style="1" hidden="1" customWidth="1"/>
    <col min="35" max="35" width="32" style="1" hidden="1" customWidth="1"/>
    <col min="36" max="36" width="20.7109375" style="49" hidden="1" customWidth="1"/>
    <col min="37" max="37" width="30.28515625" style="49" hidden="1" customWidth="1"/>
    <col min="38" max="38" width="17.85546875" style="1" hidden="1" customWidth="1"/>
    <col min="39" max="39" width="32.42578125" style="1" hidden="1" customWidth="1"/>
    <col min="40" max="40" width="20.7109375" style="49" hidden="1" customWidth="1"/>
    <col min="41" max="41" width="30.28515625" style="49" hidden="1" customWidth="1"/>
    <col min="42" max="42" width="17.85546875" style="1" hidden="1" customWidth="1"/>
    <col min="43" max="43" width="32.42578125" style="1" hidden="1" customWidth="1"/>
    <col min="44" max="44" width="20.7109375" style="49" hidden="1" customWidth="1"/>
    <col min="45" max="45" width="30.28515625" style="49" hidden="1" customWidth="1"/>
    <col min="46" max="46" width="17.85546875" style="1" hidden="1" customWidth="1"/>
    <col min="47" max="47" width="32.42578125" style="1" hidden="1" customWidth="1"/>
    <col min="48" max="48" width="20.7109375" style="49" hidden="1" customWidth="1"/>
    <col min="49" max="49" width="30.28515625" style="49" hidden="1" customWidth="1"/>
    <col min="50" max="50" width="17.85546875" style="1" hidden="1" customWidth="1"/>
    <col min="51" max="51" width="32.42578125" style="1" hidden="1" customWidth="1"/>
    <col min="52" max="52" width="20.7109375" style="49" hidden="1" customWidth="1"/>
    <col min="53" max="53" width="30.28515625" style="49" hidden="1" customWidth="1"/>
    <col min="54" max="54" width="17.85546875" style="1" hidden="1" customWidth="1"/>
    <col min="55" max="55" width="32.42578125" style="1" hidden="1" customWidth="1"/>
    <col min="56" max="56" width="30.7109375" style="1" bestFit="1" customWidth="1"/>
    <col min="57" max="57" width="8.85546875" style="1" bestFit="1" customWidth="1"/>
    <col min="58" max="58" width="22.5703125" style="49" hidden="1" customWidth="1"/>
    <col min="59" max="59" width="13" style="1" hidden="1" customWidth="1"/>
    <col min="60" max="60" width="20.140625" style="1" customWidth="1"/>
    <col min="61" max="61" width="17.7109375" style="1" bestFit="1" customWidth="1"/>
    <col min="62" max="62" width="22.5703125" style="1" hidden="1" customWidth="1"/>
    <col min="63" max="63" width="13" style="1" hidden="1" customWidth="1"/>
    <col min="64" max="64" width="20.140625" style="1" customWidth="1"/>
    <col min="65" max="65" width="17.7109375" style="1" bestFit="1" customWidth="1"/>
    <col min="66" max="16384" width="8.85546875" style="1"/>
  </cols>
  <sheetData>
    <row r="1" spans="2:65" ht="15.75" thickBot="1" x14ac:dyDescent="0.3"/>
    <row r="2" spans="2:65" x14ac:dyDescent="0.25">
      <c r="B2" s="80" t="s">
        <v>133</v>
      </c>
      <c r="C2" s="81"/>
      <c r="D2" s="81"/>
      <c r="E2" s="17">
        <v>8</v>
      </c>
      <c r="F2" s="9"/>
    </row>
    <row r="3" spans="2:65" ht="15.75" thickBot="1" x14ac:dyDescent="0.3">
      <c r="B3" s="82" t="s">
        <v>134</v>
      </c>
      <c r="C3" s="83"/>
      <c r="D3" s="83"/>
      <c r="E3" s="18">
        <v>10</v>
      </c>
      <c r="F3" s="9"/>
    </row>
    <row r="4" spans="2:65" ht="15.75" thickBot="1" x14ac:dyDescent="0.3">
      <c r="S4" s="50"/>
      <c r="U4" s="84" t="s">
        <v>135</v>
      </c>
      <c r="V4" s="85"/>
      <c r="W4" s="85"/>
      <c r="X4" s="85"/>
      <c r="Y4" s="85"/>
      <c r="Z4" s="85"/>
      <c r="AA4" s="85"/>
      <c r="AB4" s="86"/>
      <c r="AC4" s="39"/>
      <c r="AD4" s="39"/>
      <c r="AE4" s="19"/>
      <c r="AF4" s="87" t="s">
        <v>136</v>
      </c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9"/>
      <c r="BF4" s="74" t="s">
        <v>137</v>
      </c>
      <c r="BG4" s="75"/>
      <c r="BH4" s="75"/>
      <c r="BI4" s="75"/>
      <c r="BJ4" s="75"/>
      <c r="BK4" s="75"/>
      <c r="BL4" s="75"/>
      <c r="BM4" s="76"/>
    </row>
    <row r="5" spans="2:65" ht="15.75" thickBot="1" x14ac:dyDescent="0.3">
      <c r="B5" s="20"/>
      <c r="C5" s="20"/>
      <c r="D5" s="20"/>
      <c r="E5" s="20"/>
      <c r="F5" s="20"/>
      <c r="G5" s="90" t="s">
        <v>138</v>
      </c>
      <c r="H5" s="91"/>
      <c r="I5" s="91"/>
      <c r="J5" s="92"/>
      <c r="K5" s="90" t="s">
        <v>139</v>
      </c>
      <c r="L5" s="91"/>
      <c r="M5" s="91"/>
      <c r="N5" s="92"/>
      <c r="O5" s="93" t="s">
        <v>11</v>
      </c>
      <c r="P5" s="94"/>
      <c r="Q5" s="94"/>
      <c r="R5" s="94"/>
      <c r="S5" s="95"/>
      <c r="T5" s="7"/>
      <c r="U5" s="77" t="s">
        <v>140</v>
      </c>
      <c r="V5" s="78"/>
      <c r="W5" s="78"/>
      <c r="X5" s="79"/>
      <c r="Y5" s="77" t="s">
        <v>141</v>
      </c>
      <c r="Z5" s="78"/>
      <c r="AA5" s="78"/>
      <c r="AB5" s="79"/>
      <c r="AC5" s="39"/>
      <c r="AD5" s="39"/>
      <c r="AE5" s="19"/>
      <c r="AF5" s="77" t="s">
        <v>142</v>
      </c>
      <c r="AG5" s="78"/>
      <c r="AH5" s="78"/>
      <c r="AI5" s="79"/>
      <c r="AJ5" s="77" t="s">
        <v>143</v>
      </c>
      <c r="AK5" s="78"/>
      <c r="AL5" s="78"/>
      <c r="AM5" s="79"/>
      <c r="AN5" s="77" t="s">
        <v>144</v>
      </c>
      <c r="AO5" s="78"/>
      <c r="AP5" s="78"/>
      <c r="AQ5" s="79"/>
      <c r="AR5" s="77" t="s">
        <v>145</v>
      </c>
      <c r="AS5" s="78"/>
      <c r="AT5" s="78"/>
      <c r="AU5" s="79"/>
      <c r="AV5" s="77" t="s">
        <v>146</v>
      </c>
      <c r="AW5" s="78"/>
      <c r="AX5" s="78"/>
      <c r="AY5" s="79"/>
      <c r="AZ5" s="77" t="s">
        <v>147</v>
      </c>
      <c r="BA5" s="78"/>
      <c r="BB5" s="78"/>
      <c r="BC5" s="79"/>
      <c r="BD5" s="72" t="s">
        <v>148</v>
      </c>
      <c r="BF5" s="74" t="s">
        <v>196</v>
      </c>
      <c r="BG5" s="75"/>
      <c r="BH5" s="75"/>
      <c r="BI5" s="76"/>
      <c r="BJ5" s="74" t="s">
        <v>195</v>
      </c>
      <c r="BK5" s="75"/>
      <c r="BL5" s="75"/>
      <c r="BM5" s="76"/>
    </row>
    <row r="6" spans="2:65" x14ac:dyDescent="0.25">
      <c r="B6" s="21" t="s">
        <v>149</v>
      </c>
      <c r="C6" s="22" t="s">
        <v>0</v>
      </c>
      <c r="D6" s="22" t="s">
        <v>1</v>
      </c>
      <c r="E6" s="22" t="s">
        <v>2</v>
      </c>
      <c r="F6" s="40" t="str">
        <f>'MUROS EJE X'!F3</f>
        <v>Espesor (m)</v>
      </c>
      <c r="G6" s="23" t="s">
        <v>150</v>
      </c>
      <c r="H6" s="24" t="s">
        <v>151</v>
      </c>
      <c r="I6" s="24" t="s">
        <v>152</v>
      </c>
      <c r="J6" s="25" t="s">
        <v>153</v>
      </c>
      <c r="K6" s="23" t="s">
        <v>154</v>
      </c>
      <c r="L6" s="24" t="s">
        <v>155</v>
      </c>
      <c r="M6" s="24" t="s">
        <v>156</v>
      </c>
      <c r="N6" s="25" t="s">
        <v>157</v>
      </c>
      <c r="O6" s="21" t="s">
        <v>158</v>
      </c>
      <c r="P6" s="22" t="s">
        <v>159</v>
      </c>
      <c r="Q6" s="22" t="s">
        <v>160</v>
      </c>
      <c r="R6" s="69" t="s">
        <v>161</v>
      </c>
      <c r="S6" s="51" t="s">
        <v>162</v>
      </c>
      <c r="T6" s="7"/>
      <c r="U6" s="26" t="s">
        <v>163</v>
      </c>
      <c r="V6" s="27" t="s">
        <v>197</v>
      </c>
      <c r="W6" s="27" t="s">
        <v>164</v>
      </c>
      <c r="X6" s="28" t="s">
        <v>165</v>
      </c>
      <c r="Y6" s="26" t="s">
        <v>163</v>
      </c>
      <c r="Z6" s="27" t="s">
        <v>197</v>
      </c>
      <c r="AA6" s="27" t="s">
        <v>164</v>
      </c>
      <c r="AB6" s="28" t="s">
        <v>165</v>
      </c>
      <c r="AC6" s="39"/>
      <c r="AD6" s="39"/>
      <c r="AE6" s="19"/>
      <c r="AF6" s="67" t="s">
        <v>166</v>
      </c>
      <c r="AG6" s="68" t="s">
        <v>167</v>
      </c>
      <c r="AH6" s="27" t="s">
        <v>168</v>
      </c>
      <c r="AI6" s="28" t="s">
        <v>169</v>
      </c>
      <c r="AJ6" s="67" t="s">
        <v>170</v>
      </c>
      <c r="AK6" s="68" t="s">
        <v>171</v>
      </c>
      <c r="AL6" s="27" t="s">
        <v>172</v>
      </c>
      <c r="AM6" s="28" t="s">
        <v>173</v>
      </c>
      <c r="AN6" s="67" t="s">
        <v>174</v>
      </c>
      <c r="AO6" s="68" t="s">
        <v>175</v>
      </c>
      <c r="AP6" s="27" t="s">
        <v>176</v>
      </c>
      <c r="AQ6" s="28" t="s">
        <v>177</v>
      </c>
      <c r="AR6" s="67" t="s">
        <v>178</v>
      </c>
      <c r="AS6" s="68" t="s">
        <v>179</v>
      </c>
      <c r="AT6" s="27" t="s">
        <v>180</v>
      </c>
      <c r="AU6" s="28" t="s">
        <v>181</v>
      </c>
      <c r="AV6" s="67" t="s">
        <v>182</v>
      </c>
      <c r="AW6" s="68" t="s">
        <v>183</v>
      </c>
      <c r="AX6" s="27" t="s">
        <v>184</v>
      </c>
      <c r="AY6" s="28" t="s">
        <v>185</v>
      </c>
      <c r="AZ6" s="67" t="s">
        <v>186</v>
      </c>
      <c r="BA6" s="68" t="s">
        <v>187</v>
      </c>
      <c r="BB6" s="27" t="s">
        <v>188</v>
      </c>
      <c r="BC6" s="28" t="s">
        <v>189</v>
      </c>
      <c r="BD6" s="73"/>
      <c r="BF6" s="67" t="s">
        <v>190</v>
      </c>
      <c r="BG6" s="27" t="s">
        <v>191</v>
      </c>
      <c r="BH6" s="27" t="s">
        <v>192</v>
      </c>
      <c r="BI6" s="28" t="s">
        <v>137</v>
      </c>
      <c r="BJ6" s="26" t="s">
        <v>190</v>
      </c>
      <c r="BK6" s="27" t="s">
        <v>191</v>
      </c>
      <c r="BL6" s="27" t="s">
        <v>192</v>
      </c>
      <c r="BM6" s="28" t="s">
        <v>137</v>
      </c>
    </row>
    <row r="7" spans="2:65" x14ac:dyDescent="0.25">
      <c r="B7" s="99" t="s">
        <v>194</v>
      </c>
      <c r="C7" s="30" t="str">
        <f>'MUROS EJE X'!C4</f>
        <v>12 entre A y C</v>
      </c>
      <c r="D7" s="30" t="str">
        <f>'MUROS EJE X'!D4</f>
        <v>F1X</v>
      </c>
      <c r="E7" s="30">
        <f>'MUROS EJE X'!E4</f>
        <v>1.92</v>
      </c>
      <c r="F7" s="14">
        <f>'MUROS EJE X'!F4</f>
        <v>0.25</v>
      </c>
      <c r="G7" s="29">
        <f>'MUROS EJE X'!G4</f>
        <v>-48.457999999999998</v>
      </c>
      <c r="H7" s="30">
        <f>'MUROS EJE X'!H4</f>
        <v>-42.057000000000002</v>
      </c>
      <c r="I7" s="30">
        <f>'MUROS EJE X'!I4</f>
        <v>0.38829999999999998</v>
      </c>
      <c r="J7" s="31">
        <f>'MUROS EJE X'!J4</f>
        <v>9.8900000000000002E-2</v>
      </c>
      <c r="K7" s="29">
        <f>'MUROS EJE X'!K4</f>
        <v>9.4853000000000005</v>
      </c>
      <c r="L7" s="30">
        <f>'MUROS EJE X'!L4</f>
        <v>-2.1137999999999999</v>
      </c>
      <c r="M7" s="30">
        <f>'MUROS EJE X'!M4</f>
        <v>6.1185</v>
      </c>
      <c r="N7" s="31">
        <f>'MUROS EJE X'!N4</f>
        <v>0.93530000000000002</v>
      </c>
      <c r="O7" s="29">
        <f>0.3+E7+0.3</f>
        <v>2.5199999999999996</v>
      </c>
      <c r="P7" s="30">
        <v>0.6</v>
      </c>
      <c r="Q7" s="30">
        <v>0.6</v>
      </c>
      <c r="R7" s="34">
        <f>2.5*O7*P7*Q7</f>
        <v>2.2679999999999993</v>
      </c>
      <c r="S7" s="32">
        <f>O7/6</f>
        <v>0.41999999999999993</v>
      </c>
      <c r="U7" s="33">
        <f>ABS(R7+ABS(G7))</f>
        <v>50.725999999999999</v>
      </c>
      <c r="V7" s="34">
        <f>ABS(K7)</f>
        <v>9.4853000000000005</v>
      </c>
      <c r="W7" s="35">
        <f>ABS(V7/U7)</f>
        <v>0.1869908922446083</v>
      </c>
      <c r="X7" s="32">
        <f>MAX(IF(W7&lt;$S7,(U7/($P7*$O7))-(6*V7/($P7*$O7^2)),IF(W7=$S7,(2*U7)/($P7*$O7),(2*U7)/($P7*(3*($O7/2-W7))))),IF(W7&lt;$S7,(U7/($P7*$O7))+(6*V7/($P7*$O7^2)),IF(W7=$S7,(2*U7)/($P7*$O7),(2*U7)/($P7*(3*($O7/2-W7))))))/10</f>
        <v>4.8485481229528862</v>
      </c>
      <c r="Y7" s="33">
        <f>ABS(R7+ABS(G7)+ABS(H7))</f>
        <v>92.783000000000001</v>
      </c>
      <c r="Z7" s="34">
        <f>ABS(K7+L7)</f>
        <v>7.3715000000000011</v>
      </c>
      <c r="AA7" s="35">
        <f>ABS(Z7/Y7)</f>
        <v>7.9448821443583423E-2</v>
      </c>
      <c r="AB7" s="32">
        <f>MAX(IF(AA7&lt;$S7,(Y7/($P7*$O7))-(6*Z7/($P7*$O7^2)),IF(AA7=$S7,(2*Y7)/($P7*$O7),(2*Y7)/($P7*(3*($O7/2-AA7))))),IF(AA7&lt;$S7,(Y7/($P7*$O7))+(6*Z7/($P7*$O7^2)),IF(AA7=$S7,(2*Y7)/($P7*$O7),(2*Y7)/($P7*(3*($O7/2-AA7))))))/10</f>
        <v>7.2972348198538697</v>
      </c>
      <c r="AC7" s="53">
        <f>X7/$E$2</f>
        <v>0.60606851536911077</v>
      </c>
      <c r="AD7" s="53">
        <f>AB7/$E$2</f>
        <v>0.91215435248173371</v>
      </c>
      <c r="AE7" s="36"/>
      <c r="AF7" s="38">
        <f>ABS(IF(B7="x",$R7+ABS($G7)+$I7,$R7+ABS($G7)+$J7))</f>
        <v>51.1143</v>
      </c>
      <c r="AG7" s="34">
        <f>ABS(IF(B7="x",$K7+$M7,$K7+$N7))</f>
        <v>15.6038</v>
      </c>
      <c r="AH7" s="34">
        <f>ABS(AG7/AF7)</f>
        <v>0.30527269276895114</v>
      </c>
      <c r="AI7" s="32">
        <f>MAX(IF(AH7&lt;$S7,(AF7/($P7*$O7))-(6*AG7/($P7*$O7^2)),IF(AH7=$S7,(2*AF7)/($P7*$O7),(2*AF7)/($P7*(3*($O7/2-AH7))))),IF(AH7&lt;$S7,(AF7/($P7*$O7))+(6*AG7/($P7*$O7^2)),IF(AH7=$S7,(2*AF7)/($P7*$O7),(2*AF7)/($P7*(3*($O7/2-AH7))))))/10</f>
        <v>5.8377119551524332</v>
      </c>
      <c r="AJ7" s="38">
        <f>ABS(IF(B7="x",$R7+ABS($G7)-$I7,$R7+ABS($G7)-$J7))</f>
        <v>50.337699999999998</v>
      </c>
      <c r="AK7" s="34">
        <f>ABS(IF(B7="x",$K7-$M7,$K7-$N7))</f>
        <v>3.3668000000000005</v>
      </c>
      <c r="AL7" s="34">
        <f>ABS(AK7/AJ7)</f>
        <v>6.6884263683084463E-2</v>
      </c>
      <c r="AM7" s="32">
        <f>MAX(IF(AL7&lt;$S7,(AJ7/($P7*$O7))-(6*AK7/($P7*$O7^2)),IF(AL7=$S7,(2*AJ7)/($P7*$O7),(2*AJ7)/($P7*(3*($O7/2-AL7))))),IF(AL7&lt;$S7,(AJ7/($P7*$O7))+(6*AK7/($P7*$O7^2)),IF(AL7=$S7,(2*AJ7)/($P7*$O7),(2*AJ7)/($P7*(3*($O7/2-AL7))))))/10</f>
        <v>3.8593842907533391</v>
      </c>
      <c r="AN7" s="38">
        <f>ABS(IF(B7="x",$R7+ABS($G7)+0.75*ABS($H7)+0.75*$I7,$R7+ABS($G7)+0.75*ABS($H7)+0.75*$J7))</f>
        <v>82.559974999999994</v>
      </c>
      <c r="AO7" s="34">
        <f>ABS(IF(B7="x",$K7+0.75*$L7+0.75*$M7,$K7+0.75*$L7+0.75*$N7))</f>
        <v>12.488825</v>
      </c>
      <c r="AP7" s="34">
        <f>ABS(AO7/AN7)</f>
        <v>0.15126972846103698</v>
      </c>
      <c r="AQ7" s="32">
        <f>MAX(IF(AP7&lt;$S7,(AN7/($P7*$O7))-(6*AO7/($P7*$O7^2)),IF(AP7=$S7,(2*AN7)/($P7*$O7),(2*AN7)/($P7*(3*($O7/2-AP7))))),IF(AP7&lt;$S7,(AN7/($P7*$O7))+(6*AO7/($P7*$O7^2)),IF(AP7=$S7,(2*AN7)/($P7*$O7),(2*AN7)/($P7*(3*($O7/2-AP7))))))/10</f>
        <v>7.4269360197782834</v>
      </c>
      <c r="AR7" s="38">
        <f>ABS(IF(B7="x",$R7+ABS($G7)+0.75*ABS($H7)-0.75*$I7,$R7+ABS($G7)+0.75*ABS($H7)-0.75*$J7))</f>
        <v>81.977525</v>
      </c>
      <c r="AS7" s="34">
        <f>ABS(IF(B7="x",$K7+0.75*$L7-0.75*$M7,$K7+0.75*$L7-0.75*$N7))</f>
        <v>3.3110750000000007</v>
      </c>
      <c r="AT7" s="34">
        <f>ABS(AS7/AR7)</f>
        <v>4.0390033731806378E-2</v>
      </c>
      <c r="AU7" s="32">
        <f>MAX(IF(AT7&lt;$S7,(AR7/($P7*$O7))-(6*AS7/($P7*$O7^2)),IF(AT7=$S7,(2*AR7)/($P7*$O7),(2*AR7)/($P7*(3*($O7/2-AT7))))),IF(AT7&lt;$S7,(AR7/($P7*$O7))+(6*AS7/($P7*$O7^2)),IF(AT7=$S7,(2*AR7)/($P7*$O7),(2*AR7)/($P7*(3*($O7/2-AT7))))))/10</f>
        <v>5.9431902714789633</v>
      </c>
      <c r="AV7" s="38">
        <f>ABS(IF(B7="x",0.6*$R7+0.6*ABS($G7)+$I7,0.6*$R7+0.6*ABS($G7)+$J7))</f>
        <v>30.823899999999998</v>
      </c>
      <c r="AW7" s="34">
        <f>ABS(IF(B7="x",0.6*$K7+$M7,0.6*$K7+$N7))</f>
        <v>11.80968</v>
      </c>
      <c r="AX7" s="34">
        <f>ABS(AW7/AV7)</f>
        <v>0.38313386690198192</v>
      </c>
      <c r="AY7" s="32">
        <f>MAX(IF(AX7&lt;$S7,(AV7/($P7*$O7))-(6*AW7/($P7*$O7^2)),IF(AX7=$S7,(2*AV7)/($P7*$O7),(2*AV7)/($P7*(3*($O7/2-AX7))))),IF(AX7&lt;$S7,(AV7/($P7*$O7))+(6*AW7/($P7*$O7^2)),IF(AX7=$S7,(2*AV7)/($P7*$O7),(2*AV7)/($P7*(3*($O7/2-AX7))))))/10</f>
        <v>3.898292705971278</v>
      </c>
      <c r="AZ7" s="38">
        <f>ABS(IF(B7="x",0.6*$R7+0.6*ABS($G7)-$I7,0.6*$R7+0.6*ABS($G7)-$J7))</f>
        <v>30.047299999999996</v>
      </c>
      <c r="BA7" s="34">
        <f>ABS(IF(B7="x",0.6*$K7-$M7,0.6*$K7-$N7))</f>
        <v>0.42731999999999992</v>
      </c>
      <c r="BB7" s="34">
        <f>ABS(BA7/AZ7)</f>
        <v>1.4221577313103006E-2</v>
      </c>
      <c r="BC7" s="32">
        <f>MAX(IF(BB7&lt;$S7,(AZ7/($P7*$O7))-(6*BA7/($P7*$O7^2)),IF(BB7=$S7,(2*AZ7)/($P7*$O7),(2*AZ7)/($P7*(3*($O7/2-BB7))))),IF(BB7&lt;$S7,(AZ7/($P7*$O7))+(6*BA7/($P7*$O7^2)),IF(BB7=$S7,(2*AZ7)/($P7*$O7),(2*AZ7)/($P7*(3*($O7/2-BB7))))))/10</f>
        <v>2.0545455404383977</v>
      </c>
      <c r="BD7" s="37">
        <f>MAX(AI7,AM7,AQ7,AU7,AY7,BC7)</f>
        <v>7.4269360197782834</v>
      </c>
      <c r="BE7" s="53">
        <f>(BD7)/$E$3</f>
        <v>0.7426936019778283</v>
      </c>
      <c r="BF7" s="38">
        <f>($BD7*10*($P7/2)^2*1)/2</f>
        <v>3.3421212089002275</v>
      </c>
      <c r="BG7" s="34">
        <f>($Q7^2*1)/6</f>
        <v>0.06</v>
      </c>
      <c r="BH7" s="34">
        <f>BF7/BG7/10</f>
        <v>5.570202014833713</v>
      </c>
      <c r="BI7" s="32" t="str">
        <f>IF(BH7&lt;7,"NO PARRILLA","PARRILLA")</f>
        <v>NO PARRILLA</v>
      </c>
      <c r="BJ7" s="38">
        <f>($BD7*10*((O7-E7)/2)^2*1)/2</f>
        <v>3.3421212089002235</v>
      </c>
      <c r="BK7" s="34">
        <f>($Q7^2*1)/6</f>
        <v>0.06</v>
      </c>
      <c r="BL7" s="34">
        <f>BJ7/BK7/10</f>
        <v>5.5702020148337059</v>
      </c>
      <c r="BM7" s="101" t="str">
        <f>IF(BL7&lt;7,"NO PARRILLA","PARRILLA")</f>
        <v>NO PARRILLA</v>
      </c>
    </row>
    <row r="8" spans="2:65" x14ac:dyDescent="0.25">
      <c r="B8" s="99" t="s">
        <v>194</v>
      </c>
      <c r="C8" s="30" t="str">
        <f>'MUROS EJE X'!C5</f>
        <v>12 entre C y E</v>
      </c>
      <c r="D8" s="30" t="str">
        <f>'MUROS EJE X'!D5</f>
        <v>F2X</v>
      </c>
      <c r="E8" s="30">
        <f>'MUROS EJE X'!E5</f>
        <v>1.92</v>
      </c>
      <c r="F8" s="14">
        <f>'MUROS EJE X'!F5</f>
        <v>0.25</v>
      </c>
      <c r="G8" s="29">
        <f>'MUROS EJE X'!G5</f>
        <v>-208.0582</v>
      </c>
      <c r="H8" s="30">
        <f>'MUROS EJE X'!H5</f>
        <v>-57.130600000000001</v>
      </c>
      <c r="I8" s="30">
        <f>'MUROS EJE X'!I5</f>
        <v>135.3621</v>
      </c>
      <c r="J8" s="31">
        <f>'MUROS EJE X'!J5</f>
        <v>71.559299999999993</v>
      </c>
      <c r="K8" s="29">
        <f>'MUROS EJE X'!K5</f>
        <v>12.348599999999999</v>
      </c>
      <c r="L8" s="30">
        <f>'MUROS EJE X'!L5</f>
        <v>0.68889999999999996</v>
      </c>
      <c r="M8" s="30">
        <f>'MUROS EJE X'!M5</f>
        <v>6.6837999999999997</v>
      </c>
      <c r="N8" s="31">
        <f>'MUROS EJE X'!N5</f>
        <v>0.86029999999999995</v>
      </c>
      <c r="O8" s="29">
        <f>0.6+E8+0.6</f>
        <v>3.12</v>
      </c>
      <c r="P8" s="30">
        <v>1.4</v>
      </c>
      <c r="Q8" s="30">
        <v>2</v>
      </c>
      <c r="R8" s="34">
        <f>2.5*O8*P8*Q8</f>
        <v>21.84</v>
      </c>
      <c r="S8" s="32">
        <f>O8/6</f>
        <v>0.52</v>
      </c>
      <c r="U8" s="33">
        <f t="shared" ref="U8:U45" si="0">ABS(R8+ABS(G8))</f>
        <v>229.8982</v>
      </c>
      <c r="V8" s="34">
        <f>ABS(K8)</f>
        <v>12.348599999999999</v>
      </c>
      <c r="W8" s="35">
        <f>ABS(V8/U8)</f>
        <v>5.3713339208397451E-2</v>
      </c>
      <c r="X8" s="32">
        <f>MAX(IF(W8&lt;$S8,(U8/($P8*$O8))-(6*V8/($P8*$O8^2)),IF(W8=$S8,(2*U8)/($P8*$O8),(2*U8)/($P8*(3*($O8/2-W8))))),IF(W8&lt;$S8,(U8/($P8*$O8))+(6*V8/($P8*$O8^2)),IF(W8=$S8,(2*U8)/($P8*$O8),(2*U8)/($P8*(3*($O8/2-W8))))))/10</f>
        <v>5.8069026486334181</v>
      </c>
      <c r="Y8" s="33">
        <f t="shared" ref="Y8:Y45" si="1">ABS(R8+ABS(G8)+ABS(H8))</f>
        <v>287.02879999999999</v>
      </c>
      <c r="Z8" s="34">
        <f t="shared" ref="Z8:Z45" si="2">ABS(K8+L8)</f>
        <v>13.0375</v>
      </c>
      <c r="AA8" s="35">
        <f>ABS(Z8/Y8)</f>
        <v>4.542227121459589E-2</v>
      </c>
      <c r="AB8" s="32">
        <f>MAX(IF(AA8&lt;$S8,(Y8/($P8*$O8))-(6*Z8/($P8*$O8^2)),IF(AA8=$S8,(2*Y8)/($P8*$O8),(2*Y8)/($P8*(3*($O8/2-AA8))))),IF(AA8&lt;$S8,(Y8/($P8*$O8))+(6*Z8/($P8*$O8^2)),IF(AA8=$S8,(2*Y8)/($P8*$O8),(2*Y8)/($P8*(3*($O8/2-AA8))))))/10</f>
        <v>7.1451674767540156</v>
      </c>
      <c r="AC8" s="53">
        <f t="shared" ref="AC8:AC13" si="3">X8/$E$2</f>
        <v>0.72586283107917726</v>
      </c>
      <c r="AD8" s="53">
        <f t="shared" ref="AD8:AD13" si="4">AB8/$E$2</f>
        <v>0.89314593459425196</v>
      </c>
      <c r="AE8" s="36"/>
      <c r="AF8" s="38">
        <f t="shared" ref="AF8:AF45" si="5">ABS(IF(B8="x",$R8+ABS($G8)+$I8,$R8+ABS($G8)+$J8))</f>
        <v>365.26030000000003</v>
      </c>
      <c r="AG8" s="34">
        <f t="shared" ref="AG8:AG45" si="6">ABS(IF(B8="x",$K8+$M8,$K8+$N8))</f>
        <v>19.032399999999999</v>
      </c>
      <c r="AH8" s="34">
        <f>ABS(AG8/AF8)</f>
        <v>5.2106401927611616E-2</v>
      </c>
      <c r="AI8" s="32">
        <f>MAX(IF(AH8&lt;$S8,(AF8/($P8*$O8))-(6*AG8/($P8*$O8^2)),IF(AH8=$S8,(2*AF8)/($P8*$O8),(2*AF8)/($P8*(3*($O8/2-AH8))))),IF(AH8&lt;$S8,(AF8/($P8*$O8))+(6*AG8/($P8*$O8^2)),IF(AH8=$S8,(2*AF8)/($P8*$O8),(2*AF8)/($P8*(3*($O8/2-AH8))))))/10</f>
        <v>9.2001160538179789</v>
      </c>
      <c r="AJ8" s="38">
        <f t="shared" ref="AJ8:AJ45" si="7">ABS(IF(B8="x",$R8+ABS($G8)-$I8,$R8+ABS($G8)-$J8))</f>
        <v>94.536100000000005</v>
      </c>
      <c r="AK8" s="34">
        <f t="shared" ref="AK8:AK45" si="8">ABS(IF(B8="x",$K8-$M8,$K8-$N8))</f>
        <v>5.6647999999999996</v>
      </c>
      <c r="AL8" s="34">
        <f>ABS(AK8/AJ8)</f>
        <v>5.992208267529546E-2</v>
      </c>
      <c r="AM8" s="32">
        <f>MAX(IF(AL8&lt;$S8,(AJ8/($P8*$O8))-(6*AK8/($P8*$O8^2)),IF(AL8=$S8,(2*AJ8)/($P8*$O8),(2*AJ8)/($P8*(3*($O8/2-AL8))))),IF(AL8&lt;$S8,(AJ8/($P8*$O8))+(6*AK8/($P8*$O8^2)),IF(AL8=$S8,(2*AJ8)/($P8*$O8),(2*AJ8)/($P8*(3*($O8/2-AL8))))))/10</f>
        <v>2.413689243448859</v>
      </c>
      <c r="AN8" s="38">
        <f t="shared" ref="AN8:AN45" si="9">ABS(IF(B8="x",$R8+ABS($G8)+0.75*ABS($H8)+0.75*$I8,$R8+ABS($G8)+0.75*ABS($H8)+0.75*$J8))</f>
        <v>374.26772499999998</v>
      </c>
      <c r="AO8" s="34">
        <f t="shared" ref="AO8:AO45" si="10">ABS(IF(B8="x",$K8+0.75*$L8+0.75*$M8,$K8+0.75*$L8+0.75*$N8))</f>
        <v>17.878124999999997</v>
      </c>
      <c r="AP8" s="34">
        <f>ABS(AO8/AN8)</f>
        <v>4.7768278710113188E-2</v>
      </c>
      <c r="AQ8" s="32">
        <f>MAX(IF(AP8&lt;$S8,(AN8/($P8*$O8))-(6*AO8/($P8*$O8^2)),IF(AP8=$S8,(2*AN8)/($P8*$O8),(2*AN8)/($P8*(3*($O8/2-AP8))))),IF(AP8&lt;$S8,(AN8/($P8*$O8))+(6*AO8/($P8*$O8^2)),IF(AP8=$S8,(2*AN8)/($P8*$O8),(2*AN8)/($P8*(3*($O8/2-AP8))))))/10</f>
        <v>9.3555113236122871</v>
      </c>
      <c r="AR8" s="38">
        <f t="shared" ref="AR8:AR45" si="11">ABS(IF(B8="x",$R8+ABS($G8)+0.75*ABS($H8)-0.75*$I8,$R8+ABS($G8)+0.75*ABS($H8)-0.75*$J8))</f>
        <v>171.22457500000002</v>
      </c>
      <c r="AS8" s="34">
        <f t="shared" ref="AS8:AS45" si="12">ABS(IF(B8="x",$K8+0.75*$L8-0.75*$M8,$K8+0.75*$L8-0.75*$N8))</f>
        <v>7.8524249999999984</v>
      </c>
      <c r="AT8" s="34">
        <f>ABS(AS8/AR8)</f>
        <v>4.5860385403205105E-2</v>
      </c>
      <c r="AU8" s="32">
        <f>MAX(IF(AT8&lt;$S8,(AR8/($P8*$O8))-(6*AS8/($P8*$O8^2)),IF(AT8=$S8,(2*AR8)/($P8*$O8),(2*AR8)/($P8*(3*($O8/2-AT8))))),IF(AT8&lt;$S8,(AR8/($P8*$O8))+(6*AS8/($P8*$O8^2)),IF(AT8=$S8,(2*AR8)/($P8*$O8),(2*AR8)/($P8*(3*($O8/2-AT8))))))/10</f>
        <v>4.2656912158354476</v>
      </c>
      <c r="AV8" s="38">
        <f t="shared" ref="AV8:AV45" si="13">ABS(IF(B8="x",0.6*$R8+0.6*ABS($G8)+$I8,0.6*$R8+0.6*ABS($G8)+$J8))</f>
        <v>273.30101999999999</v>
      </c>
      <c r="AW8" s="34">
        <f t="shared" ref="AW8:AW45" si="14">ABS(IF(B8="x",0.6*$K8+$M8,0.6*$K8+$N8))</f>
        <v>14.092959999999998</v>
      </c>
      <c r="AX8" s="34">
        <f>ABS(AW8/AV8)</f>
        <v>5.1565705828686616E-2</v>
      </c>
      <c r="AY8" s="32">
        <f>MAX(IF(AX8&lt;$S8,(AV8/($P8*$O8))-(6*AW8/($P8*$O8^2)),IF(AX8=$S8,(2*AV8)/($P8*$O8),(2*AV8)/($P8*(3*($O8/2-AX8))))),IF(AX8&lt;$S8,(AV8/($P8*$O8))+(6*AW8/($P8*$O8^2)),IF(AX8=$S8,(2*AV8)/($P8*$O8),(2*AV8)/($P8*(3*($O8/2-AX8))))))/10</f>
        <v>6.8773549943646106</v>
      </c>
      <c r="AZ8" s="38">
        <f t="shared" ref="AZ8:AZ45" si="15">ABS(IF(B8="x",0.6*$R8+0.6*ABS($G8)-$I8,0.6*$R8+0.6*ABS($G8)-$J8))</f>
        <v>2.5768199999999979</v>
      </c>
      <c r="BA8" s="34">
        <f t="shared" ref="BA8:BA45" si="16">ABS(IF(B8="x",0.6*$K8-$M8,0.6*$K8-$N8))</f>
        <v>0.72535999999999934</v>
      </c>
      <c r="BB8" s="34">
        <f>ABS(BA8/AZ8)</f>
        <v>0.28149424484442059</v>
      </c>
      <c r="BC8" s="32">
        <f>MAX(IF(BB8&lt;$S8,(AZ8/($P8*$O8))-(6*BA8/($P8*$O8^2)),IF(BB8=$S8,(2*AZ8)/($P8*$O8),(2*AZ8)/($P8*(3*($O8/2-BB8))))),IF(BB8&lt;$S8,(AZ8/($P8*$O8))+(6*BA8/($P8*$O8^2)),IF(BB8=$S8,(2*AZ8)/($P8*$O8),(2*AZ8)/($P8*(3*($O8/2-BB8))))))/10</f>
        <v>9.0928183995491615E-2</v>
      </c>
      <c r="BD8" s="37">
        <f>MAX(AI8,AM8,AQ8,AU8,AY8,BC8)</f>
        <v>9.3555113236122871</v>
      </c>
      <c r="BE8" s="53">
        <f t="shared" ref="BE8:BE45" si="17">(BD8)/$E$3</f>
        <v>0.93555113236122867</v>
      </c>
      <c r="BF8" s="38">
        <f>($BD8*10*($P8/2)^2*1)/2</f>
        <v>22.921002742850103</v>
      </c>
      <c r="BG8" s="34">
        <f>($Q8^2*1)/6</f>
        <v>0.66666666666666663</v>
      </c>
      <c r="BH8" s="34">
        <f>BF8/BG8/10</f>
        <v>3.4381504114275159</v>
      </c>
      <c r="BI8" s="32" t="str">
        <f>IF(BH8&lt;7,"NO PARRILLA","PARRILLA")</f>
        <v>NO PARRILLA</v>
      </c>
      <c r="BJ8" s="38">
        <f>($BD8*10*((O8-E8)/2)^2*1)/2</f>
        <v>16.839920382502122</v>
      </c>
      <c r="BK8" s="34">
        <f>($Q8^2*1)/6</f>
        <v>0.66666666666666663</v>
      </c>
      <c r="BL8" s="34">
        <f>BJ8/BK8/10</f>
        <v>2.5259880573753182</v>
      </c>
      <c r="BM8" s="101" t="str">
        <f>IF(BL8&lt;7,"NO PARRILLA","PARRILLA")</f>
        <v>NO PARRILLA</v>
      </c>
    </row>
    <row r="9" spans="2:65" x14ac:dyDescent="0.25">
      <c r="B9" s="99" t="s">
        <v>194</v>
      </c>
      <c r="C9" s="30" t="str">
        <f>'MUROS EJE X'!C6</f>
        <v>11' entre C y E</v>
      </c>
      <c r="D9" s="30" t="str">
        <f>'MUROS EJE X'!D6</f>
        <v>F3X</v>
      </c>
      <c r="E9" s="30">
        <f>'MUROS EJE X'!E6</f>
        <v>5.05</v>
      </c>
      <c r="F9" s="14">
        <f>'MUROS EJE X'!F6</f>
        <v>0.25</v>
      </c>
      <c r="G9" s="29">
        <f>'MUROS EJE X'!G6</f>
        <v>-443.1377</v>
      </c>
      <c r="H9" s="30">
        <f>'MUROS EJE X'!H6</f>
        <v>-111.8824</v>
      </c>
      <c r="I9" s="30">
        <f>'MUROS EJE X'!I6</f>
        <v>292.87130000000002</v>
      </c>
      <c r="J9" s="31">
        <f>'MUROS EJE X'!J6</f>
        <v>96.187899999999999</v>
      </c>
      <c r="K9" s="29">
        <f>'MUROS EJE X'!K6</f>
        <v>-52.0702</v>
      </c>
      <c r="L9" s="30">
        <f>'MUROS EJE X'!L6</f>
        <v>-15.502000000000001</v>
      </c>
      <c r="M9" s="30">
        <f>'MUROS EJE X'!M6</f>
        <v>201.1395</v>
      </c>
      <c r="N9" s="31">
        <f>'MUROS EJE X'!N6</f>
        <v>24.879300000000001</v>
      </c>
      <c r="O9" s="29">
        <f>0.5+E9+0.5</f>
        <v>6.05</v>
      </c>
      <c r="P9" s="30">
        <v>1.6</v>
      </c>
      <c r="Q9" s="30">
        <v>2</v>
      </c>
      <c r="R9" s="34">
        <f t="shared" ref="R9:R45" si="18">2.5*O9*P9*Q9</f>
        <v>48.400000000000006</v>
      </c>
      <c r="S9" s="32">
        <f t="shared" ref="S9:S45" si="19">O9/6</f>
        <v>1.0083333333333333</v>
      </c>
      <c r="U9" s="33">
        <f t="shared" si="0"/>
        <v>491.53769999999997</v>
      </c>
      <c r="V9" s="34">
        <f t="shared" ref="V9:V45" si="20">ABS(K9)</f>
        <v>52.0702</v>
      </c>
      <c r="W9" s="35">
        <f t="shared" ref="W9:W45" si="21">ABS(V9/U9)</f>
        <v>0.10593327836298214</v>
      </c>
      <c r="X9" s="32">
        <f>MAX(IF(W9&lt;$S9,(U9/($P9*$O9))-(6*V9/($P9*$O9^2)),IF(W9=$S9,(2*U9)/($P9*$O9),(2*U9)/($P9*(3*($O9/2-W9))))),IF(W9&lt;$S9,(U9/($P9*$O9))+(6*V9/($P9*$O9^2)),IF(W9=$S9,(2*U9)/($P9*$O9),(2*U9)/($P9*(3*($O9/2-W9))))))/10</f>
        <v>5.6113385100061475</v>
      </c>
      <c r="Y9" s="33">
        <f t="shared" si="1"/>
        <v>603.42009999999993</v>
      </c>
      <c r="Z9" s="34">
        <f t="shared" si="2"/>
        <v>67.572199999999995</v>
      </c>
      <c r="AA9" s="35">
        <f t="shared" ref="AA9:AA45" si="22">ABS(Z9/Y9)</f>
        <v>0.11198201717178463</v>
      </c>
      <c r="AB9" s="32">
        <f t="shared" ref="AB9:AB45" si="23">MAX(IF(AA9&lt;$S9,(Y9/($P9*$O9))-(6*Z9/($P9*$O9^2)),IF(AA9=$S9,(2*Y9)/($P9*$O9),(2*Y9)/($P9*(3*($O9/2-AA9))))),IF(AA9&lt;$S9,(Y9/($P9*$O9))+(6*Z9/($P9*$O9^2)),IF(AA9=$S9,(2*Y9)/($P9*$O9),(2*Y9)/($P9*(3*($O9/2-AA9))))))/10</f>
        <v>6.9259695461375586</v>
      </c>
      <c r="AC9" s="53">
        <f t="shared" si="3"/>
        <v>0.70141731375076843</v>
      </c>
      <c r="AD9" s="53">
        <f t="shared" si="4"/>
        <v>0.86574619326719482</v>
      </c>
      <c r="AE9" s="36"/>
      <c r="AF9" s="38">
        <f t="shared" si="5"/>
        <v>784.40899999999999</v>
      </c>
      <c r="AG9" s="34">
        <f t="shared" si="6"/>
        <v>149.0693</v>
      </c>
      <c r="AH9" s="34">
        <f t="shared" ref="AH9:AH45" si="24">ABS(AG9/AF9)</f>
        <v>0.19004027235791532</v>
      </c>
      <c r="AI9" s="32">
        <f t="shared" ref="AI9:AI45" si="25">MAX(IF(AH9&lt;$S9,(AF9/($P9*$O9))-(6*AG9/($P9*$O9^2)),IF(AH9=$S9,(2*AF9)/($P9*$O9),(2*AF9)/($P9*(3*($O9/2-AH9))))),IF(AH9&lt;$S9,(AF9/($P9*$O9))+(6*AG9/($P9*$O9^2)),IF(AH9=$S9,(2*AF9)/($P9*$O9),(2*AF9)/($P9*(3*($O9/2-AH9))))))/10</f>
        <v>9.630643825558364</v>
      </c>
      <c r="AJ9" s="38">
        <f t="shared" si="7"/>
        <v>198.66639999999995</v>
      </c>
      <c r="AK9" s="34">
        <f t="shared" si="8"/>
        <v>253.2097</v>
      </c>
      <c r="AL9" s="34">
        <f t="shared" ref="AL9:AL45" si="26">ABS(AK9/AJ9)</f>
        <v>1.2745471806002426</v>
      </c>
      <c r="AM9" s="32">
        <f t="shared" ref="AM9:AM45" si="27">MAX(IF(AL9&lt;$S9,(AJ9/($P9*$O9))-(6*AK9/($P9*$O9^2)),IF(AL9=$S9,(2*AJ9)/($P9*$O9),(2*AJ9)/($P9*(3*($O9/2-AL9))))),IF(AL9&lt;$S9,(AJ9/($P9*$O9))+(6*AK9/($P9*$O9^2)),IF(AL9=$S9,(2*AJ9)/($P9*$O9),(2*AJ9)/($P9*(3*($O9/2-AL9))))))/10</f>
        <v>4.7289287519929664</v>
      </c>
      <c r="AN9" s="38">
        <f t="shared" si="9"/>
        <v>795.10297500000001</v>
      </c>
      <c r="AO9" s="34">
        <f t="shared" si="10"/>
        <v>87.157925000000006</v>
      </c>
      <c r="AP9" s="34">
        <f t="shared" ref="AP9:AP45" si="28">ABS(AO9/AN9)</f>
        <v>0.109618411376212</v>
      </c>
      <c r="AQ9" s="32">
        <f t="shared" ref="AQ9:AQ45" si="29">MAX(IF(AP9&lt;$S9,(AN9/($P9*$O9))-(6*AO9/($P9*$O9^2)),IF(AP9=$S9,(2*AN9)/($P9*$O9),(2*AN9)/($P9*(3*($O9/2-AP9))))),IF(AP9&lt;$S9,(AN9/($P9*$O9))+(6*AO9/($P9*$O9^2)),IF(AP9=$S9,(2*AN9)/($P9*$O9),(2*AN9)/($P9*(3*($O9/2-AP9))))))/10</f>
        <v>9.1068242414281819</v>
      </c>
      <c r="AR9" s="38">
        <f t="shared" si="11"/>
        <v>355.79602499999993</v>
      </c>
      <c r="AS9" s="34">
        <f t="shared" si="12"/>
        <v>214.55132499999999</v>
      </c>
      <c r="AT9" s="34">
        <f t="shared" ref="AT9:AT45" si="30">ABS(AS9/AR9)</f>
        <v>0.60301776839693488</v>
      </c>
      <c r="AU9" s="32">
        <f t="shared" ref="AU9:AU45" si="31">MAX(IF(AT9&lt;$S9,(AR9/($P9*$O9))-(6*AS9/($P9*$O9^2)),IF(AT9=$S9,(2*AR9)/($P9*$O9),(2*AR9)/($P9*(3*($O9/2-AT9))))),IF(AT9&lt;$S9,(AR9/($P9*$O9))+(6*AS9/($P9*$O9^2)),IF(AT9=$S9,(2*AR9)/($P9*$O9),(2*AR9)/($P9*(3*($O9/2-AT9))))))/10</f>
        <v>5.87370039828222</v>
      </c>
      <c r="AV9" s="38">
        <f t="shared" si="13"/>
        <v>587.79392000000007</v>
      </c>
      <c r="AW9" s="34">
        <f t="shared" si="14"/>
        <v>169.89738</v>
      </c>
      <c r="AX9" s="34">
        <f t="shared" ref="AX9:AX45" si="32">ABS(AW9/AV9)</f>
        <v>0.28904242493695748</v>
      </c>
      <c r="AY9" s="32">
        <f t="shared" ref="AY9:AY45" si="33">MAX(IF(AX9&lt;$S9,(AV9/($P9*$O9))-(6*AW9/($P9*$O9^2)),IF(AX9=$S9,(2*AV9)/($P9*$O9),(2*AV9)/($P9*(3*($O9/2-AX9))))),IF(AX9&lt;$S9,(AV9/($P9*$O9))+(6*AW9/($P9*$O9^2)),IF(AX9=$S9,(2*AV9)/($P9*$O9),(2*AV9)/($P9*(3*($O9/2-AX9))))))/10</f>
        <v>7.8128841882385087</v>
      </c>
      <c r="AZ9" s="38">
        <f t="shared" si="15"/>
        <v>2.0513199999999756</v>
      </c>
      <c r="BA9" s="34">
        <f t="shared" si="16"/>
        <v>232.38162</v>
      </c>
      <c r="BB9" s="34">
        <f t="shared" ref="BB9:BB45" si="34">ABS(BA9/AZ9)</f>
        <v>113.2839439970374</v>
      </c>
      <c r="BC9" s="32">
        <f t="shared" ref="BC9:BC45" si="35">MAX(IF(BB9&lt;$S9,(AZ9/($P9*$O9))-(6*BA9/($P9*$O9^2)),IF(BB9=$S9,(2*AZ9)/($P9*$O9),(2*AZ9)/($P9*(3*($O9/2-BB9))))),IF(BB9&lt;$S9,(AZ9/($P9*$O9))+(6*BA9/($P9*$O9^2)),IF(BB9=$S9,(2*AZ9)/($P9*$O9),(2*AZ9)/($P9*(3*($O9/2-BB9))))))/10</f>
        <v>-7.7519032532147444E-4</v>
      </c>
      <c r="BD9" s="37">
        <f t="shared" ref="BD9:BD45" si="36">MAX(AI9,AM9,AQ9,AU9,AY9,BC9)</f>
        <v>9.630643825558364</v>
      </c>
      <c r="BE9" s="53">
        <f t="shared" si="17"/>
        <v>0.96306438255583637</v>
      </c>
      <c r="BF9" s="38">
        <f t="shared" ref="BF9:BF45" si="37">($BD9*10*($P9/2)^2*1)/2</f>
        <v>30.818060241786771</v>
      </c>
      <c r="BG9" s="34">
        <f t="shared" ref="BG9:BG45" si="38">($Q9^2*1)/6</f>
        <v>0.66666666666666663</v>
      </c>
      <c r="BH9" s="34">
        <f t="shared" ref="BH9:BH45" si="39">BF9/BG9/10</f>
        <v>4.6227090362680157</v>
      </c>
      <c r="BI9" s="32" t="str">
        <f t="shared" ref="BI9:BI45" si="40">IF(BH9&lt;7,"NO PARRILLA","PARRILLA")</f>
        <v>NO PARRILLA</v>
      </c>
      <c r="BJ9" s="38">
        <f t="shared" ref="BJ9:BJ45" si="41">($BD9*10*((O9-E9)/2)^2*1)/2</f>
        <v>12.038304781947955</v>
      </c>
      <c r="BK9" s="34">
        <f t="shared" ref="BK9:BK45" si="42">($Q9^2*1)/6</f>
        <v>0.66666666666666663</v>
      </c>
      <c r="BL9" s="34">
        <f t="shared" ref="BL9:BL45" si="43">BJ9/BK9/10</f>
        <v>1.8057457172921936</v>
      </c>
      <c r="BM9" s="101" t="str">
        <f t="shared" ref="BM9:BM45" si="44">IF(BL9&lt;7,"NO PARRILLA","PARRILLA")</f>
        <v>NO PARRILLA</v>
      </c>
    </row>
    <row r="10" spans="2:65" x14ac:dyDescent="0.25">
      <c r="B10" s="99" t="s">
        <v>194</v>
      </c>
      <c r="C10" s="30" t="str">
        <f>'MUROS EJE X'!C7</f>
        <v>10 entre G y L</v>
      </c>
      <c r="D10" s="30" t="str">
        <f>'MUROS EJE X'!D7</f>
        <v>F4X</v>
      </c>
      <c r="E10" s="30">
        <f>'MUROS EJE X'!E7</f>
        <v>6.76</v>
      </c>
      <c r="F10" s="14">
        <f>'MUROS EJE X'!F7</f>
        <v>0.25</v>
      </c>
      <c r="G10" s="29">
        <f>'MUROS EJE X'!G7</f>
        <v>-415.98309999999998</v>
      </c>
      <c r="H10" s="30">
        <f>'MUROS EJE X'!H7</f>
        <v>-118.0962</v>
      </c>
      <c r="I10" s="30">
        <f>'MUROS EJE X'!I7</f>
        <v>216.71960000000001</v>
      </c>
      <c r="J10" s="31">
        <f>'MUROS EJE X'!J7</f>
        <v>157.94239999999999</v>
      </c>
      <c r="K10" s="29">
        <f>'MUROS EJE X'!K7</f>
        <v>-176.32409999999999</v>
      </c>
      <c r="L10" s="30">
        <f>'MUROS EJE X'!L7</f>
        <v>-20.341100000000001</v>
      </c>
      <c r="M10" s="30">
        <f>'MUROS EJE X'!M7</f>
        <v>522.44809999999995</v>
      </c>
      <c r="N10" s="31">
        <f>'MUROS EJE X'!N7</f>
        <v>59.858600000000003</v>
      </c>
      <c r="O10" s="29">
        <f>0.6+E10+0.6</f>
        <v>7.9599999999999991</v>
      </c>
      <c r="P10" s="30">
        <v>1.4</v>
      </c>
      <c r="Q10" s="30">
        <v>2</v>
      </c>
      <c r="R10" s="34">
        <f t="shared" si="18"/>
        <v>55.719999999999992</v>
      </c>
      <c r="S10" s="32">
        <f t="shared" si="19"/>
        <v>1.3266666666666664</v>
      </c>
      <c r="U10" s="33">
        <f t="shared" si="0"/>
        <v>471.70309999999995</v>
      </c>
      <c r="V10" s="34">
        <f t="shared" si="20"/>
        <v>176.32409999999999</v>
      </c>
      <c r="W10" s="35">
        <f t="shared" si="21"/>
        <v>0.37380314015320232</v>
      </c>
      <c r="X10" s="32">
        <f t="shared" ref="X10:X45" si="45">MAX(IF(W10&lt;$S10,(U10/($P10*$O10))-(6*V10/($P10*$O10^2)),IF(W10=$S10,(2*U10)/($P10*$O10),(2*U10)/($P10*(3*($O10/2-W10))))),IF(W10&lt;$S10,(U10/($P10*$O10))+(6*V10/($P10*$O10^2)),IF(W10=$S10,(2*U10)/($P10*$O10),(2*U10)/($P10*(3*($O10/2-W10))))))/10</f>
        <v>5.4254371237017827</v>
      </c>
      <c r="Y10" s="33">
        <f t="shared" si="1"/>
        <v>589.7992999999999</v>
      </c>
      <c r="Z10" s="34">
        <f t="shared" si="2"/>
        <v>196.6652</v>
      </c>
      <c r="AA10" s="35">
        <f t="shared" si="22"/>
        <v>0.33344427502711521</v>
      </c>
      <c r="AB10" s="32">
        <f>MAX(IF(AA10&lt;$S10,(Y10/($P10*$O10))-(6*Z10/($P10*$O10^2)),IF(AA10=$S10,(2*Y10)/($P10*$O10),(2*Y10)/($P10*(3*($O10/2-AA10))))),IF(AA10&lt;$S10,(Y10/($P10*$O10))+(6*Z10/($P10*$O10^2)),IF(AA10=$S10,(2*Y10)/($P10*$O10),(2*Y10)/($P10*(3*($O10/2-AA10))))))/10</f>
        <v>6.6227512607906736</v>
      </c>
      <c r="AC10" s="53">
        <f t="shared" si="3"/>
        <v>0.67817964046272283</v>
      </c>
      <c r="AD10" s="53">
        <f t="shared" si="4"/>
        <v>0.82784390759883419</v>
      </c>
      <c r="AE10" s="36"/>
      <c r="AF10" s="38">
        <f t="shared" si="5"/>
        <v>688.42269999999996</v>
      </c>
      <c r="AG10" s="34">
        <f t="shared" si="6"/>
        <v>346.12399999999997</v>
      </c>
      <c r="AH10" s="34">
        <f t="shared" si="24"/>
        <v>0.50277830757178688</v>
      </c>
      <c r="AI10" s="32">
        <f t="shared" si="25"/>
        <v>8.5186664342891785</v>
      </c>
      <c r="AJ10" s="38">
        <f t="shared" si="7"/>
        <v>254.98349999999994</v>
      </c>
      <c r="AK10" s="34">
        <f t="shared" si="8"/>
        <v>698.77219999999988</v>
      </c>
      <c r="AL10" s="34">
        <f t="shared" si="26"/>
        <v>2.7404604611670953</v>
      </c>
      <c r="AM10" s="32">
        <f t="shared" si="27"/>
        <v>9.7956305936024144</v>
      </c>
      <c r="AN10" s="38">
        <f t="shared" si="9"/>
        <v>722.81494999999995</v>
      </c>
      <c r="AO10" s="34">
        <f t="shared" si="10"/>
        <v>200.25614999999993</v>
      </c>
      <c r="AP10" s="34">
        <f t="shared" si="28"/>
        <v>0.27705037091443663</v>
      </c>
      <c r="AQ10" s="32">
        <f t="shared" si="29"/>
        <v>7.8406478529582584</v>
      </c>
      <c r="AR10" s="38">
        <f t="shared" si="11"/>
        <v>397.73554999999988</v>
      </c>
      <c r="AS10" s="34">
        <f t="shared" si="12"/>
        <v>583.41599999999994</v>
      </c>
      <c r="AT10" s="34">
        <f t="shared" si="30"/>
        <v>1.4668439871668502</v>
      </c>
      <c r="AU10" s="32">
        <f t="shared" si="31"/>
        <v>7.5362564037107873</v>
      </c>
      <c r="AV10" s="38">
        <f t="shared" si="13"/>
        <v>499.74146000000002</v>
      </c>
      <c r="AW10" s="34">
        <f t="shared" si="14"/>
        <v>416.65364</v>
      </c>
      <c r="AX10" s="34">
        <f t="shared" si="32"/>
        <v>0.83373838944641487</v>
      </c>
      <c r="AY10" s="32">
        <f t="shared" si="33"/>
        <v>7.3026022313650101</v>
      </c>
      <c r="AZ10" s="38">
        <f t="shared" si="15"/>
        <v>66.30225999999999</v>
      </c>
      <c r="BA10" s="34">
        <f t="shared" si="16"/>
        <v>628.24255999999991</v>
      </c>
      <c r="BB10" s="34">
        <f t="shared" si="34"/>
        <v>9.4754320591786776</v>
      </c>
      <c r="BC10" s="32">
        <f t="shared" si="35"/>
        <v>-0.57452270216262924</v>
      </c>
      <c r="BD10" s="37">
        <f t="shared" si="36"/>
        <v>9.7956305936024144</v>
      </c>
      <c r="BE10" s="53">
        <f t="shared" si="17"/>
        <v>0.97956305936024146</v>
      </c>
      <c r="BF10" s="38">
        <f t="shared" si="37"/>
        <v>23.999294954325912</v>
      </c>
      <c r="BG10" s="34">
        <f t="shared" si="38"/>
        <v>0.66666666666666663</v>
      </c>
      <c r="BH10" s="34">
        <f t="shared" si="39"/>
        <v>3.5998942431488872</v>
      </c>
      <c r="BI10" s="32" t="str">
        <f t="shared" si="40"/>
        <v>NO PARRILLA</v>
      </c>
      <c r="BJ10" s="38">
        <f t="shared" si="41"/>
        <v>17.632135068484324</v>
      </c>
      <c r="BK10" s="34">
        <f t="shared" si="42"/>
        <v>0.66666666666666663</v>
      </c>
      <c r="BL10" s="34">
        <f t="shared" si="43"/>
        <v>2.6448202602726485</v>
      </c>
      <c r="BM10" s="101" t="str">
        <f t="shared" si="44"/>
        <v>NO PARRILLA</v>
      </c>
    </row>
    <row r="11" spans="2:65" x14ac:dyDescent="0.25">
      <c r="B11" s="100" t="s">
        <v>194</v>
      </c>
      <c r="C11" s="30" t="str">
        <f>'MUROS EJE X'!C8</f>
        <v>10 entre N y O</v>
      </c>
      <c r="D11" s="30" t="str">
        <f>'MUROS EJE X'!D8</f>
        <v>F5X</v>
      </c>
      <c r="E11" s="30">
        <f>'MUROS EJE X'!E8</f>
        <v>1.17</v>
      </c>
      <c r="F11" s="14">
        <f>'MUROS EJE X'!F8</f>
        <v>0.25</v>
      </c>
      <c r="G11" s="29">
        <f>'MUROS EJE X'!G8</f>
        <v>-58.781700000000001</v>
      </c>
      <c r="H11" s="30">
        <f>'MUROS EJE X'!H8</f>
        <v>-10.0405</v>
      </c>
      <c r="I11" s="30">
        <f>'MUROS EJE X'!I8</f>
        <v>5.1769999999999996</v>
      </c>
      <c r="J11" s="31">
        <f>'MUROS EJE X'!J8</f>
        <v>0.63770000000000004</v>
      </c>
      <c r="K11" s="29">
        <f>'MUROS EJE X'!K8</f>
        <v>42.0747</v>
      </c>
      <c r="L11" s="30">
        <f>'MUROS EJE X'!L8</f>
        <v>11.6058</v>
      </c>
      <c r="M11" s="30">
        <f>'MUROS EJE X'!M8</f>
        <v>5.4695</v>
      </c>
      <c r="N11" s="31">
        <f>'MUROS EJE X'!N8</f>
        <v>0.53359999999999996</v>
      </c>
      <c r="O11" s="29">
        <f>0.5+E11+0.5</f>
        <v>2.17</v>
      </c>
      <c r="P11" s="30">
        <v>1.6</v>
      </c>
      <c r="Q11" s="30">
        <v>2</v>
      </c>
      <c r="R11" s="34">
        <f t="shared" si="18"/>
        <v>17.36</v>
      </c>
      <c r="S11" s="32">
        <f t="shared" si="19"/>
        <v>0.36166666666666664</v>
      </c>
      <c r="U11" s="33">
        <f t="shared" si="0"/>
        <v>76.1417</v>
      </c>
      <c r="V11" s="34">
        <f t="shared" si="20"/>
        <v>42.0747</v>
      </c>
      <c r="W11" s="35">
        <f t="shared" si="21"/>
        <v>0.55258419499433298</v>
      </c>
      <c r="X11" s="32">
        <f t="shared" si="45"/>
        <v>5.9588216643936107</v>
      </c>
      <c r="Y11" s="33">
        <f t="shared" si="1"/>
        <v>86.182199999999995</v>
      </c>
      <c r="Z11" s="34">
        <f t="shared" si="2"/>
        <v>53.680500000000002</v>
      </c>
      <c r="AA11" s="35">
        <f t="shared" si="22"/>
        <v>0.62287224043944112</v>
      </c>
      <c r="AB11" s="32">
        <f t="shared" si="23"/>
        <v>7.7704161364697937</v>
      </c>
      <c r="AC11" s="53">
        <f t="shared" si="3"/>
        <v>0.74485270804920134</v>
      </c>
      <c r="AD11" s="53">
        <f t="shared" si="4"/>
        <v>0.97130201705872421</v>
      </c>
      <c r="AE11" s="36"/>
      <c r="AF11" s="38">
        <f t="shared" si="5"/>
        <v>81.318700000000007</v>
      </c>
      <c r="AG11" s="34">
        <f t="shared" si="6"/>
        <v>47.544200000000004</v>
      </c>
      <c r="AH11" s="34">
        <f t="shared" si="24"/>
        <v>0.5846650278472233</v>
      </c>
      <c r="AI11" s="32">
        <f t="shared" si="25"/>
        <v>6.7720214561217187</v>
      </c>
      <c r="AJ11" s="38">
        <f t="shared" si="7"/>
        <v>70.964699999999993</v>
      </c>
      <c r="AK11" s="34">
        <f t="shared" si="8"/>
        <v>36.605199999999996</v>
      </c>
      <c r="AL11" s="34">
        <f t="shared" si="26"/>
        <v>0.51582265548927841</v>
      </c>
      <c r="AM11" s="32">
        <f t="shared" si="27"/>
        <v>5.194975746165353</v>
      </c>
      <c r="AN11" s="38">
        <f t="shared" si="9"/>
        <v>87.554825000000008</v>
      </c>
      <c r="AO11" s="34">
        <f t="shared" si="10"/>
        <v>54.881174999999999</v>
      </c>
      <c r="AP11" s="34">
        <f t="shared" si="28"/>
        <v>0.6268206806421005</v>
      </c>
      <c r="AQ11" s="32">
        <f t="shared" si="29"/>
        <v>7.9622050891469085</v>
      </c>
      <c r="AR11" s="38">
        <f t="shared" si="11"/>
        <v>79.789325000000005</v>
      </c>
      <c r="AS11" s="34">
        <f t="shared" si="12"/>
        <v>46.676924999999997</v>
      </c>
      <c r="AT11" s="34">
        <f t="shared" si="30"/>
        <v>0.58500212904420479</v>
      </c>
      <c r="AU11" s="32">
        <f t="shared" si="31"/>
        <v>6.6491387292872233</v>
      </c>
      <c r="AV11" s="38">
        <f t="shared" si="13"/>
        <v>50.862019999999994</v>
      </c>
      <c r="AW11" s="34">
        <f t="shared" si="14"/>
        <v>30.714320000000001</v>
      </c>
      <c r="AX11" s="34">
        <f t="shared" si="32"/>
        <v>0.60387534745965665</v>
      </c>
      <c r="AY11" s="32">
        <f t="shared" si="33"/>
        <v>4.4047853755646607</v>
      </c>
      <c r="AZ11" s="38">
        <f t="shared" si="15"/>
        <v>40.508019999999995</v>
      </c>
      <c r="BA11" s="34">
        <f t="shared" si="16"/>
        <v>19.775320000000001</v>
      </c>
      <c r="BB11" s="34">
        <f t="shared" si="34"/>
        <v>0.48818283391782674</v>
      </c>
      <c r="BC11" s="32">
        <f t="shared" si="35"/>
        <v>2.8280590147004512</v>
      </c>
      <c r="BD11" s="37">
        <f t="shared" si="36"/>
        <v>7.9622050891469085</v>
      </c>
      <c r="BE11" s="53">
        <f t="shared" si="17"/>
        <v>0.79622050891469087</v>
      </c>
      <c r="BF11" s="38">
        <f t="shared" si="37"/>
        <v>25.479056285270111</v>
      </c>
      <c r="BG11" s="34">
        <f t="shared" si="38"/>
        <v>0.66666666666666663</v>
      </c>
      <c r="BH11" s="34">
        <f t="shared" si="39"/>
        <v>3.8218584427905169</v>
      </c>
      <c r="BI11" s="32" t="str">
        <f t="shared" si="40"/>
        <v>NO PARRILLA</v>
      </c>
      <c r="BJ11" s="38">
        <f t="shared" si="41"/>
        <v>9.9527563614336358</v>
      </c>
      <c r="BK11" s="34">
        <f t="shared" si="42"/>
        <v>0.66666666666666663</v>
      </c>
      <c r="BL11" s="34">
        <f t="shared" si="43"/>
        <v>1.4929134542150453</v>
      </c>
      <c r="BM11" s="101" t="str">
        <f t="shared" si="44"/>
        <v>NO PARRILLA</v>
      </c>
    </row>
    <row r="12" spans="2:65" x14ac:dyDescent="0.25">
      <c r="B12" s="99" t="s">
        <v>194</v>
      </c>
      <c r="C12" s="30" t="str">
        <f>'MUROS EJE X'!C9</f>
        <v>9 entre G y L</v>
      </c>
      <c r="D12" s="30" t="str">
        <f>'MUROS EJE X'!D9</f>
        <v>F6X</v>
      </c>
      <c r="E12" s="30">
        <f>'MUROS EJE X'!E9</f>
        <v>5.41</v>
      </c>
      <c r="F12" s="14">
        <f>'MUROS EJE X'!F9</f>
        <v>0.25</v>
      </c>
      <c r="G12" s="29">
        <f>'MUROS EJE X'!G9</f>
        <v>-285.65089999999998</v>
      </c>
      <c r="H12" s="30">
        <f>'MUROS EJE X'!H9</f>
        <v>-87.650899999999993</v>
      </c>
      <c r="I12" s="30">
        <f>'MUROS EJE X'!I9</f>
        <v>196.65610000000001</v>
      </c>
      <c r="J12" s="31">
        <f>'MUROS EJE X'!J9</f>
        <v>27.328700000000001</v>
      </c>
      <c r="K12" s="29">
        <f>'MUROS EJE X'!K9</f>
        <v>-102.78619999999999</v>
      </c>
      <c r="L12" s="30">
        <f>'MUROS EJE X'!L9</f>
        <v>-12.209899999999999</v>
      </c>
      <c r="M12" s="30">
        <f>'MUROS EJE X'!M9</f>
        <v>292.25209999999998</v>
      </c>
      <c r="N12" s="31">
        <f>'MUROS EJE X'!N9</f>
        <v>30.383700000000001</v>
      </c>
      <c r="O12" s="29">
        <f>0.5+E12+0.5</f>
        <v>6.41</v>
      </c>
      <c r="P12" s="30">
        <v>1.9</v>
      </c>
      <c r="Q12" s="30">
        <v>2</v>
      </c>
      <c r="R12" s="34">
        <f t="shared" ref="R12" si="46">2.5*O12*P12*Q12</f>
        <v>60.894999999999989</v>
      </c>
      <c r="S12" s="32">
        <f t="shared" ref="S12" si="47">O12/6</f>
        <v>1.0683333333333334</v>
      </c>
      <c r="U12" s="33">
        <f t="shared" ref="U12" si="48">ABS(R12+ABS(G12))</f>
        <v>346.54589999999996</v>
      </c>
      <c r="V12" s="34">
        <f t="shared" ref="V12" si="49">ABS(K12)</f>
        <v>102.78619999999999</v>
      </c>
      <c r="W12" s="35">
        <f t="shared" ref="W12" si="50">ABS(V12/U12)</f>
        <v>0.29660197970889285</v>
      </c>
      <c r="X12" s="32">
        <f t="shared" ref="X12" si="51">MAX(IF(W12&lt;$S12,(U12/($P12*$O12))-(6*V12/($P12*$O12^2)),IF(W12=$S12,(2*U12)/($P12*$O12),(2*U12)/($P12*(3*($O12/2-W12))))),IF(W12&lt;$S12,(U12/($P12*$O12))+(6*V12/($P12*$O12^2)),IF(W12=$S12,(2*U12)/($P12*$O12),(2*U12)/($P12*(3*($O12/2-W12))))))/10</f>
        <v>3.6354186030812605</v>
      </c>
      <c r="Y12" s="33">
        <f t="shared" ref="Y12" si="52">ABS(R12+ABS(G12)+ABS(H12))</f>
        <v>434.19679999999994</v>
      </c>
      <c r="Z12" s="34">
        <f t="shared" ref="Z12" si="53">ABS(K12+L12)</f>
        <v>114.9961</v>
      </c>
      <c r="AA12" s="35">
        <f t="shared" ref="AA12" si="54">ABS(Z12/Y12)</f>
        <v>0.26484787543344401</v>
      </c>
      <c r="AB12" s="32">
        <f t="shared" ref="AB12" si="55">MAX(IF(AA12&lt;$S12,(Y12/($P12*$O12))-(6*Z12/($P12*$O12^2)),IF(AA12=$S12,(2*Y12)/($P12*$O12),(2*Y12)/($P12*(3*($O12/2-AA12))))),IF(AA12&lt;$S12,(Y12/($P12*$O12))+(6*Z12/($P12*$O12^2)),IF(AA12=$S12,(2*Y12)/($P12*$O12),(2*Y12)/($P12*(3*($O12/2-AA12))))))/10</f>
        <v>4.4489486429609073</v>
      </c>
      <c r="AC12" s="53">
        <f t="shared" ref="AC12" si="56">X12/$E$2</f>
        <v>0.45442732538515757</v>
      </c>
      <c r="AD12" s="53">
        <f t="shared" ref="AD12" si="57">AB12/$E$2</f>
        <v>0.55611858037011341</v>
      </c>
      <c r="AE12" s="36"/>
      <c r="AF12" s="38">
        <f t="shared" ref="AF12" si="58">ABS(IF(B12="x",$R12+ABS($G12)+$I12,$R12+ABS($G12)+$J12))</f>
        <v>543.202</v>
      </c>
      <c r="AG12" s="34">
        <f t="shared" ref="AG12" si="59">ABS(IF(B12="x",$K12+$M12,$K12+$N12))</f>
        <v>189.46589999999998</v>
      </c>
      <c r="AH12" s="34">
        <f t="shared" ref="AH12" si="60">ABS(AG12/AF12)</f>
        <v>0.34879455524832381</v>
      </c>
      <c r="AI12" s="32">
        <f t="shared" ref="AI12" si="61">MAX(IF(AH12&lt;$S12,(AF12/($P12*$O12))-(6*AG12/($P12*$O12^2)),IF(AH12=$S12,(2*AF12)/($P12*$O12),(2*AF12)/($P12*(3*($O12/2-AH12))))),IF(AH12&lt;$S12,(AF12/($P12*$O12))+(6*AG12/($P12*$O12^2)),IF(AH12=$S12,(2*AF12)/($P12*$O12),(2*AF12)/($P12*(3*($O12/2-AH12))))))/10</f>
        <v>5.9163246267103329</v>
      </c>
      <c r="AJ12" s="38">
        <f t="shared" ref="AJ12" si="62">ABS(IF(B12="x",$R12+ABS($G12)-$I12,$R12+ABS($G12)-$J12))</f>
        <v>149.88979999999995</v>
      </c>
      <c r="AK12" s="34">
        <f t="shared" ref="AK12" si="63">ABS(IF(B12="x",$K12-$M12,$K12-$N12))</f>
        <v>395.03829999999999</v>
      </c>
      <c r="AL12" s="34">
        <f t="shared" ref="AL12" si="64">ABS(AK12/AJ12)</f>
        <v>2.6355248989591029</v>
      </c>
      <c r="AM12" s="32">
        <f t="shared" ref="AM12" si="65">MAX(IF(AL12&lt;$S12,(AJ12/($P12*$O12))-(6*AK12/($P12*$O12^2)),IF(AL12=$S12,(2*AJ12)/($P12*$O12),(2*AJ12)/($P12*(3*($O12/2-AL12))))),IF(AL12&lt;$S12,(AJ12/($P12*$O12))+(6*AK12/($P12*$O12^2)),IF(AL12=$S12,(2*AJ12)/($P12*$O12),(2*AJ12)/($P12*(3*($O12/2-AL12))))))/10</f>
        <v>9.2353313050160466</v>
      </c>
      <c r="AN12" s="38">
        <f t="shared" ref="AN12" si="66">ABS(IF(B12="x",$R12+ABS($G12)+0.75*ABS($H12)+0.75*$I12,$R12+ABS($G12)+0.75*ABS($H12)+0.75*$J12))</f>
        <v>559.77614999999992</v>
      </c>
      <c r="AO12" s="34">
        <f t="shared" ref="AO12" si="67">ABS(IF(B12="x",$K12+0.75*$L12+0.75*$M12,$K12+0.75*$L12+0.75*$N12))</f>
        <v>107.24545000000001</v>
      </c>
      <c r="AP12" s="34">
        <f t="shared" ref="AP12" si="68">ABS(AO12/AN12)</f>
        <v>0.19158631535123463</v>
      </c>
      <c r="AQ12" s="32">
        <f t="shared" ref="AQ12" si="69">MAX(IF(AP12&lt;$S12,(AN12/($P12*$O12))-(6*AO12/($P12*$O12^2)),IF(AP12=$S12,(2*AN12)/($P12*$O12),(2*AN12)/($P12*(3*($O12/2-AP12))))),IF(AP12&lt;$S12,(AN12/($P12*$O12))+(6*AO12/($P12*$O12^2)),IF(AP12=$S12,(2*AN12)/($P12*$O12),(2*AN12)/($P12*(3*($O12/2-AP12))))))/10</f>
        <v>5.4204935268106178</v>
      </c>
      <c r="AR12" s="38">
        <f t="shared" ref="AR12" si="70">ABS(IF(B12="x",$R12+ABS($G12)+0.75*ABS($H12)-0.75*$I12,$R12+ABS($G12)+0.75*ABS($H12)-0.75*$J12))</f>
        <v>264.79199999999997</v>
      </c>
      <c r="AS12" s="34">
        <f t="shared" si="12"/>
        <v>331.1327</v>
      </c>
      <c r="AT12" s="34">
        <f t="shared" ref="AT12" si="71">ABS(AS12/AR12)</f>
        <v>1.2505389135623435</v>
      </c>
      <c r="AU12" s="32">
        <f t="shared" ref="AU12" si="72">MAX(IF(AT12&lt;$S12,(AR12/($P12*$O12))-(6*AS12/($P12*$O12^2)),IF(AT12=$S12,(2*AR12)/($P12*$O12),(2*AR12)/($P12*(3*($O12/2-AT12))))),IF(AT12&lt;$S12,(AR12/($P12*$O12))+(6*AS12/($P12*$O12^2)),IF(AT12=$S12,(2*AR12)/($P12*$O12),(2*AR12)/($P12*(3*($O12/2-AT12))))))/10</f>
        <v>4.7537131503372168</v>
      </c>
      <c r="AV12" s="38">
        <f t="shared" ref="AV12" si="73">ABS(IF(B12="x",0.6*$R12+0.6*ABS($G12)+$I12,0.6*$R12+0.6*ABS($G12)+$J12))</f>
        <v>404.58363999999995</v>
      </c>
      <c r="AW12" s="34">
        <f t="shared" ref="AW12" si="74">ABS(IF(B12="x",0.6*$K12+$M12,0.6*$K12+$N12))</f>
        <v>230.58037999999999</v>
      </c>
      <c r="AX12" s="34">
        <f t="shared" ref="AX12" si="75">ABS(AW12/AV12)</f>
        <v>0.5699201776918118</v>
      </c>
      <c r="AY12" s="32">
        <f t="shared" ref="AY12" si="76">MAX(IF(AX12&lt;$S12,(AV12/($P12*$O12))-(6*AW12/($P12*$O12^2)),IF(AX12=$S12,(2*AV12)/($P12*$O12),(2*AV12)/($P12*(3*($O12/2-AX12))))),IF(AX12&lt;$S12,(AV12/($P12*$O12))+(6*AW12/($P12*$O12^2)),IF(AX12=$S12,(2*AV12)/($P12*$O12),(2*AV12)/($P12*(3*($O12/2-AX12))))))/10</f>
        <v>5.0941416286621077</v>
      </c>
      <c r="AZ12" s="38">
        <f t="shared" ref="AZ12" si="77">ABS(IF(B12="x",0.6*$R12+0.6*ABS($G12)-$I12,0.6*$R12+0.6*ABS($G12)-$J12))</f>
        <v>11.271439999999956</v>
      </c>
      <c r="BA12" s="34">
        <f t="shared" ref="BA12" si="78">ABS(IF(B12="x",0.6*$K12-$M12,0.6*$K12-$N12))</f>
        <v>353.92381999999998</v>
      </c>
      <c r="BB12" s="34">
        <f t="shared" ref="BB12" si="79">ABS(BA12/AZ12)</f>
        <v>31.400053586764546</v>
      </c>
      <c r="BC12" s="32">
        <f t="shared" ref="BC12" si="80">MAX(IF(BB12&lt;$S12,(AZ12/($P12*$O12))-(6*BA12/($P12*$O12^2)),IF(BB12=$S12,(2*AZ12)/($P12*$O12),(2*AZ12)/($P12*(3*($O12/2-BB12))))),IF(BB12&lt;$S12,(AZ12/($P12*$O12))+(6*BA12/($P12*$O12^2)),IF(BB12=$S12,(2*AZ12)/($P12*$O12),(2*AZ12)/($P12*(3*($O12/2-BB12))))))/10</f>
        <v>-1.402689736304202E-2</v>
      </c>
      <c r="BD12" s="37">
        <f t="shared" ref="BD12" si="81">MAX(AI12,AM12,AQ12,AU12,AY12,BC12)</f>
        <v>9.2353313050160466</v>
      </c>
      <c r="BE12" s="53">
        <f t="shared" ref="BE12" si="82">(BD12)/$E$3</f>
        <v>0.92353313050160468</v>
      </c>
      <c r="BF12" s="38">
        <f t="shared" si="37"/>
        <v>41.674432513884909</v>
      </c>
      <c r="BG12" s="34">
        <f t="shared" si="38"/>
        <v>0.66666666666666663</v>
      </c>
      <c r="BH12" s="34">
        <f t="shared" ref="BH12" si="83">BF12/BG12/10</f>
        <v>6.2511648770827364</v>
      </c>
      <c r="BI12" s="32" t="str">
        <f t="shared" ref="BI12" si="84">IF(BH12&lt;7,"NO PARRILLA","PARRILLA")</f>
        <v>NO PARRILLA</v>
      </c>
      <c r="BJ12" s="38">
        <f t="shared" ref="BJ12" si="85">($BD12*10*((O12-E12)/2)^2*1)/2</f>
        <v>11.544164131270058</v>
      </c>
      <c r="BK12" s="34">
        <f t="shared" si="42"/>
        <v>0.66666666666666663</v>
      </c>
      <c r="BL12" s="34">
        <f t="shared" ref="BL12" si="86">BJ12/BK12/10</f>
        <v>1.7316246196905087</v>
      </c>
      <c r="BM12" s="101" t="str">
        <f t="shared" ref="BM12" si="87">IF(BL12&lt;7,"NO PARRILLA","PARRILLA")</f>
        <v>NO PARRILLA</v>
      </c>
    </row>
    <row r="13" spans="2:65" x14ac:dyDescent="0.25">
      <c r="B13" s="99" t="s">
        <v>194</v>
      </c>
      <c r="C13" s="30" t="str">
        <f>'MUROS EJE X'!C10</f>
        <v>8 entre A y C</v>
      </c>
      <c r="D13" s="30" t="str">
        <f>'MUROS EJE X'!D10</f>
        <v>F7X</v>
      </c>
      <c r="E13" s="30">
        <f>'MUROS EJE X'!E10</f>
        <v>1.92</v>
      </c>
      <c r="F13" s="14">
        <f>'MUROS EJE X'!F10</f>
        <v>0.25</v>
      </c>
      <c r="G13" s="29">
        <f>'MUROS EJE X'!G10</f>
        <v>-46.777700000000003</v>
      </c>
      <c r="H13" s="30">
        <f>'MUROS EJE X'!H10</f>
        <v>-40.023800000000001</v>
      </c>
      <c r="I13" s="30">
        <f>'MUROS EJE X'!I10</f>
        <v>0.76559999999999995</v>
      </c>
      <c r="J13" s="31">
        <f>'MUROS EJE X'!J10</f>
        <v>0.14449999999999999</v>
      </c>
      <c r="K13" s="29">
        <f>'MUROS EJE X'!K10</f>
        <v>-8.6388999999999996</v>
      </c>
      <c r="L13" s="30">
        <f>'MUROS EJE X'!L10</f>
        <v>-1.8828</v>
      </c>
      <c r="M13" s="30">
        <f>'MUROS EJE X'!M10</f>
        <v>5.2622</v>
      </c>
      <c r="N13" s="31">
        <f>'MUROS EJE X'!N10</f>
        <v>1.4903999999999999</v>
      </c>
      <c r="O13" s="29">
        <f t="shared" ref="O13:O45" si="88">0.3+E13+0.3</f>
        <v>2.5199999999999996</v>
      </c>
      <c r="P13" s="30">
        <v>0.6</v>
      </c>
      <c r="Q13" s="30">
        <v>0.6</v>
      </c>
      <c r="R13" s="34">
        <f t="shared" si="18"/>
        <v>2.2679999999999993</v>
      </c>
      <c r="S13" s="32">
        <f t="shared" si="19"/>
        <v>0.41999999999999993</v>
      </c>
      <c r="U13" s="33">
        <f t="shared" si="0"/>
        <v>49.045700000000004</v>
      </c>
      <c r="V13" s="34">
        <f t="shared" si="20"/>
        <v>8.6388999999999996</v>
      </c>
      <c r="W13" s="35">
        <f t="shared" si="21"/>
        <v>0.17613980430496454</v>
      </c>
      <c r="X13" s="32">
        <f t="shared" si="45"/>
        <v>4.6041342277651811</v>
      </c>
      <c r="Y13" s="33">
        <f t="shared" si="1"/>
        <v>89.069500000000005</v>
      </c>
      <c r="Z13" s="34">
        <f t="shared" si="2"/>
        <v>10.521699999999999</v>
      </c>
      <c r="AA13" s="35">
        <f t="shared" si="22"/>
        <v>0.11812910143202779</v>
      </c>
      <c r="AB13" s="32">
        <f t="shared" si="23"/>
        <v>7.5476962081128764</v>
      </c>
      <c r="AC13" s="53">
        <f t="shared" si="3"/>
        <v>0.57551677847064764</v>
      </c>
      <c r="AD13" s="53">
        <f t="shared" si="4"/>
        <v>0.94346202601410956</v>
      </c>
      <c r="AE13" s="36"/>
      <c r="AF13" s="38">
        <f t="shared" si="5"/>
        <v>49.811300000000003</v>
      </c>
      <c r="AG13" s="34">
        <f t="shared" si="6"/>
        <v>3.3766999999999996</v>
      </c>
      <c r="AH13" s="34">
        <f t="shared" si="24"/>
        <v>6.7789838851826781E-2</v>
      </c>
      <c r="AI13" s="32">
        <f t="shared" si="25"/>
        <v>3.8261284328546239</v>
      </c>
      <c r="AJ13" s="38">
        <f t="shared" si="7"/>
        <v>48.280100000000004</v>
      </c>
      <c r="AK13" s="34">
        <f t="shared" si="8"/>
        <v>13.9011</v>
      </c>
      <c r="AL13" s="34">
        <f t="shared" si="26"/>
        <v>0.28792608134614467</v>
      </c>
      <c r="AM13" s="32">
        <f t="shared" si="27"/>
        <v>5.3821400226757392</v>
      </c>
      <c r="AN13" s="38">
        <f t="shared" si="9"/>
        <v>79.637750000000011</v>
      </c>
      <c r="AO13" s="34">
        <f t="shared" si="10"/>
        <v>6.1043500000000002</v>
      </c>
      <c r="AP13" s="34">
        <f t="shared" si="28"/>
        <v>7.6651462403194454E-2</v>
      </c>
      <c r="AQ13" s="32">
        <f t="shared" si="29"/>
        <v>6.228301366843036</v>
      </c>
      <c r="AR13" s="38">
        <f t="shared" si="11"/>
        <v>78.489350000000002</v>
      </c>
      <c r="AS13" s="34">
        <f t="shared" si="12"/>
        <v>13.99765</v>
      </c>
      <c r="AT13" s="34">
        <f t="shared" si="30"/>
        <v>0.17833820766766448</v>
      </c>
      <c r="AU13" s="32">
        <f t="shared" si="31"/>
        <v>7.3953100592088701</v>
      </c>
      <c r="AV13" s="38">
        <f t="shared" si="13"/>
        <v>30.193020000000001</v>
      </c>
      <c r="AW13" s="34">
        <f t="shared" si="14"/>
        <v>7.8860000000000596E-2</v>
      </c>
      <c r="AX13" s="34">
        <f t="shared" si="32"/>
        <v>2.6118619469003299E-3</v>
      </c>
      <c r="AY13" s="32">
        <f t="shared" si="33"/>
        <v>2.0093109725371634</v>
      </c>
      <c r="AZ13" s="38">
        <f t="shared" si="15"/>
        <v>28.661820000000002</v>
      </c>
      <c r="BA13" s="34">
        <f t="shared" si="16"/>
        <v>10.445539999999999</v>
      </c>
      <c r="BB13" s="34">
        <f t="shared" si="34"/>
        <v>0.36444091826687902</v>
      </c>
      <c r="BC13" s="32">
        <f t="shared" si="35"/>
        <v>3.540486331569666</v>
      </c>
      <c r="BD13" s="37">
        <f t="shared" si="36"/>
        <v>7.3953100592088701</v>
      </c>
      <c r="BE13" s="53">
        <f t="shared" si="17"/>
        <v>0.73953100592088705</v>
      </c>
      <c r="BF13" s="38">
        <f t="shared" si="37"/>
        <v>3.3278895266439914</v>
      </c>
      <c r="BG13" s="34">
        <f t="shared" si="38"/>
        <v>0.06</v>
      </c>
      <c r="BH13" s="34">
        <f t="shared" si="39"/>
        <v>5.5464825444066523</v>
      </c>
      <c r="BI13" s="32" t="str">
        <f t="shared" si="40"/>
        <v>NO PARRILLA</v>
      </c>
      <c r="BJ13" s="38">
        <f t="shared" si="41"/>
        <v>3.3278895266439878</v>
      </c>
      <c r="BK13" s="34">
        <f t="shared" si="42"/>
        <v>0.06</v>
      </c>
      <c r="BL13" s="34">
        <f t="shared" si="43"/>
        <v>5.5464825444066461</v>
      </c>
      <c r="BM13" s="101" t="str">
        <f t="shared" si="44"/>
        <v>NO PARRILLA</v>
      </c>
    </row>
    <row r="14" spans="2:65" x14ac:dyDescent="0.25">
      <c r="B14" s="99" t="s">
        <v>194</v>
      </c>
      <c r="C14" s="30" t="str">
        <f>'MUROS EJE X'!C11</f>
        <v>8 entre C y F</v>
      </c>
      <c r="D14" s="30" t="str">
        <f>'MUROS EJE X'!D11</f>
        <v>F8X</v>
      </c>
      <c r="E14" s="30">
        <f>'MUROS EJE X'!E11</f>
        <v>5.3</v>
      </c>
      <c r="F14" s="14">
        <f>'MUROS EJE X'!F11</f>
        <v>0.25</v>
      </c>
      <c r="G14" s="29">
        <f>'MUROS EJE X'!G11</f>
        <v>-520.8415</v>
      </c>
      <c r="H14" s="30">
        <f>'MUROS EJE X'!H11</f>
        <v>-137.7466</v>
      </c>
      <c r="I14" s="30">
        <f>'MUROS EJE X'!I11</f>
        <v>352.9599</v>
      </c>
      <c r="J14" s="31">
        <f>'MUROS EJE X'!J11</f>
        <v>58.379899999999999</v>
      </c>
      <c r="K14" s="29">
        <f>'MUROS EJE X'!K11</f>
        <v>-136.8843</v>
      </c>
      <c r="L14" s="30">
        <f>'MUROS EJE X'!L11</f>
        <v>-32.058199999999999</v>
      </c>
      <c r="M14" s="30">
        <f>'MUROS EJE X'!M11</f>
        <v>258.73809999999997</v>
      </c>
      <c r="N14" s="31">
        <f>'MUROS EJE X'!N11</f>
        <v>31.103899999999999</v>
      </c>
      <c r="O14" s="29">
        <f>0.5+E14+0.5</f>
        <v>6.3</v>
      </c>
      <c r="P14" s="30">
        <v>1.8</v>
      </c>
      <c r="Q14" s="30">
        <v>2</v>
      </c>
      <c r="R14" s="34">
        <f t="shared" si="18"/>
        <v>56.7</v>
      </c>
      <c r="S14" s="32">
        <f t="shared" si="19"/>
        <v>1.05</v>
      </c>
      <c r="U14" s="33">
        <f t="shared" si="0"/>
        <v>577.54150000000004</v>
      </c>
      <c r="V14" s="34">
        <f t="shared" si="20"/>
        <v>136.8843</v>
      </c>
      <c r="W14" s="35">
        <f t="shared" si="21"/>
        <v>0.23701205887369131</v>
      </c>
      <c r="X14" s="32">
        <f t="shared" si="45"/>
        <v>6.2425705467372143</v>
      </c>
      <c r="Y14" s="33">
        <f t="shared" si="1"/>
        <v>715.28809999999999</v>
      </c>
      <c r="Z14" s="34">
        <f t="shared" si="2"/>
        <v>168.9425</v>
      </c>
      <c r="AA14" s="35">
        <f t="shared" si="22"/>
        <v>0.23618804786490927</v>
      </c>
      <c r="AB14" s="32">
        <f t="shared" si="23"/>
        <v>7.7265054589737137</v>
      </c>
      <c r="AC14" s="53">
        <f t="shared" ref="AC14:AC45" si="89">X14/$E$2</f>
        <v>0.78032131834215179</v>
      </c>
      <c r="AD14" s="53">
        <f t="shared" ref="AD14:AD45" si="90">AB14/$E$2</f>
        <v>0.96581318237171421</v>
      </c>
      <c r="AE14" s="36"/>
      <c r="AF14" s="38">
        <f t="shared" si="5"/>
        <v>930.5014000000001</v>
      </c>
      <c r="AG14" s="34">
        <f t="shared" si="6"/>
        <v>121.85379999999998</v>
      </c>
      <c r="AH14" s="34">
        <f t="shared" si="24"/>
        <v>0.13095498835359085</v>
      </c>
      <c r="AI14" s="32">
        <f t="shared" si="25"/>
        <v>9.2288592424624181</v>
      </c>
      <c r="AJ14" s="38">
        <f t="shared" si="7"/>
        <v>224.58160000000004</v>
      </c>
      <c r="AK14" s="34">
        <f t="shared" si="8"/>
        <v>395.62239999999997</v>
      </c>
      <c r="AL14" s="34">
        <f t="shared" si="26"/>
        <v>1.7615975663188788</v>
      </c>
      <c r="AM14" s="32">
        <f t="shared" si="27"/>
        <v>5.9909409802629483</v>
      </c>
      <c r="AN14" s="38">
        <f t="shared" si="9"/>
        <v>945.57137499999999</v>
      </c>
      <c r="AO14" s="34">
        <f t="shared" si="10"/>
        <v>33.125624999999957</v>
      </c>
      <c r="AP14" s="34">
        <f t="shared" si="28"/>
        <v>3.5032389807696913E-2</v>
      </c>
      <c r="AQ14" s="32">
        <f t="shared" si="29"/>
        <v>8.6165748614260504</v>
      </c>
      <c r="AR14" s="38">
        <f t="shared" si="11"/>
        <v>416.13152500000001</v>
      </c>
      <c r="AS14" s="34">
        <f t="shared" si="12"/>
        <v>354.98152499999998</v>
      </c>
      <c r="AT14" s="34">
        <f t="shared" si="30"/>
        <v>0.85305126786537011</v>
      </c>
      <c r="AU14" s="32">
        <f t="shared" si="31"/>
        <v>6.650874496094735</v>
      </c>
      <c r="AV14" s="38">
        <f t="shared" si="13"/>
        <v>699.48479999999995</v>
      </c>
      <c r="AW14" s="34">
        <f t="shared" si="14"/>
        <v>176.60751999999997</v>
      </c>
      <c r="AX14" s="34">
        <f t="shared" si="32"/>
        <v>0.25248228410395762</v>
      </c>
      <c r="AY14" s="32">
        <f t="shared" si="33"/>
        <v>7.6515206181237918</v>
      </c>
      <c r="AZ14" s="38">
        <f t="shared" si="15"/>
        <v>6.4350000000000591</v>
      </c>
      <c r="BA14" s="34">
        <f t="shared" si="16"/>
        <v>340.86867999999998</v>
      </c>
      <c r="BB14" s="34">
        <f t="shared" si="34"/>
        <v>52.971045843045353</v>
      </c>
      <c r="BC14" s="32">
        <f t="shared" si="35"/>
        <v>-4.7837882425064548E-3</v>
      </c>
      <c r="BD14" s="37">
        <f t="shared" si="36"/>
        <v>9.2288592424624181</v>
      </c>
      <c r="BE14" s="53">
        <f t="shared" si="17"/>
        <v>0.92288592424624183</v>
      </c>
      <c r="BF14" s="38">
        <f t="shared" si="37"/>
        <v>37.376879931972795</v>
      </c>
      <c r="BG14" s="34">
        <f t="shared" si="38"/>
        <v>0.66666666666666663</v>
      </c>
      <c r="BH14" s="34">
        <f t="shared" si="39"/>
        <v>5.6065319897959194</v>
      </c>
      <c r="BI14" s="32" t="str">
        <f t="shared" si="40"/>
        <v>NO PARRILLA</v>
      </c>
      <c r="BJ14" s="38">
        <f t="shared" si="41"/>
        <v>11.536074053078023</v>
      </c>
      <c r="BK14" s="34">
        <f t="shared" si="42"/>
        <v>0.66666666666666663</v>
      </c>
      <c r="BL14" s="34">
        <f t="shared" si="43"/>
        <v>1.7304111079617037</v>
      </c>
      <c r="BM14" s="101" t="str">
        <f t="shared" si="44"/>
        <v>NO PARRILLA</v>
      </c>
    </row>
    <row r="15" spans="2:65" x14ac:dyDescent="0.25">
      <c r="B15" s="99" t="s">
        <v>194</v>
      </c>
      <c r="C15" s="30" t="str">
        <f>'MUROS EJE X'!C12</f>
        <v>7 entre G y L</v>
      </c>
      <c r="D15" s="30" t="str">
        <f>'MUROS EJE X'!D12</f>
        <v>F9X</v>
      </c>
      <c r="E15" s="30">
        <f>'MUROS EJE X'!E12</f>
        <v>6.75</v>
      </c>
      <c r="F15" s="14">
        <f>'MUROS EJE X'!F12</f>
        <v>0.25</v>
      </c>
      <c r="G15" s="29">
        <f>'MUROS EJE X'!G12</f>
        <v>-399.38580000000002</v>
      </c>
      <c r="H15" s="30">
        <f>'MUROS EJE X'!H12</f>
        <v>-108.5175</v>
      </c>
      <c r="I15" s="30">
        <f>'MUROS EJE X'!I12</f>
        <v>186.7064</v>
      </c>
      <c r="J15" s="31">
        <f>'MUROS EJE X'!J12</f>
        <v>55.117600000000003</v>
      </c>
      <c r="K15" s="29">
        <f>'MUROS EJE X'!K12</f>
        <v>13.2828</v>
      </c>
      <c r="L15" s="30">
        <f>'MUROS EJE X'!L12</f>
        <v>13.2715</v>
      </c>
      <c r="M15" s="30">
        <f>'MUROS EJE X'!M12</f>
        <v>463.68119999999999</v>
      </c>
      <c r="N15" s="31">
        <f>'MUROS EJE X'!N12</f>
        <v>63.295299999999997</v>
      </c>
      <c r="O15" s="29">
        <f>0.5+E15+0.5</f>
        <v>7.75</v>
      </c>
      <c r="P15" s="30">
        <v>1.3</v>
      </c>
      <c r="Q15" s="30">
        <v>2</v>
      </c>
      <c r="R15" s="34">
        <f t="shared" si="18"/>
        <v>50.375</v>
      </c>
      <c r="S15" s="32">
        <f t="shared" si="19"/>
        <v>1.2916666666666667</v>
      </c>
      <c r="U15" s="33">
        <f t="shared" si="0"/>
        <v>449.76080000000002</v>
      </c>
      <c r="V15" s="34">
        <f t="shared" si="20"/>
        <v>13.2828</v>
      </c>
      <c r="W15" s="35">
        <f t="shared" si="21"/>
        <v>2.9533031780448627E-2</v>
      </c>
      <c r="X15" s="32">
        <f t="shared" si="45"/>
        <v>4.5661961098215</v>
      </c>
      <c r="Y15" s="33">
        <f t="shared" si="1"/>
        <v>558.27830000000006</v>
      </c>
      <c r="Z15" s="34">
        <f t="shared" si="2"/>
        <v>26.554299999999998</v>
      </c>
      <c r="AA15" s="35">
        <f t="shared" si="22"/>
        <v>4.7564628609064678E-2</v>
      </c>
      <c r="AB15" s="32">
        <f t="shared" si="23"/>
        <v>5.745275114063876</v>
      </c>
      <c r="AC15" s="53">
        <f t="shared" si="89"/>
        <v>0.5707745137276875</v>
      </c>
      <c r="AD15" s="53">
        <f t="shared" si="90"/>
        <v>0.7181593892579845</v>
      </c>
      <c r="AE15" s="36"/>
      <c r="AF15" s="38">
        <f t="shared" si="5"/>
        <v>636.46720000000005</v>
      </c>
      <c r="AG15" s="34">
        <f t="shared" si="6"/>
        <v>476.964</v>
      </c>
      <c r="AH15" s="34">
        <f t="shared" si="24"/>
        <v>0.7493928988013836</v>
      </c>
      <c r="AI15" s="32">
        <f t="shared" si="25"/>
        <v>9.9824283038501562</v>
      </c>
      <c r="AJ15" s="38">
        <f t="shared" si="7"/>
        <v>263.05439999999999</v>
      </c>
      <c r="AK15" s="34">
        <f t="shared" si="8"/>
        <v>450.39839999999998</v>
      </c>
      <c r="AL15" s="34">
        <f t="shared" si="26"/>
        <v>1.7121872890170247</v>
      </c>
      <c r="AM15" s="32">
        <f t="shared" si="27"/>
        <v>6.2372341175293835</v>
      </c>
      <c r="AN15" s="38">
        <f t="shared" si="9"/>
        <v>671.17872499999999</v>
      </c>
      <c r="AO15" s="34">
        <f t="shared" si="10"/>
        <v>370.99732499999999</v>
      </c>
      <c r="AP15" s="34">
        <f t="shared" si="28"/>
        <v>0.55275489401127842</v>
      </c>
      <c r="AQ15" s="32">
        <f t="shared" si="29"/>
        <v>9.5126795085247728</v>
      </c>
      <c r="AR15" s="38">
        <f t="shared" si="11"/>
        <v>391.11912499999994</v>
      </c>
      <c r="AS15" s="34">
        <f t="shared" si="12"/>
        <v>324.524475</v>
      </c>
      <c r="AT15" s="34">
        <f t="shared" si="30"/>
        <v>0.82973307684711162</v>
      </c>
      <c r="AU15" s="32">
        <f t="shared" si="31"/>
        <v>6.3758201472824769</v>
      </c>
      <c r="AV15" s="38">
        <f t="shared" si="13"/>
        <v>456.56288000000006</v>
      </c>
      <c r="AW15" s="34">
        <f t="shared" si="14"/>
        <v>471.65087999999997</v>
      </c>
      <c r="AX15" s="34">
        <f t="shared" si="32"/>
        <v>1.0330469266358226</v>
      </c>
      <c r="AY15" s="32">
        <f t="shared" si="33"/>
        <v>8.1559498599215559</v>
      </c>
      <c r="AZ15" s="38">
        <f t="shared" si="15"/>
        <v>83.150080000000031</v>
      </c>
      <c r="BA15" s="34">
        <f t="shared" si="16"/>
        <v>455.71152000000001</v>
      </c>
      <c r="BB15" s="34">
        <f t="shared" si="34"/>
        <v>5.4805902772432669</v>
      </c>
      <c r="BC15" s="32">
        <f t="shared" si="35"/>
        <v>-2.6557875487312774</v>
      </c>
      <c r="BD15" s="37">
        <f t="shared" si="36"/>
        <v>9.9824283038501562</v>
      </c>
      <c r="BE15" s="53">
        <f t="shared" si="17"/>
        <v>0.9982428303850156</v>
      </c>
      <c r="BF15" s="38">
        <f t="shared" si="37"/>
        <v>21.087879791883456</v>
      </c>
      <c r="BG15" s="34">
        <f t="shared" si="38"/>
        <v>0.66666666666666663</v>
      </c>
      <c r="BH15" s="34">
        <f t="shared" si="39"/>
        <v>3.1631819687825184</v>
      </c>
      <c r="BI15" s="101" t="str">
        <f t="shared" si="40"/>
        <v>NO PARRILLA</v>
      </c>
      <c r="BJ15" s="38">
        <f t="shared" si="41"/>
        <v>12.478035379812695</v>
      </c>
      <c r="BK15" s="34">
        <f t="shared" si="42"/>
        <v>0.66666666666666663</v>
      </c>
      <c r="BL15" s="34">
        <f t="shared" si="43"/>
        <v>1.8717053069719043</v>
      </c>
      <c r="BM15" s="101" t="str">
        <f t="shared" si="44"/>
        <v>NO PARRILLA</v>
      </c>
    </row>
    <row r="16" spans="2:65" x14ac:dyDescent="0.25">
      <c r="B16" s="99" t="s">
        <v>194</v>
      </c>
      <c r="C16" s="30" t="str">
        <f>'MUROS EJE X'!C13</f>
        <v>6 entre C y E</v>
      </c>
      <c r="D16" s="30" t="str">
        <f>'MUROS EJE X'!D13</f>
        <v>F10X</v>
      </c>
      <c r="E16" s="30">
        <f>'MUROS EJE X'!E13</f>
        <v>1.8800000000000001</v>
      </c>
      <c r="F16" s="14">
        <f>'MUROS EJE X'!F13</f>
        <v>0.25</v>
      </c>
      <c r="G16" s="29">
        <f>'MUROS EJE X'!G13</f>
        <v>-191.983</v>
      </c>
      <c r="H16" s="30">
        <f>'MUROS EJE X'!H13</f>
        <v>-46.058</v>
      </c>
      <c r="I16" s="30">
        <f>'MUROS EJE X'!I13</f>
        <v>155.8038</v>
      </c>
      <c r="J16" s="31">
        <f>'MUROS EJE X'!J13</f>
        <v>58.2361</v>
      </c>
      <c r="K16" s="29">
        <f>'MUROS EJE X'!K13</f>
        <v>-24.5642</v>
      </c>
      <c r="L16" s="30">
        <f>'MUROS EJE X'!L13</f>
        <v>0.2263</v>
      </c>
      <c r="M16" s="30">
        <f>'MUROS EJE X'!M13</f>
        <v>5.1279000000000003</v>
      </c>
      <c r="N16" s="31">
        <f>'MUROS EJE X'!N13</f>
        <v>1.6633</v>
      </c>
      <c r="O16" s="29">
        <f>0.4+E16+0.4</f>
        <v>2.68</v>
      </c>
      <c r="P16" s="30">
        <v>1.7</v>
      </c>
      <c r="Q16" s="30">
        <v>2</v>
      </c>
      <c r="R16" s="34">
        <f t="shared" si="18"/>
        <v>22.78</v>
      </c>
      <c r="S16" s="32">
        <f t="shared" si="19"/>
        <v>0.44666666666666671</v>
      </c>
      <c r="U16" s="33">
        <f t="shared" si="0"/>
        <v>214.76300000000001</v>
      </c>
      <c r="V16" s="34">
        <f t="shared" si="20"/>
        <v>24.5642</v>
      </c>
      <c r="W16" s="35">
        <f t="shared" si="21"/>
        <v>0.11437817501152432</v>
      </c>
      <c r="X16" s="32">
        <f t="shared" si="45"/>
        <v>5.9209279546079951</v>
      </c>
      <c r="Y16" s="33">
        <f t="shared" si="1"/>
        <v>260.82100000000003</v>
      </c>
      <c r="Z16" s="34">
        <f t="shared" si="2"/>
        <v>24.337900000000001</v>
      </c>
      <c r="AA16" s="35">
        <f t="shared" si="22"/>
        <v>9.331265503927981E-2</v>
      </c>
      <c r="AB16" s="32">
        <f t="shared" si="23"/>
        <v>6.9207382752610958</v>
      </c>
      <c r="AC16" s="53">
        <f t="shared" si="89"/>
        <v>0.74011599432599939</v>
      </c>
      <c r="AD16" s="53">
        <f t="shared" si="90"/>
        <v>0.86509228440763697</v>
      </c>
      <c r="AE16" s="36"/>
      <c r="AF16" s="38">
        <f t="shared" si="5"/>
        <v>370.5668</v>
      </c>
      <c r="AG16" s="34">
        <f t="shared" si="6"/>
        <v>19.436299999999999</v>
      </c>
      <c r="AH16" s="34">
        <f t="shared" si="24"/>
        <v>5.2450192515897269E-2</v>
      </c>
      <c r="AI16" s="32">
        <f t="shared" si="25"/>
        <v>9.0886941281302001</v>
      </c>
      <c r="AJ16" s="38">
        <f t="shared" si="7"/>
        <v>58.95920000000001</v>
      </c>
      <c r="AK16" s="34">
        <f t="shared" si="8"/>
        <v>29.6921</v>
      </c>
      <c r="AL16" s="34">
        <f t="shared" si="26"/>
        <v>0.50360418730240564</v>
      </c>
      <c r="AM16" s="32">
        <f t="shared" si="27"/>
        <v>2.7643915178614678</v>
      </c>
      <c r="AN16" s="38">
        <f t="shared" si="9"/>
        <v>366.15935000000002</v>
      </c>
      <c r="AO16" s="34">
        <f t="shared" si="10"/>
        <v>20.548549999999999</v>
      </c>
      <c r="AP16" s="34">
        <f t="shared" si="28"/>
        <v>5.6119145940148732E-2</v>
      </c>
      <c r="AQ16" s="32">
        <f t="shared" si="29"/>
        <v>9.0466103252394738</v>
      </c>
      <c r="AR16" s="38">
        <f t="shared" si="11"/>
        <v>132.45365000000001</v>
      </c>
      <c r="AS16" s="34">
        <f t="shared" si="12"/>
        <v>28.240400000000001</v>
      </c>
      <c r="AT16" s="34">
        <f t="shared" si="30"/>
        <v>0.21320967749850608</v>
      </c>
      <c r="AU16" s="32">
        <f t="shared" si="31"/>
        <v>4.2949610649561674</v>
      </c>
      <c r="AV16" s="38">
        <f t="shared" si="13"/>
        <v>284.66160000000002</v>
      </c>
      <c r="AW16" s="34">
        <f t="shared" si="14"/>
        <v>9.6106199999999991</v>
      </c>
      <c r="AX16" s="34">
        <f t="shared" si="32"/>
        <v>3.3761561095700998E-2</v>
      </c>
      <c r="AY16" s="32">
        <f t="shared" si="33"/>
        <v>6.7203229462870029</v>
      </c>
      <c r="AZ16" s="38">
        <f t="shared" si="15"/>
        <v>26.945999999999998</v>
      </c>
      <c r="BA16" s="34">
        <f t="shared" si="16"/>
        <v>19.866419999999998</v>
      </c>
      <c r="BB16" s="34">
        <f t="shared" si="34"/>
        <v>0.73726786907147623</v>
      </c>
      <c r="BC16" s="32">
        <f t="shared" si="35"/>
        <v>1.7531932149113394</v>
      </c>
      <c r="BD16" s="37">
        <f t="shared" si="36"/>
        <v>9.0886941281302001</v>
      </c>
      <c r="BE16" s="53">
        <f t="shared" si="17"/>
        <v>0.90886941281302003</v>
      </c>
      <c r="BF16" s="38">
        <f t="shared" si="37"/>
        <v>32.832907537870341</v>
      </c>
      <c r="BG16" s="34">
        <f t="shared" si="38"/>
        <v>0.66666666666666663</v>
      </c>
      <c r="BH16" s="34">
        <f t="shared" si="39"/>
        <v>4.9249361306805515</v>
      </c>
      <c r="BI16" s="101" t="str">
        <f t="shared" si="40"/>
        <v>NO PARRILLA</v>
      </c>
      <c r="BJ16" s="38">
        <f t="shared" si="41"/>
        <v>7.2709553025041611</v>
      </c>
      <c r="BK16" s="34">
        <f t="shared" si="42"/>
        <v>0.66666666666666663</v>
      </c>
      <c r="BL16" s="34">
        <f t="shared" si="43"/>
        <v>1.0906432953756242</v>
      </c>
      <c r="BM16" s="101" t="str">
        <f t="shared" si="44"/>
        <v>NO PARRILLA</v>
      </c>
    </row>
    <row r="17" spans="2:65" x14ac:dyDescent="0.25">
      <c r="B17" s="99" t="s">
        <v>194</v>
      </c>
      <c r="C17" s="30" t="str">
        <f>'MUROS EJE X'!C14</f>
        <v>6 entre C y E</v>
      </c>
      <c r="D17" s="30" t="str">
        <f>'MUROS EJE X'!D14</f>
        <v>F11X</v>
      </c>
      <c r="E17" s="30">
        <f>'MUROS EJE X'!E14</f>
        <v>2.3699999999999997</v>
      </c>
      <c r="F17" s="14">
        <f>'MUROS EJE X'!F14</f>
        <v>0.25</v>
      </c>
      <c r="G17" s="29">
        <f>'MUROS EJE X'!G14</f>
        <v>-236.8039</v>
      </c>
      <c r="H17" s="30">
        <f>'MUROS EJE X'!H14</f>
        <v>-52.384399999999999</v>
      </c>
      <c r="I17" s="30">
        <f>'MUROS EJE X'!I14</f>
        <v>74.104399999999998</v>
      </c>
      <c r="J17" s="31">
        <f>'MUROS EJE X'!J14</f>
        <v>37.843699999999998</v>
      </c>
      <c r="K17" s="29">
        <f>'MUROS EJE X'!K14</f>
        <v>-31.235499999999998</v>
      </c>
      <c r="L17" s="30">
        <f>'MUROS EJE X'!L14</f>
        <v>0.95979999999999999</v>
      </c>
      <c r="M17" s="30">
        <f>'MUROS EJE X'!M14</f>
        <v>19.3446</v>
      </c>
      <c r="N17" s="31">
        <f>'MUROS EJE X'!N14</f>
        <v>3.34</v>
      </c>
      <c r="O17" s="29">
        <f>0.4+E17+0.4</f>
        <v>3.1699999999999995</v>
      </c>
      <c r="P17" s="30">
        <v>1.7</v>
      </c>
      <c r="Q17" s="30">
        <v>2</v>
      </c>
      <c r="R17" s="34">
        <f t="shared" si="18"/>
        <v>26.944999999999997</v>
      </c>
      <c r="S17" s="32">
        <f t="shared" si="19"/>
        <v>0.52833333333333321</v>
      </c>
      <c r="U17" s="33">
        <f t="shared" si="0"/>
        <v>263.74889999999999</v>
      </c>
      <c r="V17" s="34">
        <f t="shared" si="20"/>
        <v>31.235499999999998</v>
      </c>
      <c r="W17" s="35">
        <f t="shared" si="21"/>
        <v>0.11842892994056088</v>
      </c>
      <c r="X17" s="32">
        <f t="shared" si="45"/>
        <v>5.9912733380826584</v>
      </c>
      <c r="Y17" s="33">
        <f t="shared" si="1"/>
        <v>316.13329999999996</v>
      </c>
      <c r="Z17" s="34">
        <f t="shared" si="2"/>
        <v>30.275699999999997</v>
      </c>
      <c r="AA17" s="35">
        <f t="shared" si="22"/>
        <v>9.5768778550061009E-2</v>
      </c>
      <c r="AB17" s="32">
        <f t="shared" si="23"/>
        <v>6.9296244950427708</v>
      </c>
      <c r="AC17" s="53">
        <f t="shared" si="89"/>
        <v>0.7489091672603323</v>
      </c>
      <c r="AD17" s="53">
        <f t="shared" si="90"/>
        <v>0.86620306188034635</v>
      </c>
      <c r="AE17" s="36"/>
      <c r="AF17" s="38">
        <f t="shared" si="5"/>
        <v>337.85329999999999</v>
      </c>
      <c r="AG17" s="34">
        <f t="shared" si="6"/>
        <v>11.890899999999998</v>
      </c>
      <c r="AH17" s="34">
        <f t="shared" si="24"/>
        <v>3.5195453174499104E-2</v>
      </c>
      <c r="AI17" s="32">
        <f t="shared" si="25"/>
        <v>6.6869499968682558</v>
      </c>
      <c r="AJ17" s="38">
        <f t="shared" si="7"/>
        <v>189.64449999999999</v>
      </c>
      <c r="AK17" s="34">
        <f t="shared" si="8"/>
        <v>50.580100000000002</v>
      </c>
      <c r="AL17" s="34">
        <f t="shared" si="26"/>
        <v>0.26671008123093476</v>
      </c>
      <c r="AM17" s="32">
        <f t="shared" si="27"/>
        <v>5.295596679297061</v>
      </c>
      <c r="AN17" s="38">
        <f t="shared" si="9"/>
        <v>358.6155</v>
      </c>
      <c r="AO17" s="34">
        <f t="shared" si="10"/>
        <v>16.007199999999997</v>
      </c>
      <c r="AP17" s="34">
        <f t="shared" si="28"/>
        <v>4.4636107474439884E-2</v>
      </c>
      <c r="AQ17" s="32">
        <f t="shared" si="29"/>
        <v>7.2167941998919405</v>
      </c>
      <c r="AR17" s="38">
        <f t="shared" si="11"/>
        <v>247.45889999999997</v>
      </c>
      <c r="AS17" s="34">
        <f t="shared" si="12"/>
        <v>45.024099999999997</v>
      </c>
      <c r="AT17" s="34">
        <f t="shared" si="30"/>
        <v>0.18194576958032224</v>
      </c>
      <c r="AU17" s="32">
        <f t="shared" si="31"/>
        <v>6.1732792117135444</v>
      </c>
      <c r="AV17" s="38">
        <f t="shared" si="13"/>
        <v>232.35373999999999</v>
      </c>
      <c r="AW17" s="34">
        <f t="shared" si="14"/>
        <v>0.60330000000000084</v>
      </c>
      <c r="AX17" s="34">
        <f t="shared" si="32"/>
        <v>2.5964720860529333E-3</v>
      </c>
      <c r="AY17" s="32">
        <f t="shared" si="33"/>
        <v>4.3328193123859631</v>
      </c>
      <c r="AZ17" s="38">
        <f t="shared" si="15"/>
        <v>84.144939999999991</v>
      </c>
      <c r="BA17" s="34">
        <f t="shared" si="16"/>
        <v>38.085899999999995</v>
      </c>
      <c r="BB17" s="34">
        <f t="shared" si="34"/>
        <v>0.45262258194016181</v>
      </c>
      <c r="BC17" s="32">
        <f t="shared" si="35"/>
        <v>2.8990873440639979</v>
      </c>
      <c r="BD17" s="37">
        <f t="shared" si="36"/>
        <v>7.2167941998919405</v>
      </c>
      <c r="BE17" s="53">
        <f t="shared" si="17"/>
        <v>0.72167941998919405</v>
      </c>
      <c r="BF17" s="38">
        <f t="shared" si="37"/>
        <v>26.070669047109632</v>
      </c>
      <c r="BG17" s="34">
        <f t="shared" si="38"/>
        <v>0.66666666666666663</v>
      </c>
      <c r="BH17" s="34">
        <f t="shared" si="39"/>
        <v>3.9106003570664449</v>
      </c>
      <c r="BI17" s="101" t="str">
        <f t="shared" si="40"/>
        <v>NO PARRILLA</v>
      </c>
      <c r="BJ17" s="38">
        <f t="shared" si="41"/>
        <v>5.7734353599135497</v>
      </c>
      <c r="BK17" s="34">
        <f t="shared" si="42"/>
        <v>0.66666666666666663</v>
      </c>
      <c r="BL17" s="34">
        <f t="shared" si="43"/>
        <v>0.86601530398703253</v>
      </c>
      <c r="BM17" s="101" t="str">
        <f t="shared" si="44"/>
        <v>NO PARRILLA</v>
      </c>
    </row>
    <row r="18" spans="2:65" x14ac:dyDescent="0.25">
      <c r="B18" s="99" t="s">
        <v>194</v>
      </c>
      <c r="C18" s="30" t="str">
        <f>'MUROS EJE X'!C15</f>
        <v>5 entre A y C</v>
      </c>
      <c r="D18" s="30" t="str">
        <f>'MUROS EJE X'!D15</f>
        <v>F12X</v>
      </c>
      <c r="E18" s="30">
        <f>'MUROS EJE X'!E15</f>
        <v>1.92</v>
      </c>
      <c r="F18" s="14">
        <f>'MUROS EJE X'!F15</f>
        <v>0.25</v>
      </c>
      <c r="G18" s="29">
        <f>'MUROS EJE X'!G15</f>
        <v>-41.632800000000003</v>
      </c>
      <c r="H18" s="30">
        <f>'MUROS EJE X'!H15</f>
        <v>-35.645000000000003</v>
      </c>
      <c r="I18" s="30">
        <f>'MUROS EJE X'!I15</f>
        <v>0.4617</v>
      </c>
      <c r="J18" s="31">
        <f>'MUROS EJE X'!J15</f>
        <v>0.25369999999999998</v>
      </c>
      <c r="K18" s="29">
        <f>'MUROS EJE X'!K15</f>
        <v>-26.597799999999999</v>
      </c>
      <c r="L18" s="30">
        <f>'MUROS EJE X'!L15</f>
        <v>-1.2884</v>
      </c>
      <c r="M18" s="30">
        <f>'MUROS EJE X'!M15</f>
        <v>4.8838999999999997</v>
      </c>
      <c r="N18" s="31">
        <f>'MUROS EJE X'!N15</f>
        <v>3.4176000000000002</v>
      </c>
      <c r="O18" s="29">
        <f t="shared" si="88"/>
        <v>2.5199999999999996</v>
      </c>
      <c r="P18" s="30">
        <v>0.8</v>
      </c>
      <c r="Q18" s="30">
        <v>0.8</v>
      </c>
      <c r="R18" s="34">
        <f t="shared" si="18"/>
        <v>4.0319999999999991</v>
      </c>
      <c r="S18" s="32">
        <f t="shared" si="19"/>
        <v>0.41999999999999993</v>
      </c>
      <c r="U18" s="33">
        <f t="shared" si="0"/>
        <v>45.6648</v>
      </c>
      <c r="V18" s="34">
        <f t="shared" si="20"/>
        <v>26.597799999999999</v>
      </c>
      <c r="W18" s="35">
        <f t="shared" si="21"/>
        <v>0.58245738511939171</v>
      </c>
      <c r="X18" s="32">
        <f t="shared" si="45"/>
        <v>5.6164732910129365</v>
      </c>
      <c r="Y18" s="33">
        <f t="shared" si="1"/>
        <v>81.309799999999996</v>
      </c>
      <c r="Z18" s="34">
        <f t="shared" si="2"/>
        <v>27.886199999999999</v>
      </c>
      <c r="AA18" s="35">
        <f t="shared" si="22"/>
        <v>0.34296234894194794</v>
      </c>
      <c r="AB18" s="32">
        <f t="shared" si="23"/>
        <v>7.3266624149659876</v>
      </c>
      <c r="AC18" s="53">
        <f t="shared" si="89"/>
        <v>0.70205916137661706</v>
      </c>
      <c r="AD18" s="53">
        <f t="shared" si="90"/>
        <v>0.91583280187074845</v>
      </c>
      <c r="AE18" s="36"/>
      <c r="AF18" s="38">
        <f t="shared" si="5"/>
        <v>46.1265</v>
      </c>
      <c r="AG18" s="34">
        <f t="shared" si="6"/>
        <v>21.713899999999999</v>
      </c>
      <c r="AH18" s="34">
        <f t="shared" si="24"/>
        <v>0.47074675078317235</v>
      </c>
      <c r="AI18" s="32">
        <f t="shared" si="25"/>
        <v>4.8702681982168077</v>
      </c>
      <c r="AJ18" s="38">
        <f t="shared" si="7"/>
        <v>45.203099999999999</v>
      </c>
      <c r="AK18" s="34">
        <f t="shared" si="8"/>
        <v>31.4817</v>
      </c>
      <c r="AL18" s="34">
        <f t="shared" si="26"/>
        <v>0.69645002223298846</v>
      </c>
      <c r="AM18" s="32">
        <f t="shared" si="27"/>
        <v>6.6842784998873013</v>
      </c>
      <c r="AN18" s="38">
        <f t="shared" si="9"/>
        <v>72.744825000000006</v>
      </c>
      <c r="AO18" s="34">
        <f t="shared" si="10"/>
        <v>23.901175000000002</v>
      </c>
      <c r="AP18" s="34">
        <f t="shared" si="28"/>
        <v>0.32856185989862507</v>
      </c>
      <c r="AQ18" s="32">
        <f t="shared" si="29"/>
        <v>6.4311698672524589</v>
      </c>
      <c r="AR18" s="38">
        <f t="shared" si="11"/>
        <v>72.052274999999995</v>
      </c>
      <c r="AS18" s="34">
        <f t="shared" si="12"/>
        <v>31.227024999999998</v>
      </c>
      <c r="AT18" s="34">
        <f t="shared" si="30"/>
        <v>0.43339401844008396</v>
      </c>
      <c r="AU18" s="32">
        <f t="shared" si="31"/>
        <v>7.2638674095594835</v>
      </c>
      <c r="AV18" s="38">
        <f t="shared" si="13"/>
        <v>27.860580000000002</v>
      </c>
      <c r="AW18" s="34">
        <f t="shared" si="14"/>
        <v>11.074780000000001</v>
      </c>
      <c r="AX18" s="34">
        <f t="shared" si="32"/>
        <v>0.39750715886029653</v>
      </c>
      <c r="AY18" s="32">
        <f t="shared" si="33"/>
        <v>2.6899357048374908</v>
      </c>
      <c r="AZ18" s="38">
        <f t="shared" si="15"/>
        <v>26.937180000000001</v>
      </c>
      <c r="BA18" s="34">
        <f t="shared" si="16"/>
        <v>20.842579999999998</v>
      </c>
      <c r="BB18" s="34">
        <f t="shared" si="34"/>
        <v>0.77374766029703168</v>
      </c>
      <c r="BC18" s="32">
        <f t="shared" si="35"/>
        <v>4.6164610773312393</v>
      </c>
      <c r="BD18" s="37">
        <f t="shared" si="36"/>
        <v>7.2638674095594835</v>
      </c>
      <c r="BE18" s="53">
        <f t="shared" si="17"/>
        <v>0.72638674095594835</v>
      </c>
      <c r="BF18" s="38">
        <f t="shared" si="37"/>
        <v>5.8110939276475877</v>
      </c>
      <c r="BG18" s="34">
        <f t="shared" si="38"/>
        <v>0.10666666666666669</v>
      </c>
      <c r="BH18" s="34">
        <f t="shared" si="39"/>
        <v>5.4479005571696124</v>
      </c>
      <c r="BI18" s="101" t="str">
        <f t="shared" si="40"/>
        <v>NO PARRILLA</v>
      </c>
      <c r="BJ18" s="38">
        <f t="shared" si="41"/>
        <v>3.2687403343017638</v>
      </c>
      <c r="BK18" s="34">
        <f t="shared" si="42"/>
        <v>0.10666666666666669</v>
      </c>
      <c r="BL18" s="34">
        <f t="shared" si="43"/>
        <v>3.0644440634079029</v>
      </c>
      <c r="BM18" s="101" t="str">
        <f t="shared" si="44"/>
        <v>NO PARRILLA</v>
      </c>
    </row>
    <row r="19" spans="2:65" x14ac:dyDescent="0.25">
      <c r="B19" s="70" t="s">
        <v>194</v>
      </c>
      <c r="C19" s="30" t="str">
        <f>'MUROS EJE X'!C16</f>
        <v>5 entre C y E</v>
      </c>
      <c r="D19" s="30" t="str">
        <f>'MUROS EJE X'!D16</f>
        <v>F13X</v>
      </c>
      <c r="E19" s="30">
        <f>'MUROS EJE X'!E16</f>
        <v>1.92</v>
      </c>
      <c r="F19" s="14">
        <f>'MUROS EJE X'!F16</f>
        <v>0.25</v>
      </c>
      <c r="G19" s="29">
        <f>'MUROS EJE X'!G16</f>
        <v>-237.33840000000001</v>
      </c>
      <c r="H19" s="30">
        <f>'MUROS EJE X'!H16</f>
        <v>-59.033700000000003</v>
      </c>
      <c r="I19" s="30">
        <f>'MUROS EJE X'!I16</f>
        <v>159.60759999999999</v>
      </c>
      <c r="J19" s="31">
        <f>'MUROS EJE X'!J16</f>
        <v>85.763900000000007</v>
      </c>
      <c r="K19" s="29">
        <f>'MUROS EJE X'!K16</f>
        <v>-15.9597</v>
      </c>
      <c r="L19" s="30">
        <f>'MUROS EJE X'!L16</f>
        <v>3.1151</v>
      </c>
      <c r="M19" s="30">
        <f>'MUROS EJE X'!M16</f>
        <v>7.1363000000000003</v>
      </c>
      <c r="N19" s="31">
        <f>'MUROS EJE X'!N16</f>
        <v>7.8284000000000002</v>
      </c>
      <c r="O19" s="29">
        <f>0.55+E19+0.55</f>
        <v>3.0199999999999996</v>
      </c>
      <c r="P19" s="30">
        <v>1.5</v>
      </c>
      <c r="Q19" s="30">
        <v>2</v>
      </c>
      <c r="R19" s="34">
        <f t="shared" si="18"/>
        <v>22.65</v>
      </c>
      <c r="S19" s="32">
        <f t="shared" si="19"/>
        <v>0.5033333333333333</v>
      </c>
      <c r="U19" s="33">
        <f t="shared" si="0"/>
        <v>259.98840000000001</v>
      </c>
      <c r="V19" s="34">
        <f t="shared" si="20"/>
        <v>15.9597</v>
      </c>
      <c r="W19" s="35">
        <f t="shared" si="21"/>
        <v>6.1386200307398324E-2</v>
      </c>
      <c r="X19" s="32">
        <f t="shared" si="45"/>
        <v>6.4392144204201589</v>
      </c>
      <c r="Y19" s="33">
        <f t="shared" si="1"/>
        <v>319.02210000000002</v>
      </c>
      <c r="Z19" s="34">
        <f t="shared" si="2"/>
        <v>12.8446</v>
      </c>
      <c r="AA19" s="35">
        <f t="shared" si="22"/>
        <v>4.0262414422072949E-2</v>
      </c>
      <c r="AB19" s="32">
        <f t="shared" si="23"/>
        <v>7.6057654050260961</v>
      </c>
      <c r="AC19" s="53">
        <f t="shared" si="89"/>
        <v>0.80490180255251986</v>
      </c>
      <c r="AD19" s="53">
        <f t="shared" si="90"/>
        <v>0.95072067562826201</v>
      </c>
      <c r="AE19" s="36"/>
      <c r="AF19" s="38">
        <f t="shared" si="5"/>
        <v>419.596</v>
      </c>
      <c r="AG19" s="34">
        <f t="shared" si="6"/>
        <v>8.8233999999999995</v>
      </c>
      <c r="AH19" s="34">
        <f t="shared" si="24"/>
        <v>2.1028322481625179E-2</v>
      </c>
      <c r="AI19" s="32">
        <f t="shared" si="25"/>
        <v>9.6495791120272507</v>
      </c>
      <c r="AJ19" s="38">
        <f t="shared" si="7"/>
        <v>100.38080000000002</v>
      </c>
      <c r="AK19" s="34">
        <f t="shared" si="8"/>
        <v>23.096</v>
      </c>
      <c r="AL19" s="34">
        <f t="shared" si="26"/>
        <v>0.23008384073448304</v>
      </c>
      <c r="AM19" s="32">
        <f t="shared" si="27"/>
        <v>3.2288497288130644</v>
      </c>
      <c r="AN19" s="38">
        <f t="shared" si="9"/>
        <v>423.96937500000001</v>
      </c>
      <c r="AO19" s="34">
        <f t="shared" si="10"/>
        <v>8.2711499999999987</v>
      </c>
      <c r="AP19" s="34">
        <f t="shared" si="28"/>
        <v>1.9508838344750722E-2</v>
      </c>
      <c r="AQ19" s="32">
        <f t="shared" si="29"/>
        <v>9.7219011775799338</v>
      </c>
      <c r="AR19" s="38">
        <f t="shared" si="11"/>
        <v>184.55797500000006</v>
      </c>
      <c r="AS19" s="34">
        <f t="shared" si="12"/>
        <v>18.9756</v>
      </c>
      <c r="AT19" s="34">
        <f t="shared" si="30"/>
        <v>0.10281647270999801</v>
      </c>
      <c r="AU19" s="32">
        <f t="shared" si="31"/>
        <v>4.9063541401692934</v>
      </c>
      <c r="AV19" s="38">
        <f t="shared" si="13"/>
        <v>315.60064</v>
      </c>
      <c r="AW19" s="34">
        <f t="shared" si="14"/>
        <v>2.4395199999999999</v>
      </c>
      <c r="AX19" s="34">
        <f t="shared" si="32"/>
        <v>7.7297688623191637E-3</v>
      </c>
      <c r="AY19" s="32">
        <f t="shared" si="33"/>
        <v>7.0738933438591882</v>
      </c>
      <c r="AZ19" s="38">
        <f t="shared" si="15"/>
        <v>3.6145599999999831</v>
      </c>
      <c r="BA19" s="34">
        <f t="shared" si="16"/>
        <v>16.712119999999999</v>
      </c>
      <c r="BB19" s="34">
        <f t="shared" si="34"/>
        <v>4.6235558408215871</v>
      </c>
      <c r="BC19" s="32">
        <f t="shared" si="35"/>
        <v>-5.1596026962124342E-2</v>
      </c>
      <c r="BD19" s="37">
        <f t="shared" si="36"/>
        <v>9.7219011775799338</v>
      </c>
      <c r="BE19" s="53">
        <f t="shared" si="17"/>
        <v>0.97219011775799336</v>
      </c>
      <c r="BF19" s="38">
        <f t="shared" si="37"/>
        <v>27.342847061943566</v>
      </c>
      <c r="BG19" s="34">
        <f t="shared" si="38"/>
        <v>0.66666666666666663</v>
      </c>
      <c r="BH19" s="34">
        <f t="shared" si="39"/>
        <v>4.1014270592915354</v>
      </c>
      <c r="BI19" s="101" t="str">
        <f t="shared" si="40"/>
        <v>NO PARRILLA</v>
      </c>
      <c r="BJ19" s="38">
        <f t="shared" si="41"/>
        <v>14.704375531089642</v>
      </c>
      <c r="BK19" s="34">
        <f t="shared" si="42"/>
        <v>0.66666666666666663</v>
      </c>
      <c r="BL19" s="34">
        <f t="shared" si="43"/>
        <v>2.2056563296634466</v>
      </c>
      <c r="BM19" s="101" t="str">
        <f t="shared" si="44"/>
        <v>NO PARRILLA</v>
      </c>
    </row>
    <row r="20" spans="2:65" x14ac:dyDescent="0.25">
      <c r="B20" s="70" t="s">
        <v>194</v>
      </c>
      <c r="C20" s="30" t="str">
        <f>'MUROS EJE X'!C17</f>
        <v>4 entre G y L</v>
      </c>
      <c r="D20" s="30" t="str">
        <f>'MUROS EJE X'!D17</f>
        <v>F14X</v>
      </c>
      <c r="E20" s="30">
        <f>'MUROS EJE X'!E17</f>
        <v>6.76</v>
      </c>
      <c r="F20" s="14">
        <f>'MUROS EJE X'!F17</f>
        <v>0.5</v>
      </c>
      <c r="G20" s="29">
        <f>'MUROS EJE X'!G17</f>
        <v>-433.36399999999998</v>
      </c>
      <c r="H20" s="30">
        <f>'MUROS EJE X'!H17</f>
        <v>-102.87569999999999</v>
      </c>
      <c r="I20" s="30">
        <f>'MUROS EJE X'!I17</f>
        <v>124.4538</v>
      </c>
      <c r="J20" s="31">
        <f>'MUROS EJE X'!J17</f>
        <v>44.505200000000002</v>
      </c>
      <c r="K20" s="29">
        <f>'MUROS EJE X'!K17</f>
        <v>-478.1028</v>
      </c>
      <c r="L20" s="30">
        <f>'MUROS EJE X'!L17</f>
        <v>-47.287799999999997</v>
      </c>
      <c r="M20" s="30">
        <f>'MUROS EJE X'!M17</f>
        <v>301.93729999999999</v>
      </c>
      <c r="N20" s="31">
        <f>'MUROS EJE X'!N17</f>
        <v>99.900800000000004</v>
      </c>
      <c r="O20" s="29">
        <f>0.6+E20+0.6</f>
        <v>7.9599999999999991</v>
      </c>
      <c r="P20" s="30">
        <v>1.8</v>
      </c>
      <c r="Q20" s="30">
        <v>2</v>
      </c>
      <c r="R20" s="34">
        <f t="shared" si="18"/>
        <v>71.64</v>
      </c>
      <c r="S20" s="32">
        <f t="shared" si="19"/>
        <v>1.3266666666666664</v>
      </c>
      <c r="U20" s="33">
        <f t="shared" si="0"/>
        <v>505.00399999999996</v>
      </c>
      <c r="V20" s="34">
        <f t="shared" si="20"/>
        <v>478.1028</v>
      </c>
      <c r="W20" s="35">
        <f t="shared" si="21"/>
        <v>0.94673071896460237</v>
      </c>
      <c r="X20" s="32">
        <f t="shared" si="45"/>
        <v>6.0398031475074987</v>
      </c>
      <c r="Y20" s="33">
        <f t="shared" si="1"/>
        <v>607.87969999999996</v>
      </c>
      <c r="Z20" s="34">
        <f t="shared" si="2"/>
        <v>525.39059999999995</v>
      </c>
      <c r="AA20" s="35">
        <f t="shared" si="22"/>
        <v>0.86430028836297701</v>
      </c>
      <c r="AB20" s="32">
        <f t="shared" si="23"/>
        <v>7.0065798808391477</v>
      </c>
      <c r="AC20" s="53">
        <f t="shared" si="89"/>
        <v>0.75497539343843734</v>
      </c>
      <c r="AD20" s="53">
        <f t="shared" si="90"/>
        <v>0.87582248510489347</v>
      </c>
      <c r="AE20" s="36"/>
      <c r="AF20" s="38">
        <f t="shared" si="5"/>
        <v>629.45779999999991</v>
      </c>
      <c r="AG20" s="34">
        <f t="shared" si="6"/>
        <v>176.16550000000001</v>
      </c>
      <c r="AH20" s="34">
        <f t="shared" si="24"/>
        <v>0.27986864250470805</v>
      </c>
      <c r="AI20" s="32">
        <f t="shared" si="25"/>
        <v>5.3199739344404886</v>
      </c>
      <c r="AJ20" s="38">
        <f t="shared" si="7"/>
        <v>380.55019999999996</v>
      </c>
      <c r="AK20" s="34">
        <f t="shared" si="8"/>
        <v>780.04009999999994</v>
      </c>
      <c r="AL20" s="34">
        <f t="shared" si="26"/>
        <v>2.0497692551468898</v>
      </c>
      <c r="AM20" s="32">
        <f t="shared" si="27"/>
        <v>7.3019517948484616</v>
      </c>
      <c r="AN20" s="38">
        <f t="shared" si="9"/>
        <v>675.501125</v>
      </c>
      <c r="AO20" s="34">
        <f t="shared" si="10"/>
        <v>287.11567500000007</v>
      </c>
      <c r="AP20" s="34">
        <f t="shared" si="28"/>
        <v>0.42504100196724331</v>
      </c>
      <c r="AQ20" s="32">
        <f t="shared" si="29"/>
        <v>6.2250137877059784</v>
      </c>
      <c r="AR20" s="38">
        <f t="shared" si="11"/>
        <v>488.82042499999994</v>
      </c>
      <c r="AS20" s="34">
        <f t="shared" si="12"/>
        <v>740.02162500000009</v>
      </c>
      <c r="AT20" s="34">
        <f t="shared" si="30"/>
        <v>1.5138926017667944</v>
      </c>
      <c r="AU20" s="32">
        <f t="shared" si="31"/>
        <v>7.341310519629344</v>
      </c>
      <c r="AV20" s="38">
        <f t="shared" si="13"/>
        <v>427.45619999999997</v>
      </c>
      <c r="AW20" s="34">
        <f t="shared" si="14"/>
        <v>15.075620000000015</v>
      </c>
      <c r="AX20" s="34">
        <f t="shared" si="32"/>
        <v>3.5268221633000099E-2</v>
      </c>
      <c r="AY20" s="32">
        <f t="shared" si="33"/>
        <v>3.0626726176948393</v>
      </c>
      <c r="AZ20" s="38">
        <f t="shared" si="15"/>
        <v>178.54859999999996</v>
      </c>
      <c r="BA20" s="34">
        <f t="shared" si="16"/>
        <v>588.79898000000003</v>
      </c>
      <c r="BB20" s="34">
        <f t="shared" si="34"/>
        <v>3.2976958654394384</v>
      </c>
      <c r="BC20" s="32">
        <f t="shared" si="35"/>
        <v>9.6920284901544136</v>
      </c>
      <c r="BD20" s="37">
        <f t="shared" si="36"/>
        <v>9.6920284901544136</v>
      </c>
      <c r="BE20" s="53">
        <f t="shared" si="17"/>
        <v>0.9692028490154414</v>
      </c>
      <c r="BF20" s="38">
        <f t="shared" si="37"/>
        <v>39.252715385125377</v>
      </c>
      <c r="BG20" s="34">
        <f t="shared" si="38"/>
        <v>0.66666666666666663</v>
      </c>
      <c r="BH20" s="34">
        <f t="shared" si="39"/>
        <v>5.8879073077688071</v>
      </c>
      <c r="BI20" s="101" t="str">
        <f t="shared" si="40"/>
        <v>NO PARRILLA</v>
      </c>
      <c r="BJ20" s="38">
        <f t="shared" si="41"/>
        <v>17.445651282277925</v>
      </c>
      <c r="BK20" s="34">
        <f t="shared" si="42"/>
        <v>0.66666666666666663</v>
      </c>
      <c r="BL20" s="34">
        <f t="shared" si="43"/>
        <v>2.6168476923416888</v>
      </c>
      <c r="BM20" s="101" t="str">
        <f t="shared" si="44"/>
        <v>NO PARRILLA</v>
      </c>
    </row>
    <row r="21" spans="2:65" x14ac:dyDescent="0.25">
      <c r="B21" s="70" t="s">
        <v>194</v>
      </c>
      <c r="C21" s="30" t="str">
        <f>'MUROS EJE X'!C18</f>
        <v>3 entre C y G</v>
      </c>
      <c r="D21" s="30" t="str">
        <f>'MUROS EJE X'!D18</f>
        <v>F15X</v>
      </c>
      <c r="E21" s="30">
        <f>'MUROS EJE X'!E18</f>
        <v>6.4499999999999993</v>
      </c>
      <c r="F21" s="14">
        <f>'MUROS EJE X'!F18</f>
        <v>0.25</v>
      </c>
      <c r="G21" s="29">
        <f>'MUROS EJE X'!G18</f>
        <v>-173.88800000000001</v>
      </c>
      <c r="H21" s="30">
        <f>'MUROS EJE X'!H18</f>
        <v>-46.2423</v>
      </c>
      <c r="I21" s="30">
        <f>'MUROS EJE X'!I18</f>
        <v>57.862000000000002</v>
      </c>
      <c r="J21" s="31">
        <f>'MUROS EJE X'!J18</f>
        <v>65.4435</v>
      </c>
      <c r="K21" s="29">
        <f>'MUROS EJE X'!K18</f>
        <v>78.089100000000002</v>
      </c>
      <c r="L21" s="30">
        <f>'MUROS EJE X'!L18</f>
        <v>40.446100000000001</v>
      </c>
      <c r="M21" s="30">
        <f>'MUROS EJE X'!M18</f>
        <v>66.128799999999998</v>
      </c>
      <c r="N21" s="31">
        <f>'MUROS EJE X'!N18</f>
        <v>67.4542</v>
      </c>
      <c r="O21" s="29">
        <f>0.2+E21+0.2</f>
        <v>6.85</v>
      </c>
      <c r="P21" s="30">
        <v>0.7</v>
      </c>
      <c r="Q21" s="30">
        <v>2</v>
      </c>
      <c r="R21" s="34">
        <f t="shared" si="18"/>
        <v>23.974999999999998</v>
      </c>
      <c r="S21" s="32">
        <f t="shared" si="19"/>
        <v>1.1416666666666666</v>
      </c>
      <c r="T21" s="9"/>
      <c r="U21" s="33">
        <f t="shared" si="0"/>
        <v>197.863</v>
      </c>
      <c r="V21" s="34">
        <f t="shared" si="20"/>
        <v>78.089100000000002</v>
      </c>
      <c r="W21" s="35">
        <f t="shared" si="21"/>
        <v>0.39466246847566244</v>
      </c>
      <c r="X21" s="32">
        <f t="shared" si="45"/>
        <v>5.5529136950747056</v>
      </c>
      <c r="Y21" s="33">
        <f t="shared" si="1"/>
        <v>244.1053</v>
      </c>
      <c r="Z21" s="34">
        <f t="shared" si="2"/>
        <v>118.5352</v>
      </c>
      <c r="AA21" s="35">
        <f t="shared" si="22"/>
        <v>0.48559043986345241</v>
      </c>
      <c r="AB21" s="32">
        <f t="shared" si="23"/>
        <v>7.2561366539049974</v>
      </c>
      <c r="AC21" s="53">
        <f t="shared" si="89"/>
        <v>0.69411421188433819</v>
      </c>
      <c r="AD21" s="53">
        <f t="shared" si="90"/>
        <v>0.90701708173812468</v>
      </c>
      <c r="AE21" s="36"/>
      <c r="AF21" s="38">
        <f t="shared" si="5"/>
        <v>255.72499999999999</v>
      </c>
      <c r="AG21" s="34">
        <f t="shared" si="6"/>
        <v>144.21789999999999</v>
      </c>
      <c r="AH21" s="34">
        <f t="shared" si="24"/>
        <v>0.56395698504252612</v>
      </c>
      <c r="AI21" s="32">
        <f t="shared" si="25"/>
        <v>7.9676172716409281</v>
      </c>
      <c r="AJ21" s="38">
        <f t="shared" si="7"/>
        <v>140.001</v>
      </c>
      <c r="AK21" s="34">
        <f t="shared" si="8"/>
        <v>11.960300000000004</v>
      </c>
      <c r="AL21" s="34">
        <f t="shared" si="26"/>
        <v>8.5430104070685228E-2</v>
      </c>
      <c r="AM21" s="32">
        <f t="shared" si="27"/>
        <v>3.1382101185084834</v>
      </c>
      <c r="AN21" s="38">
        <f t="shared" si="9"/>
        <v>275.94122500000003</v>
      </c>
      <c r="AO21" s="34">
        <f t="shared" si="10"/>
        <v>158.020275</v>
      </c>
      <c r="AP21" s="34">
        <f t="shared" si="28"/>
        <v>0.57265917769264085</v>
      </c>
      <c r="AQ21" s="32">
        <f t="shared" si="29"/>
        <v>8.6413585966220925</v>
      </c>
      <c r="AR21" s="38">
        <f t="shared" si="11"/>
        <v>189.148225</v>
      </c>
      <c r="AS21" s="34">
        <f t="shared" si="12"/>
        <v>58.827075000000008</v>
      </c>
      <c r="AT21" s="34">
        <f t="shared" si="30"/>
        <v>0.31101045225245971</v>
      </c>
      <c r="AU21" s="32">
        <f t="shared" si="31"/>
        <v>5.0193032317727573</v>
      </c>
      <c r="AV21" s="38">
        <f t="shared" si="13"/>
        <v>176.57980000000001</v>
      </c>
      <c r="AW21" s="34">
        <f t="shared" si="14"/>
        <v>112.98226</v>
      </c>
      <c r="AX21" s="34">
        <f t="shared" si="32"/>
        <v>0.63983683297863059</v>
      </c>
      <c r="AY21" s="32">
        <f t="shared" si="33"/>
        <v>5.7464517936110466</v>
      </c>
      <c r="AZ21" s="38">
        <f t="shared" si="15"/>
        <v>60.855800000000009</v>
      </c>
      <c r="BA21" s="34">
        <f t="shared" si="16"/>
        <v>19.27534</v>
      </c>
      <c r="BB21" s="34">
        <f t="shared" si="34"/>
        <v>0.31673792802000789</v>
      </c>
      <c r="BC21" s="32">
        <f t="shared" si="35"/>
        <v>1.6212577578529952</v>
      </c>
      <c r="BD21" s="37">
        <f t="shared" si="36"/>
        <v>8.6413585966220925</v>
      </c>
      <c r="BE21" s="53">
        <f t="shared" si="17"/>
        <v>0.86413585966220929</v>
      </c>
      <c r="BF21" s="38">
        <f t="shared" si="37"/>
        <v>5.292832140431031</v>
      </c>
      <c r="BG21" s="34">
        <f t="shared" si="38"/>
        <v>0.66666666666666663</v>
      </c>
      <c r="BH21" s="34">
        <f t="shared" si="39"/>
        <v>0.79392482106465467</v>
      </c>
      <c r="BI21" s="101" t="str">
        <f t="shared" si="40"/>
        <v>NO PARRILLA</v>
      </c>
      <c r="BJ21" s="38">
        <f t="shared" si="41"/>
        <v>1.7282717193244215</v>
      </c>
      <c r="BK21" s="34">
        <f t="shared" si="42"/>
        <v>0.66666666666666663</v>
      </c>
      <c r="BL21" s="34">
        <f t="shared" si="43"/>
        <v>0.25924075789866324</v>
      </c>
      <c r="BM21" s="101" t="str">
        <f t="shared" si="44"/>
        <v>NO PARRILLA</v>
      </c>
    </row>
    <row r="22" spans="2:65" x14ac:dyDescent="0.25">
      <c r="B22" s="70" t="s">
        <v>194</v>
      </c>
      <c r="C22" s="30" t="str">
        <f>'MUROS EJE X'!C19</f>
        <v>2' entre F y N</v>
      </c>
      <c r="D22" s="30" t="str">
        <f>'MUROS EJE X'!D19</f>
        <v>F16X</v>
      </c>
      <c r="E22" s="30">
        <f>'MUROS EJE X'!E19</f>
        <v>12.42</v>
      </c>
      <c r="F22" s="14">
        <f>'MUROS EJE X'!F19</f>
        <v>0.25</v>
      </c>
      <c r="G22" s="29">
        <f>'MUROS EJE X'!G19</f>
        <v>-594.62509999999997</v>
      </c>
      <c r="H22" s="30">
        <f>'MUROS EJE X'!H19</f>
        <v>-53.0229</v>
      </c>
      <c r="I22" s="30">
        <f>'MUROS EJE X'!I19</f>
        <v>42.8416</v>
      </c>
      <c r="J22" s="31">
        <f>'MUROS EJE X'!J19</f>
        <v>114.0005</v>
      </c>
      <c r="K22" s="29">
        <f>'MUROS EJE X'!K19</f>
        <v>-1958.7212</v>
      </c>
      <c r="L22" s="30">
        <f>'MUROS EJE X'!L19</f>
        <v>-190.8655</v>
      </c>
      <c r="M22" s="30">
        <f>'MUROS EJE X'!M19</f>
        <v>383.1728</v>
      </c>
      <c r="N22" s="31">
        <f>'MUROS EJE X'!N19</f>
        <v>515.08190000000002</v>
      </c>
      <c r="O22" s="29">
        <f>0.5+E22+0.5</f>
        <v>13.42</v>
      </c>
      <c r="P22" s="30">
        <v>1.7</v>
      </c>
      <c r="Q22" s="30">
        <v>2</v>
      </c>
      <c r="R22" s="34">
        <f t="shared" si="18"/>
        <v>114.07</v>
      </c>
      <c r="S22" s="32">
        <f t="shared" si="19"/>
        <v>2.2366666666666668</v>
      </c>
      <c r="T22" s="9"/>
      <c r="U22" s="33">
        <f t="shared" si="0"/>
        <v>708.69509999999991</v>
      </c>
      <c r="V22" s="34">
        <f t="shared" si="20"/>
        <v>1958.7212</v>
      </c>
      <c r="W22" s="35">
        <f t="shared" si="21"/>
        <v>2.7638418834841674</v>
      </c>
      <c r="X22" s="32">
        <f t="shared" si="45"/>
        <v>7.042790452203322</v>
      </c>
      <c r="Y22" s="33">
        <f t="shared" si="1"/>
        <v>761.71799999999996</v>
      </c>
      <c r="Z22" s="34">
        <f t="shared" si="2"/>
        <v>2149.5866999999998</v>
      </c>
      <c r="AA22" s="35">
        <f t="shared" si="22"/>
        <v>2.8220242924546879</v>
      </c>
      <c r="AB22" s="32">
        <f t="shared" si="23"/>
        <v>7.6829940217158441</v>
      </c>
      <c r="AC22" s="53">
        <f t="shared" si="89"/>
        <v>0.88034880652541525</v>
      </c>
      <c r="AD22" s="53">
        <f t="shared" si="90"/>
        <v>0.96037425271448051</v>
      </c>
      <c r="AE22" s="36"/>
      <c r="AF22" s="38">
        <f t="shared" si="5"/>
        <v>751.53669999999988</v>
      </c>
      <c r="AG22" s="34">
        <f t="shared" si="6"/>
        <v>1575.5483999999999</v>
      </c>
      <c r="AH22" s="34">
        <f t="shared" si="24"/>
        <v>2.0964357429251295</v>
      </c>
      <c r="AI22" s="32">
        <f t="shared" si="25"/>
        <v>6.381847824113021</v>
      </c>
      <c r="AJ22" s="38">
        <f t="shared" si="7"/>
        <v>665.85349999999994</v>
      </c>
      <c r="AK22" s="34">
        <f t="shared" si="8"/>
        <v>2341.8939999999998</v>
      </c>
      <c r="AL22" s="34">
        <f t="shared" si="26"/>
        <v>3.517131020562331</v>
      </c>
      <c r="AM22" s="32">
        <f t="shared" si="27"/>
        <v>8.1781940095090171</v>
      </c>
      <c r="AN22" s="38">
        <f t="shared" si="9"/>
        <v>780.5934749999999</v>
      </c>
      <c r="AO22" s="34">
        <f t="shared" si="10"/>
        <v>1814.4907249999999</v>
      </c>
      <c r="AP22" s="34">
        <f t="shared" si="28"/>
        <v>2.3245015275076444</v>
      </c>
      <c r="AQ22" s="32">
        <f t="shared" si="29"/>
        <v>6.9801663403914826</v>
      </c>
      <c r="AR22" s="38">
        <f t="shared" si="11"/>
        <v>716.33107499999983</v>
      </c>
      <c r="AS22" s="34">
        <f t="shared" si="12"/>
        <v>2389.2499250000001</v>
      </c>
      <c r="AT22" s="34">
        <f t="shared" si="30"/>
        <v>3.3353989633913348</v>
      </c>
      <c r="AU22" s="32">
        <f t="shared" si="31"/>
        <v>8.3243661698489433</v>
      </c>
      <c r="AV22" s="38">
        <f t="shared" si="13"/>
        <v>468.05866000000003</v>
      </c>
      <c r="AW22" s="34">
        <f t="shared" si="14"/>
        <v>792.05991999999992</v>
      </c>
      <c r="AX22" s="34">
        <f t="shared" si="32"/>
        <v>1.6922236200052359</v>
      </c>
      <c r="AY22" s="32">
        <f t="shared" si="33"/>
        <v>3.6038564500815711</v>
      </c>
      <c r="AZ22" s="38">
        <f t="shared" si="15"/>
        <v>382.37545999999998</v>
      </c>
      <c r="BA22" s="34">
        <f t="shared" si="16"/>
        <v>1558.40552</v>
      </c>
      <c r="BB22" s="34">
        <f t="shared" si="34"/>
        <v>4.0755897881103564</v>
      </c>
      <c r="BC22" s="32">
        <f t="shared" si="35"/>
        <v>5.6920201761879303</v>
      </c>
      <c r="BD22" s="37">
        <f t="shared" si="36"/>
        <v>8.3243661698489433</v>
      </c>
      <c r="BE22" s="53">
        <f t="shared" si="17"/>
        <v>0.83243661698489435</v>
      </c>
      <c r="BF22" s="38">
        <f t="shared" si="37"/>
        <v>30.071772788579306</v>
      </c>
      <c r="BG22" s="34">
        <f t="shared" si="38"/>
        <v>0.66666666666666663</v>
      </c>
      <c r="BH22" s="34">
        <f t="shared" si="39"/>
        <v>4.5107659182868964</v>
      </c>
      <c r="BI22" s="101" t="str">
        <f t="shared" si="40"/>
        <v>NO PARRILLA</v>
      </c>
      <c r="BJ22" s="38">
        <f t="shared" si="41"/>
        <v>10.405457712311179</v>
      </c>
      <c r="BK22" s="34">
        <f t="shared" si="42"/>
        <v>0.66666666666666663</v>
      </c>
      <c r="BL22" s="34">
        <f t="shared" si="43"/>
        <v>1.5608186568466769</v>
      </c>
      <c r="BM22" s="101" t="str">
        <f t="shared" si="44"/>
        <v>NO PARRILLA</v>
      </c>
    </row>
    <row r="23" spans="2:65" x14ac:dyDescent="0.25">
      <c r="B23" s="70" t="s">
        <v>194</v>
      </c>
      <c r="C23" s="30" t="str">
        <f>'MUROS EJE X'!C20</f>
        <v>2 entre A y E</v>
      </c>
      <c r="D23" s="30" t="str">
        <f>'MUROS EJE X'!D20</f>
        <v>F17X</v>
      </c>
      <c r="E23" s="30">
        <f>'MUROS EJE X'!E20</f>
        <v>12.38</v>
      </c>
      <c r="F23" s="14">
        <f>'MUROS EJE X'!F20</f>
        <v>0.25</v>
      </c>
      <c r="G23" s="29">
        <f>'MUROS EJE X'!G20</f>
        <v>-261.7903</v>
      </c>
      <c r="H23" s="30">
        <f>'MUROS EJE X'!H20</f>
        <v>-62.158099999999997</v>
      </c>
      <c r="I23" s="30">
        <f>'MUROS EJE X'!I20</f>
        <v>38.5383</v>
      </c>
      <c r="J23" s="31">
        <f>'MUROS EJE X'!J20</f>
        <v>26.565200000000001</v>
      </c>
      <c r="K23" s="29">
        <f>'MUROS EJE X'!K20</f>
        <v>302.98270000000002</v>
      </c>
      <c r="L23" s="30">
        <f>'MUROS EJE X'!L20</f>
        <v>165.86539999999999</v>
      </c>
      <c r="M23" s="30">
        <f>'MUROS EJE X'!M20</f>
        <v>257.15499999999997</v>
      </c>
      <c r="N23" s="31">
        <f>'MUROS EJE X'!N20</f>
        <v>136.1353</v>
      </c>
      <c r="O23" s="29">
        <f>0.15+E23+0.15</f>
        <v>12.680000000000001</v>
      </c>
      <c r="P23" s="30">
        <v>0.6</v>
      </c>
      <c r="Q23" s="30">
        <v>2</v>
      </c>
      <c r="R23" s="34">
        <f t="shared" si="18"/>
        <v>38.04</v>
      </c>
      <c r="S23" s="32">
        <f t="shared" si="19"/>
        <v>2.1133333333333337</v>
      </c>
      <c r="T23" s="9"/>
      <c r="U23" s="33">
        <f t="shared" si="0"/>
        <v>299.83030000000002</v>
      </c>
      <c r="V23" s="34">
        <f t="shared" si="20"/>
        <v>302.98270000000002</v>
      </c>
      <c r="W23" s="35">
        <f t="shared" si="21"/>
        <v>1.0105139473895735</v>
      </c>
      <c r="X23" s="32">
        <f t="shared" si="45"/>
        <v>5.8254141456610515</v>
      </c>
      <c r="Y23" s="33">
        <f t="shared" si="1"/>
        <v>361.98840000000001</v>
      </c>
      <c r="Z23" s="34">
        <f t="shared" si="2"/>
        <v>468.84810000000004</v>
      </c>
      <c r="AA23" s="35">
        <f t="shared" si="22"/>
        <v>1.2952020009480967</v>
      </c>
      <c r="AB23" s="32">
        <f t="shared" si="23"/>
        <v>7.6740380290380044</v>
      </c>
      <c r="AC23" s="53">
        <f t="shared" si="89"/>
        <v>0.72817676820763144</v>
      </c>
      <c r="AD23" s="53">
        <f t="shared" si="90"/>
        <v>0.95925475362975055</v>
      </c>
      <c r="AE23" s="36"/>
      <c r="AF23" s="38">
        <f t="shared" si="5"/>
        <v>338.36860000000001</v>
      </c>
      <c r="AG23" s="34">
        <f t="shared" si="6"/>
        <v>560.1377</v>
      </c>
      <c r="AH23" s="34">
        <f t="shared" si="24"/>
        <v>1.6554068551278103</v>
      </c>
      <c r="AI23" s="32">
        <f t="shared" si="25"/>
        <v>7.9313615254737666</v>
      </c>
      <c r="AJ23" s="38">
        <f t="shared" si="7"/>
        <v>261.29200000000003</v>
      </c>
      <c r="AK23" s="34">
        <f t="shared" si="8"/>
        <v>45.82770000000005</v>
      </c>
      <c r="AL23" s="34">
        <f t="shared" si="26"/>
        <v>0.17538883700993541</v>
      </c>
      <c r="AM23" s="32">
        <f t="shared" si="27"/>
        <v>3.7194667658483356</v>
      </c>
      <c r="AN23" s="38">
        <f t="shared" si="9"/>
        <v>375.35260000000005</v>
      </c>
      <c r="AO23" s="34">
        <f t="shared" si="10"/>
        <v>620.24800000000005</v>
      </c>
      <c r="AP23" s="34">
        <f t="shared" si="28"/>
        <v>1.6524409315401039</v>
      </c>
      <c r="AQ23" s="32">
        <f t="shared" si="29"/>
        <v>8.7913425930533045</v>
      </c>
      <c r="AR23" s="38">
        <f t="shared" si="11"/>
        <v>317.54515000000004</v>
      </c>
      <c r="AS23" s="34">
        <f t="shared" si="12"/>
        <v>234.51550000000003</v>
      </c>
      <c r="AT23" s="34">
        <f t="shared" si="30"/>
        <v>0.7385264741092723</v>
      </c>
      <c r="AU23" s="32">
        <f t="shared" si="31"/>
        <v>5.6324215233342292</v>
      </c>
      <c r="AV23" s="38">
        <f t="shared" si="13"/>
        <v>218.43647999999996</v>
      </c>
      <c r="AW23" s="34">
        <f t="shared" si="14"/>
        <v>438.94461999999999</v>
      </c>
      <c r="AX23" s="34">
        <f t="shared" si="32"/>
        <v>2.0094840385635222</v>
      </c>
      <c r="AY23" s="32">
        <f t="shared" si="33"/>
        <v>5.6011958672093458</v>
      </c>
      <c r="AZ23" s="38">
        <f t="shared" si="15"/>
        <v>141.35987999999998</v>
      </c>
      <c r="BA23" s="34">
        <f t="shared" si="16"/>
        <v>75.365379999999959</v>
      </c>
      <c r="BB23" s="34">
        <f t="shared" si="34"/>
        <v>0.53314547239287391</v>
      </c>
      <c r="BC23" s="32">
        <f t="shared" si="35"/>
        <v>2.3267840659176615</v>
      </c>
      <c r="BD23" s="37">
        <f t="shared" si="36"/>
        <v>8.7913425930533045</v>
      </c>
      <c r="BE23" s="53">
        <f t="shared" si="17"/>
        <v>0.8791342593053304</v>
      </c>
      <c r="BF23" s="38">
        <f t="shared" si="37"/>
        <v>3.9561041668739865</v>
      </c>
      <c r="BG23" s="34">
        <f t="shared" si="38"/>
        <v>0.66666666666666663</v>
      </c>
      <c r="BH23" s="34">
        <f t="shared" si="39"/>
        <v>0.59341562503109802</v>
      </c>
      <c r="BI23" s="101" t="str">
        <f t="shared" si="40"/>
        <v>NO PARRILLA</v>
      </c>
      <c r="BJ23" s="38">
        <f t="shared" si="41"/>
        <v>0.98902604171850139</v>
      </c>
      <c r="BK23" s="34">
        <f t="shared" si="42"/>
        <v>0.66666666666666663</v>
      </c>
      <c r="BL23" s="34">
        <f t="shared" si="43"/>
        <v>0.14835390625777523</v>
      </c>
      <c r="BM23" s="101" t="str">
        <f t="shared" si="44"/>
        <v>NO PARRILLA</v>
      </c>
    </row>
    <row r="24" spans="2:65" x14ac:dyDescent="0.25">
      <c r="B24" s="70" t="s">
        <v>194</v>
      </c>
      <c r="C24" s="30" t="str">
        <f>'MUROS EJE X'!C21</f>
        <v>2 entre J y K</v>
      </c>
      <c r="D24" s="30" t="str">
        <f>'MUROS EJE X'!D21</f>
        <v>F18X</v>
      </c>
      <c r="E24" s="30">
        <f>'MUROS EJE X'!E21</f>
        <v>0.71</v>
      </c>
      <c r="F24" s="14">
        <f>'MUROS EJE X'!F21</f>
        <v>0.25</v>
      </c>
      <c r="G24" s="29">
        <f>'MUROS EJE X'!G21</f>
        <v>-34.159700000000001</v>
      </c>
      <c r="H24" s="30">
        <f>'MUROS EJE X'!H21</f>
        <v>-11.4396</v>
      </c>
      <c r="I24" s="30">
        <f>'MUROS EJE X'!I21</f>
        <v>16.454499999999999</v>
      </c>
      <c r="J24" s="31">
        <f>'MUROS EJE X'!J21</f>
        <v>12.7799</v>
      </c>
      <c r="K24" s="29">
        <f>'MUROS EJE X'!K21</f>
        <v>-8.0596999999999994</v>
      </c>
      <c r="L24" s="30">
        <f>'MUROS EJE X'!L21</f>
        <v>0.54420000000000002</v>
      </c>
      <c r="M24" s="30">
        <f>'MUROS EJE X'!M21</f>
        <v>2.3660999999999999</v>
      </c>
      <c r="N24" s="31">
        <f>'MUROS EJE X'!N21</f>
        <v>2.4710000000000001</v>
      </c>
      <c r="O24" s="29">
        <f t="shared" si="88"/>
        <v>1.31</v>
      </c>
      <c r="P24" s="30">
        <v>1</v>
      </c>
      <c r="Q24" s="30">
        <v>1</v>
      </c>
      <c r="R24" s="34">
        <f t="shared" si="18"/>
        <v>3.2750000000000004</v>
      </c>
      <c r="S24" s="32">
        <f t="shared" si="19"/>
        <v>0.21833333333333335</v>
      </c>
      <c r="T24" s="9"/>
      <c r="U24" s="33">
        <f t="shared" si="0"/>
        <v>37.434699999999999</v>
      </c>
      <c r="V24" s="34">
        <f t="shared" si="20"/>
        <v>8.0596999999999994</v>
      </c>
      <c r="W24" s="35">
        <f t="shared" si="21"/>
        <v>0.2153002428228355</v>
      </c>
      <c r="X24" s="32">
        <f t="shared" si="45"/>
        <v>5.6755233960724896</v>
      </c>
      <c r="Y24" s="33">
        <f t="shared" si="1"/>
        <v>48.874299999999998</v>
      </c>
      <c r="Z24" s="34">
        <f t="shared" si="2"/>
        <v>7.5154999999999994</v>
      </c>
      <c r="AA24" s="35">
        <f t="shared" si="22"/>
        <v>0.15377202333332651</v>
      </c>
      <c r="AB24" s="32">
        <f t="shared" si="23"/>
        <v>6.3585066721053547</v>
      </c>
      <c r="AC24" s="53">
        <f t="shared" si="89"/>
        <v>0.7094404245090612</v>
      </c>
      <c r="AD24" s="53">
        <f t="shared" si="90"/>
        <v>0.79481333401316934</v>
      </c>
      <c r="AE24" s="36"/>
      <c r="AF24" s="38">
        <f t="shared" si="5"/>
        <v>53.889200000000002</v>
      </c>
      <c r="AG24" s="34">
        <f t="shared" si="6"/>
        <v>5.6936</v>
      </c>
      <c r="AH24" s="34">
        <f t="shared" si="24"/>
        <v>0.10565382302947529</v>
      </c>
      <c r="AI24" s="32">
        <f t="shared" si="25"/>
        <v>6.1043326146494952</v>
      </c>
      <c r="AJ24" s="38">
        <f t="shared" si="7"/>
        <v>20.9802</v>
      </c>
      <c r="AK24" s="34">
        <f t="shared" si="8"/>
        <v>10.425799999999999</v>
      </c>
      <c r="AL24" s="34">
        <f t="shared" si="26"/>
        <v>0.49693520557477999</v>
      </c>
      <c r="AM24" s="32">
        <f t="shared" si="27"/>
        <v>8.8487762571425179</v>
      </c>
      <c r="AN24" s="38">
        <f t="shared" si="9"/>
        <v>58.355275000000006</v>
      </c>
      <c r="AO24" s="34">
        <f t="shared" si="10"/>
        <v>5.8769749999999998</v>
      </c>
      <c r="AP24" s="34">
        <f t="shared" si="28"/>
        <v>0.10071026141167186</v>
      </c>
      <c r="AQ24" s="32">
        <f t="shared" si="29"/>
        <v>6.5093677670298931</v>
      </c>
      <c r="AR24" s="38">
        <f t="shared" si="11"/>
        <v>33.673524999999998</v>
      </c>
      <c r="AS24" s="34">
        <f t="shared" si="12"/>
        <v>9.426124999999999</v>
      </c>
      <c r="AT24" s="34">
        <f t="shared" si="30"/>
        <v>0.27992688618135464</v>
      </c>
      <c r="AU24" s="32">
        <f t="shared" si="31"/>
        <v>5.9852375015931347</v>
      </c>
      <c r="AV24" s="38">
        <f t="shared" si="13"/>
        <v>38.915319999999994</v>
      </c>
      <c r="AW24" s="34">
        <f t="shared" si="14"/>
        <v>2.4697199999999992</v>
      </c>
      <c r="AX24" s="34">
        <f t="shared" si="32"/>
        <v>6.3463951986004477E-2</v>
      </c>
      <c r="AY24" s="32">
        <f t="shared" si="33"/>
        <v>3.8341232562204994</v>
      </c>
      <c r="AZ24" s="38">
        <f t="shared" si="15"/>
        <v>6.0063199999999988</v>
      </c>
      <c r="BA24" s="34">
        <f t="shared" si="16"/>
        <v>7.2019199999999994</v>
      </c>
      <c r="BB24" s="34">
        <f t="shared" si="34"/>
        <v>1.1990569933003905</v>
      </c>
      <c r="BC24" s="32">
        <f t="shared" si="35"/>
        <v>-0.73599151975654942</v>
      </c>
      <c r="BD24" s="37">
        <f t="shared" si="36"/>
        <v>8.8487762571425179</v>
      </c>
      <c r="BE24" s="53">
        <f t="shared" si="17"/>
        <v>0.88487762571425177</v>
      </c>
      <c r="BF24" s="38">
        <f t="shared" si="37"/>
        <v>11.060970321428147</v>
      </c>
      <c r="BG24" s="34">
        <f t="shared" si="38"/>
        <v>0.16666666666666666</v>
      </c>
      <c r="BH24" s="34">
        <f t="shared" si="39"/>
        <v>6.6365821928568893</v>
      </c>
      <c r="BI24" s="101" t="str">
        <f t="shared" si="40"/>
        <v>NO PARRILLA</v>
      </c>
      <c r="BJ24" s="38">
        <f t="shared" si="41"/>
        <v>3.9819493157141341</v>
      </c>
      <c r="BK24" s="34">
        <f t="shared" si="42"/>
        <v>0.16666666666666666</v>
      </c>
      <c r="BL24" s="34">
        <f t="shared" si="43"/>
        <v>2.3891695894284806</v>
      </c>
      <c r="BM24" s="101" t="str">
        <f t="shared" si="44"/>
        <v>NO PARRILLA</v>
      </c>
    </row>
    <row r="25" spans="2:65" ht="15.75" hidden="1" thickBot="1" x14ac:dyDescent="0.3">
      <c r="B25" s="96" t="s">
        <v>194</v>
      </c>
      <c r="C25" s="30" t="str">
        <f>'MUROS EJE X'!C22</f>
        <v>1 entre C y M</v>
      </c>
      <c r="D25" s="30" t="str">
        <f>'MUROS EJE X'!D22</f>
        <v>F19X</v>
      </c>
      <c r="E25" s="30">
        <f>'MUROS EJE X'!E22</f>
        <v>14</v>
      </c>
      <c r="F25" s="14">
        <f>'MUROS EJE X'!F22</f>
        <v>0.25</v>
      </c>
      <c r="G25" s="29">
        <f>'MUROS EJE X'!G22</f>
        <v>-452.28829999999999</v>
      </c>
      <c r="H25" s="30">
        <f>'MUROS EJE X'!H22</f>
        <v>-83.024900000000002</v>
      </c>
      <c r="I25" s="30">
        <f>'MUROS EJE X'!I22</f>
        <v>64.008499999999998</v>
      </c>
      <c r="J25" s="31">
        <f>'MUROS EJE X'!J22</f>
        <v>229.7533</v>
      </c>
      <c r="K25" s="29">
        <f>'MUROS EJE X'!K22</f>
        <v>-1424.9798000000001</v>
      </c>
      <c r="L25" s="30">
        <f>'MUROS EJE X'!L22</f>
        <v>-68.227699999999999</v>
      </c>
      <c r="M25" s="30">
        <f>'MUROS EJE X'!M22</f>
        <v>453.12540000000001</v>
      </c>
      <c r="N25" s="31">
        <f>'MUROS EJE X'!N22</f>
        <v>335.75560000000002</v>
      </c>
      <c r="O25" s="45">
        <f t="shared" si="88"/>
        <v>14.600000000000001</v>
      </c>
      <c r="P25" s="46">
        <v>1</v>
      </c>
      <c r="Q25" s="46">
        <v>1</v>
      </c>
      <c r="R25" s="57">
        <f t="shared" si="18"/>
        <v>36.5</v>
      </c>
      <c r="S25" s="52">
        <f t="shared" si="19"/>
        <v>2.4333333333333336</v>
      </c>
      <c r="T25" s="9"/>
      <c r="U25" s="33">
        <f t="shared" si="0"/>
        <v>488.78829999999999</v>
      </c>
      <c r="V25" s="34">
        <f t="shared" si="20"/>
        <v>1424.9798000000001</v>
      </c>
      <c r="W25" s="35">
        <f t="shared" si="21"/>
        <v>2.9153312384932293</v>
      </c>
      <c r="X25" s="32">
        <f t="shared" si="45"/>
        <v>7.4317784168190331</v>
      </c>
      <c r="Y25" s="33">
        <f t="shared" si="1"/>
        <v>571.81320000000005</v>
      </c>
      <c r="Z25" s="34">
        <f t="shared" si="2"/>
        <v>1493.2075</v>
      </c>
      <c r="AA25" s="35">
        <f t="shared" si="22"/>
        <v>2.6113554216656767</v>
      </c>
      <c r="AB25" s="32">
        <f t="shared" si="23"/>
        <v>8.1304691287866238</v>
      </c>
      <c r="AC25" s="53">
        <f t="shared" si="89"/>
        <v>0.92897230210237913</v>
      </c>
      <c r="AD25" s="53">
        <f t="shared" si="90"/>
        <v>1.016308641098328</v>
      </c>
      <c r="AE25" s="36"/>
      <c r="AF25" s="38">
        <f t="shared" si="5"/>
        <v>552.79679999999996</v>
      </c>
      <c r="AG25" s="34">
        <f t="shared" si="6"/>
        <v>971.85440000000006</v>
      </c>
      <c r="AH25" s="34">
        <f t="shared" si="24"/>
        <v>1.7580680640698356</v>
      </c>
      <c r="AI25" s="32">
        <f t="shared" si="25"/>
        <v>6.521842597110151</v>
      </c>
      <c r="AJ25" s="38">
        <f t="shared" si="7"/>
        <v>424.77980000000002</v>
      </c>
      <c r="AK25" s="34">
        <f t="shared" si="8"/>
        <v>1878.1052</v>
      </c>
      <c r="AL25" s="34">
        <f t="shared" si="26"/>
        <v>4.4213618444191551</v>
      </c>
      <c r="AM25" s="32">
        <f t="shared" si="27"/>
        <v>9.8375175353080291</v>
      </c>
      <c r="AN25" s="38">
        <f t="shared" si="9"/>
        <v>599.06335000000001</v>
      </c>
      <c r="AO25" s="34">
        <f t="shared" si="10"/>
        <v>1136.306525</v>
      </c>
      <c r="AP25" s="34">
        <f t="shared" si="28"/>
        <v>1.8968052794416483</v>
      </c>
      <c r="AQ25" s="32">
        <f t="shared" si="29"/>
        <v>7.3016344811409253</v>
      </c>
      <c r="AR25" s="38">
        <f t="shared" si="11"/>
        <v>503.05059999999997</v>
      </c>
      <c r="AS25" s="34">
        <f t="shared" si="12"/>
        <v>1815.9946250000003</v>
      </c>
      <c r="AT25" s="34">
        <f t="shared" si="30"/>
        <v>3.6099641368085047</v>
      </c>
      <c r="AU25" s="32">
        <f t="shared" si="31"/>
        <v>9.0884500612037193</v>
      </c>
      <c r="AV25" s="38">
        <f t="shared" si="13"/>
        <v>357.28147999999999</v>
      </c>
      <c r="AW25" s="34">
        <f t="shared" si="14"/>
        <v>401.86248000000001</v>
      </c>
      <c r="AX25" s="34">
        <f t="shared" si="32"/>
        <v>1.1247783680251213</v>
      </c>
      <c r="AY25" s="32">
        <f t="shared" si="33"/>
        <v>3.5782907149559007</v>
      </c>
      <c r="AZ25" s="38">
        <f t="shared" si="15"/>
        <v>229.26447999999996</v>
      </c>
      <c r="BA25" s="34">
        <f t="shared" si="16"/>
        <v>1308.11328</v>
      </c>
      <c r="BB25" s="34">
        <f t="shared" si="34"/>
        <v>5.7056953610956231</v>
      </c>
      <c r="BC25" s="32">
        <f t="shared" si="35"/>
        <v>9.5868118888308516</v>
      </c>
      <c r="BD25" s="37">
        <f t="shared" si="36"/>
        <v>9.8375175353080291</v>
      </c>
      <c r="BE25" s="53">
        <f t="shared" si="17"/>
        <v>0.98375175353080291</v>
      </c>
      <c r="BF25" s="38">
        <f t="shared" si="37"/>
        <v>12.296896919135037</v>
      </c>
      <c r="BG25" s="34">
        <f t="shared" si="38"/>
        <v>0.16666666666666666</v>
      </c>
      <c r="BH25" s="34">
        <f t="shared" si="39"/>
        <v>7.3781381514810223</v>
      </c>
      <c r="BI25" s="101" t="str">
        <f t="shared" si="40"/>
        <v>PARRILLA</v>
      </c>
      <c r="BJ25" s="38">
        <f t="shared" si="41"/>
        <v>4.426882890888634</v>
      </c>
      <c r="BK25" s="34">
        <f t="shared" si="42"/>
        <v>0.16666666666666666</v>
      </c>
      <c r="BL25" s="34">
        <f t="shared" si="43"/>
        <v>2.6561297345331805</v>
      </c>
      <c r="BM25" s="101" t="str">
        <f t="shared" si="44"/>
        <v>NO PARRILLA</v>
      </c>
    </row>
    <row r="26" spans="2:65" hidden="1" x14ac:dyDescent="0.25">
      <c r="B26" s="97" t="s">
        <v>193</v>
      </c>
      <c r="C26" s="42" t="str">
        <f>'MUROS EJE Y'!C4</f>
        <v>A entre 2 y 18</v>
      </c>
      <c r="D26" s="42" t="str">
        <f>'MUROS EJE Y'!D4</f>
        <v>F20Y</v>
      </c>
      <c r="E26" s="42">
        <f>'MUROS EJE Y'!E4</f>
        <v>35.780999999999999</v>
      </c>
      <c r="F26" s="43">
        <f>'MUROS EJE Y'!F4</f>
        <v>0.3</v>
      </c>
      <c r="G26" s="41">
        <f>'MUROS EJE Y'!G4</f>
        <v>-199.2432</v>
      </c>
      <c r="H26" s="42">
        <f>'MUROS EJE Y'!H4</f>
        <v>-70.987200000000001</v>
      </c>
      <c r="I26" s="42">
        <f>'MUROS EJE Y'!I4</f>
        <v>105.6669</v>
      </c>
      <c r="J26" s="44">
        <f>'MUROS EJE Y'!J4</f>
        <v>34.6006</v>
      </c>
      <c r="K26" s="41">
        <f>'MUROS EJE Y'!K4</f>
        <v>-2281.2127</v>
      </c>
      <c r="L26" s="42">
        <f>'MUROS EJE Y'!L4</f>
        <v>-32.759300000000003</v>
      </c>
      <c r="M26" s="42">
        <f>'MUROS EJE Y'!M4</f>
        <v>804.95119999999997</v>
      </c>
      <c r="N26" s="44">
        <f>'MUROS EJE Y'!N4</f>
        <v>984.27760000000001</v>
      </c>
      <c r="O26" s="65">
        <f t="shared" si="88"/>
        <v>36.380999999999993</v>
      </c>
      <c r="P26" s="42">
        <v>1</v>
      </c>
      <c r="Q26" s="42">
        <v>1</v>
      </c>
      <c r="R26" s="54">
        <f>2.5*O26*P26*Q26</f>
        <v>90.952499999999986</v>
      </c>
      <c r="S26" s="55">
        <f t="shared" si="19"/>
        <v>6.0634999999999986</v>
      </c>
      <c r="U26" s="61">
        <f t="shared" si="0"/>
        <v>290.19569999999999</v>
      </c>
      <c r="V26" s="54">
        <f t="shared" si="20"/>
        <v>2281.2127</v>
      </c>
      <c r="W26" s="62">
        <f t="shared" si="21"/>
        <v>7.8609459065037841</v>
      </c>
      <c r="X26" s="55">
        <f t="shared" si="45"/>
        <v>1.8729153093046911</v>
      </c>
      <c r="Y26" s="61">
        <f t="shared" si="1"/>
        <v>361.18290000000002</v>
      </c>
      <c r="Z26" s="54">
        <f t="shared" si="2"/>
        <v>2313.9720000000002</v>
      </c>
      <c r="AA26" s="62">
        <f t="shared" si="22"/>
        <v>6.4066488197530953</v>
      </c>
      <c r="AB26" s="55">
        <f t="shared" si="23"/>
        <v>2.0433778084674934</v>
      </c>
      <c r="AC26" s="53">
        <f t="shared" si="89"/>
        <v>0.23411441366308638</v>
      </c>
      <c r="AD26" s="53">
        <f t="shared" si="90"/>
        <v>0.25542222605843667</v>
      </c>
      <c r="AE26" s="36"/>
      <c r="AF26" s="56">
        <f>ABS(IF(B26="x",$R26+ABS($G26)+$I26,$R26+ABS($G26)+$J26))</f>
        <v>324.79629999999997</v>
      </c>
      <c r="AG26" s="54">
        <f t="shared" si="6"/>
        <v>1296.9351000000001</v>
      </c>
      <c r="AH26" s="54">
        <f t="shared" si="24"/>
        <v>3.9930722732986808</v>
      </c>
      <c r="AI26" s="55">
        <f t="shared" si="25"/>
        <v>1.4806862318093448</v>
      </c>
      <c r="AJ26" s="56">
        <f t="shared" si="7"/>
        <v>255.5951</v>
      </c>
      <c r="AK26" s="54">
        <f t="shared" si="8"/>
        <v>3265.4902999999999</v>
      </c>
      <c r="AL26" s="54">
        <f t="shared" si="26"/>
        <v>12.776028570187769</v>
      </c>
      <c r="AM26" s="55">
        <f t="shared" si="27"/>
        <v>3.1470612698244982</v>
      </c>
      <c r="AN26" s="56">
        <f t="shared" si="9"/>
        <v>369.38655</v>
      </c>
      <c r="AO26" s="54">
        <f t="shared" si="10"/>
        <v>1567.5739749999998</v>
      </c>
      <c r="AP26" s="54">
        <f t="shared" si="28"/>
        <v>4.2437223959562136</v>
      </c>
      <c r="AQ26" s="55">
        <f t="shared" si="29"/>
        <v>1.72593609187776</v>
      </c>
      <c r="AR26" s="56">
        <f t="shared" si="11"/>
        <v>317.48565000000002</v>
      </c>
      <c r="AS26" s="54">
        <f t="shared" si="12"/>
        <v>3043.9903749999999</v>
      </c>
      <c r="AT26" s="54">
        <f t="shared" si="30"/>
        <v>9.5878045984125571</v>
      </c>
      <c r="AU26" s="55">
        <f t="shared" si="31"/>
        <v>2.4603579473584909</v>
      </c>
      <c r="AV26" s="56">
        <f t="shared" si="13"/>
        <v>208.71801999999997</v>
      </c>
      <c r="AW26" s="54">
        <f t="shared" si="14"/>
        <v>384.45001999999988</v>
      </c>
      <c r="AX26" s="54">
        <f t="shared" si="32"/>
        <v>1.8419589262105875</v>
      </c>
      <c r="AY26" s="55">
        <f t="shared" si="33"/>
        <v>0.74797833457176144</v>
      </c>
      <c r="AZ26" s="56">
        <f t="shared" si="15"/>
        <v>139.51682</v>
      </c>
      <c r="BA26" s="54">
        <f t="shared" si="16"/>
        <v>2353.00522</v>
      </c>
      <c r="BB26" s="54">
        <f t="shared" si="34"/>
        <v>16.86538741350326</v>
      </c>
      <c r="BC26" s="55">
        <f t="shared" si="35"/>
        <v>7.0191177927931037</v>
      </c>
      <c r="BD26" s="59">
        <f t="shared" si="36"/>
        <v>7.0191177927931037</v>
      </c>
      <c r="BE26" s="53">
        <f t="shared" si="17"/>
        <v>0.70191177927931037</v>
      </c>
      <c r="BF26" s="56">
        <f t="shared" si="37"/>
        <v>8.7738972409913796</v>
      </c>
      <c r="BG26" s="54">
        <f t="shared" si="38"/>
        <v>0.16666666666666666</v>
      </c>
      <c r="BH26" s="54">
        <f t="shared" si="39"/>
        <v>5.2643383445948277</v>
      </c>
      <c r="BI26" s="102" t="str">
        <f t="shared" si="40"/>
        <v>NO PARRILLA</v>
      </c>
      <c r="BJ26" s="56">
        <f t="shared" si="41"/>
        <v>3.1586030067568367</v>
      </c>
      <c r="BK26" s="54">
        <f t="shared" si="42"/>
        <v>0.16666666666666666</v>
      </c>
      <c r="BL26" s="54">
        <f t="shared" si="43"/>
        <v>1.8951618040541021</v>
      </c>
      <c r="BM26" s="102" t="str">
        <f t="shared" si="44"/>
        <v>NO PARRILLA</v>
      </c>
    </row>
    <row r="27" spans="2:65" x14ac:dyDescent="0.25">
      <c r="B27" s="103" t="s">
        <v>193</v>
      </c>
      <c r="C27" s="30" t="str">
        <f>'MUROS EJE Y'!C5</f>
        <v>C entre 1 y 3</v>
      </c>
      <c r="D27" s="30" t="str">
        <f>'MUROS EJE Y'!D5</f>
        <v>F21Y</v>
      </c>
      <c r="E27" s="30">
        <f>'MUROS EJE Y'!E5</f>
        <v>5.43</v>
      </c>
      <c r="F27" s="14">
        <f>'MUROS EJE Y'!F5</f>
        <v>0.3</v>
      </c>
      <c r="G27" s="29">
        <f>'MUROS EJE Y'!G5</f>
        <v>-210.3586</v>
      </c>
      <c r="H27" s="30">
        <f>'MUROS EJE Y'!H5</f>
        <v>-43.527700000000003</v>
      </c>
      <c r="I27" s="30">
        <f>'MUROS EJE Y'!I5</f>
        <v>53.218600000000002</v>
      </c>
      <c r="J27" s="31">
        <f>'MUROS EJE Y'!J5</f>
        <v>28.810700000000001</v>
      </c>
      <c r="K27" s="29">
        <f>'MUROS EJE Y'!K5</f>
        <v>-413.77600000000001</v>
      </c>
      <c r="L27" s="30">
        <f>'MUROS EJE Y'!L5</f>
        <v>-19.573</v>
      </c>
      <c r="M27" s="30">
        <f>'MUROS EJE Y'!M5</f>
        <v>29.465900000000001</v>
      </c>
      <c r="N27" s="31">
        <f>'MUROS EJE Y'!N5</f>
        <v>86.121399999999994</v>
      </c>
      <c r="O27" s="29">
        <f>0.3+E27+0.3</f>
        <v>6.0299999999999994</v>
      </c>
      <c r="P27" s="30">
        <v>2</v>
      </c>
      <c r="Q27" s="30">
        <v>2</v>
      </c>
      <c r="R27" s="34">
        <f t="shared" si="18"/>
        <v>60.3</v>
      </c>
      <c r="S27" s="32">
        <f t="shared" si="19"/>
        <v>1.0049999999999999</v>
      </c>
      <c r="U27" s="33">
        <f t="shared" si="0"/>
        <v>270.65859999999998</v>
      </c>
      <c r="V27" s="34">
        <f t="shared" si="20"/>
        <v>413.77600000000001</v>
      </c>
      <c r="W27" s="35">
        <f t="shared" si="21"/>
        <v>1.5287746260418107</v>
      </c>
      <c r="X27" s="32">
        <f t="shared" si="45"/>
        <v>6.0703803685612092</v>
      </c>
      <c r="Y27" s="33">
        <f t="shared" si="1"/>
        <v>314.18629999999996</v>
      </c>
      <c r="Z27" s="34">
        <f t="shared" si="2"/>
        <v>433.34899999999999</v>
      </c>
      <c r="AA27" s="35">
        <f t="shared" si="22"/>
        <v>1.379274016721926</v>
      </c>
      <c r="AB27" s="32">
        <f t="shared" si="23"/>
        <v>6.4025862361607269</v>
      </c>
      <c r="AC27" s="53">
        <f t="shared" si="89"/>
        <v>0.75879754607015115</v>
      </c>
      <c r="AD27" s="53">
        <f t="shared" si="90"/>
        <v>0.80032327952009086</v>
      </c>
      <c r="AE27" s="36"/>
      <c r="AF27" s="38">
        <f t="shared" si="5"/>
        <v>299.46929999999998</v>
      </c>
      <c r="AG27" s="34">
        <f t="shared" si="6"/>
        <v>327.65460000000002</v>
      </c>
      <c r="AH27" s="34">
        <f t="shared" si="24"/>
        <v>1.0941174938466147</v>
      </c>
      <c r="AI27" s="32">
        <f t="shared" si="25"/>
        <v>5.1967311733135739</v>
      </c>
      <c r="AJ27" s="38">
        <f t="shared" si="7"/>
        <v>241.84789999999998</v>
      </c>
      <c r="AK27" s="34">
        <f t="shared" si="8"/>
        <v>499.8974</v>
      </c>
      <c r="AL27" s="34">
        <f t="shared" si="26"/>
        <v>2.0669908649196458</v>
      </c>
      <c r="AM27" s="32">
        <f t="shared" si="27"/>
        <v>8.5037120090444684</v>
      </c>
      <c r="AN27" s="38">
        <f t="shared" si="9"/>
        <v>324.91239999999999</v>
      </c>
      <c r="AO27" s="34">
        <f t="shared" si="10"/>
        <v>363.86470000000003</v>
      </c>
      <c r="AP27" s="34">
        <f t="shared" si="28"/>
        <v>1.1198855445344653</v>
      </c>
      <c r="AQ27" s="32">
        <f t="shared" si="29"/>
        <v>5.7149125226174506</v>
      </c>
      <c r="AR27" s="38">
        <f t="shared" si="11"/>
        <v>281.69635</v>
      </c>
      <c r="AS27" s="34">
        <f t="shared" si="12"/>
        <v>493.04680000000002</v>
      </c>
      <c r="AT27" s="34">
        <f t="shared" si="30"/>
        <v>1.7502775595068947</v>
      </c>
      <c r="AU27" s="32">
        <f t="shared" si="31"/>
        <v>7.4244577566539389</v>
      </c>
      <c r="AV27" s="38">
        <f t="shared" si="13"/>
        <v>191.20586</v>
      </c>
      <c r="AW27" s="34">
        <f t="shared" si="14"/>
        <v>162.14420000000001</v>
      </c>
      <c r="AX27" s="34">
        <f t="shared" si="32"/>
        <v>0.84800852860890352</v>
      </c>
      <c r="AY27" s="32">
        <f t="shared" si="33"/>
        <v>2.923245210927123</v>
      </c>
      <c r="AZ27" s="38">
        <f t="shared" si="15"/>
        <v>133.58446000000001</v>
      </c>
      <c r="BA27" s="34">
        <f t="shared" si="16"/>
        <v>334.387</v>
      </c>
      <c r="BB27" s="34">
        <f t="shared" si="34"/>
        <v>2.5031878708047328</v>
      </c>
      <c r="BC27" s="32">
        <f t="shared" si="35"/>
        <v>8.7000973195664404</v>
      </c>
      <c r="BD27" s="37">
        <f t="shared" si="36"/>
        <v>8.7000973195664404</v>
      </c>
      <c r="BE27" s="53">
        <f t="shared" si="17"/>
        <v>0.87000973195664399</v>
      </c>
      <c r="BF27" s="38">
        <f t="shared" si="37"/>
        <v>43.5004865978322</v>
      </c>
      <c r="BG27" s="34">
        <f t="shared" si="38"/>
        <v>0.66666666666666663</v>
      </c>
      <c r="BH27" s="34">
        <f t="shared" si="39"/>
        <v>6.5250729896748307</v>
      </c>
      <c r="BI27" s="101" t="str">
        <f t="shared" si="40"/>
        <v>NO PARRILLA</v>
      </c>
      <c r="BJ27" s="38">
        <f t="shared" si="41"/>
        <v>3.9150437938048936</v>
      </c>
      <c r="BK27" s="34">
        <f t="shared" si="42"/>
        <v>0.66666666666666663</v>
      </c>
      <c r="BL27" s="34">
        <f t="shared" si="43"/>
        <v>0.58725656907073409</v>
      </c>
      <c r="BM27" s="101" t="str">
        <f t="shared" si="44"/>
        <v>NO PARRILLA</v>
      </c>
    </row>
    <row r="28" spans="2:65" x14ac:dyDescent="0.25">
      <c r="B28" s="70" t="s">
        <v>193</v>
      </c>
      <c r="C28" s="30" t="str">
        <f>'MUROS EJE Y'!C6</f>
        <v>C entre 5 y 6</v>
      </c>
      <c r="D28" s="30" t="str">
        <f>'MUROS EJE Y'!D6</f>
        <v>F22Y</v>
      </c>
      <c r="E28" s="30">
        <f>'MUROS EJE Y'!E6</f>
        <v>0.85</v>
      </c>
      <c r="F28" s="14">
        <f>'MUROS EJE Y'!F6</f>
        <v>0.3</v>
      </c>
      <c r="G28" s="29">
        <f>'MUROS EJE Y'!G6</f>
        <v>-114.9414</v>
      </c>
      <c r="H28" s="30">
        <f>'MUROS EJE Y'!H6</f>
        <v>-25.505400000000002</v>
      </c>
      <c r="I28" s="30">
        <f>'MUROS EJE Y'!I6</f>
        <v>102.286</v>
      </c>
      <c r="J28" s="31">
        <f>'MUROS EJE Y'!J6</f>
        <v>38.839300000000001</v>
      </c>
      <c r="K28" s="29">
        <f>'MUROS EJE Y'!K6</f>
        <v>-24.797999999999998</v>
      </c>
      <c r="L28" s="30">
        <f>'MUROS EJE Y'!L6</f>
        <v>-2.3147000000000002</v>
      </c>
      <c r="M28" s="30">
        <f>'MUROS EJE Y'!M6</f>
        <v>2.1288</v>
      </c>
      <c r="N28" s="31">
        <f>'MUROS EJE Y'!N6</f>
        <v>1.6881999999999999</v>
      </c>
      <c r="O28" s="29">
        <f>0.7+E28+0.7</f>
        <v>2.25</v>
      </c>
      <c r="P28" s="30">
        <v>1.3</v>
      </c>
      <c r="Q28" s="30">
        <v>2</v>
      </c>
      <c r="R28" s="34">
        <f t="shared" si="18"/>
        <v>14.625</v>
      </c>
      <c r="S28" s="32">
        <f t="shared" si="19"/>
        <v>0.375</v>
      </c>
      <c r="U28" s="33">
        <f t="shared" si="0"/>
        <v>129.56639999999999</v>
      </c>
      <c r="V28" s="34">
        <f t="shared" si="20"/>
        <v>24.797999999999998</v>
      </c>
      <c r="W28" s="35">
        <f t="shared" si="21"/>
        <v>0.19139221279591007</v>
      </c>
      <c r="X28" s="32">
        <f t="shared" si="45"/>
        <v>6.6904068376068366</v>
      </c>
      <c r="Y28" s="33">
        <f t="shared" si="1"/>
        <v>155.0718</v>
      </c>
      <c r="Z28" s="34">
        <f t="shared" si="2"/>
        <v>27.112699999999997</v>
      </c>
      <c r="AA28" s="35">
        <f t="shared" si="22"/>
        <v>0.17483965492113973</v>
      </c>
      <c r="AB28" s="32">
        <f t="shared" si="23"/>
        <v>7.7734131054131037</v>
      </c>
      <c r="AC28" s="53">
        <f t="shared" si="89"/>
        <v>0.83630085470085458</v>
      </c>
      <c r="AD28" s="53">
        <f t="shared" si="90"/>
        <v>0.97167663817663796</v>
      </c>
      <c r="AE28" s="36"/>
      <c r="AF28" s="38">
        <f t="shared" si="5"/>
        <v>168.4057</v>
      </c>
      <c r="AG28" s="34">
        <f t="shared" si="6"/>
        <v>23.1098</v>
      </c>
      <c r="AH28" s="34">
        <f t="shared" si="24"/>
        <v>0.13722694659385046</v>
      </c>
      <c r="AI28" s="32">
        <f t="shared" si="25"/>
        <v>7.8643361823361815</v>
      </c>
      <c r="AJ28" s="38">
        <f t="shared" si="7"/>
        <v>90.727099999999979</v>
      </c>
      <c r="AK28" s="34">
        <f t="shared" si="8"/>
        <v>26.486199999999997</v>
      </c>
      <c r="AL28" s="34">
        <f t="shared" si="26"/>
        <v>0.29193261991180147</v>
      </c>
      <c r="AM28" s="32">
        <f t="shared" si="27"/>
        <v>5.5164774928774918</v>
      </c>
      <c r="AN28" s="38">
        <f t="shared" si="9"/>
        <v>177.82492500000001</v>
      </c>
      <c r="AO28" s="34">
        <f t="shared" si="10"/>
        <v>25.267875</v>
      </c>
      <c r="AP28" s="34">
        <f t="shared" si="28"/>
        <v>0.14209411307216915</v>
      </c>
      <c r="AQ28" s="32">
        <f t="shared" si="29"/>
        <v>8.3831085470085469</v>
      </c>
      <c r="AR28" s="38">
        <f t="shared" si="11"/>
        <v>119.56597499999999</v>
      </c>
      <c r="AS28" s="34">
        <f t="shared" si="12"/>
        <v>27.800174999999999</v>
      </c>
      <c r="AT28" s="34">
        <f t="shared" si="30"/>
        <v>0.23250908128336678</v>
      </c>
      <c r="AU28" s="32">
        <f t="shared" si="31"/>
        <v>6.6222145299145296</v>
      </c>
      <c r="AV28" s="38">
        <f t="shared" si="13"/>
        <v>116.57914</v>
      </c>
      <c r="AW28" s="34">
        <f t="shared" si="14"/>
        <v>13.190599999999998</v>
      </c>
      <c r="AX28" s="34">
        <f t="shared" si="32"/>
        <v>0.11314717195546303</v>
      </c>
      <c r="AY28" s="32">
        <f t="shared" si="33"/>
        <v>5.1881734472934466</v>
      </c>
      <c r="AZ28" s="38">
        <f t="shared" si="15"/>
        <v>38.900539999999999</v>
      </c>
      <c r="BA28" s="34">
        <f t="shared" si="16"/>
        <v>16.566999999999997</v>
      </c>
      <c r="BB28" s="34">
        <f t="shared" si="34"/>
        <v>0.42588097748771603</v>
      </c>
      <c r="BC28" s="32">
        <f t="shared" si="35"/>
        <v>2.8534475860931612</v>
      </c>
      <c r="BD28" s="37">
        <f t="shared" si="36"/>
        <v>8.3831085470085469</v>
      </c>
      <c r="BE28" s="53">
        <f t="shared" si="17"/>
        <v>0.83831085470085465</v>
      </c>
      <c r="BF28" s="38">
        <f t="shared" si="37"/>
        <v>17.709316805555556</v>
      </c>
      <c r="BG28" s="34">
        <f t="shared" si="38"/>
        <v>0.66666666666666663</v>
      </c>
      <c r="BH28" s="34">
        <f t="shared" si="39"/>
        <v>2.6563975208333335</v>
      </c>
      <c r="BI28" s="101" t="str">
        <f t="shared" si="40"/>
        <v>NO PARRILLA</v>
      </c>
      <c r="BJ28" s="38">
        <f t="shared" si="41"/>
        <v>20.538615940170939</v>
      </c>
      <c r="BK28" s="34">
        <f t="shared" si="42"/>
        <v>0.66666666666666663</v>
      </c>
      <c r="BL28" s="34">
        <f t="shared" si="43"/>
        <v>3.080792391025641</v>
      </c>
      <c r="BM28" s="101" t="str">
        <f t="shared" si="44"/>
        <v>NO PARRILLA</v>
      </c>
    </row>
    <row r="29" spans="2:65" x14ac:dyDescent="0.25">
      <c r="B29" s="70" t="s">
        <v>193</v>
      </c>
      <c r="C29" s="30" t="str">
        <f>'MUROS EJE Y'!C7</f>
        <v>C entre 11' y 12</v>
      </c>
      <c r="D29" s="30" t="str">
        <f>'MUROS EJE Y'!D7</f>
        <v>F23Y</v>
      </c>
      <c r="E29" s="30">
        <f>'MUROS EJE Y'!E7</f>
        <v>0.85</v>
      </c>
      <c r="F29" s="14">
        <f>'MUROS EJE Y'!F7</f>
        <v>0.3</v>
      </c>
      <c r="G29" s="29">
        <f>'MUROS EJE Y'!G7</f>
        <v>-94.048199999999994</v>
      </c>
      <c r="H29" s="30">
        <f>'MUROS EJE Y'!H7</f>
        <v>-24.314</v>
      </c>
      <c r="I29" s="30">
        <f>'MUROS EJE Y'!I7</f>
        <v>104.69970000000001</v>
      </c>
      <c r="J29" s="31">
        <f>'MUROS EJE Y'!J7</f>
        <v>26.480499999999999</v>
      </c>
      <c r="K29" s="29">
        <f>'MUROS EJE Y'!K7</f>
        <v>-17.870100000000001</v>
      </c>
      <c r="L29" s="30">
        <f>'MUROS EJE Y'!L7</f>
        <v>1.5353000000000001</v>
      </c>
      <c r="M29" s="30">
        <f>'MUROS EJE Y'!M7</f>
        <v>3.0356999999999998</v>
      </c>
      <c r="N29" s="31">
        <f>'MUROS EJE Y'!N7</f>
        <v>1.3414999999999999</v>
      </c>
      <c r="O29" s="29">
        <f>0.5+E29+0.5</f>
        <v>1.85</v>
      </c>
      <c r="P29" s="30">
        <v>1.4</v>
      </c>
      <c r="Q29" s="30">
        <v>2</v>
      </c>
      <c r="R29" s="34">
        <f t="shared" si="18"/>
        <v>12.95</v>
      </c>
      <c r="S29" s="32">
        <f t="shared" si="19"/>
        <v>0.30833333333333335</v>
      </c>
      <c r="U29" s="33">
        <f t="shared" si="0"/>
        <v>106.9982</v>
      </c>
      <c r="V29" s="34">
        <f t="shared" si="20"/>
        <v>17.870100000000001</v>
      </c>
      <c r="W29" s="35">
        <f t="shared" si="21"/>
        <v>0.16701308993983077</v>
      </c>
      <c r="X29" s="32">
        <f t="shared" si="45"/>
        <v>6.3689297714703121</v>
      </c>
      <c r="Y29" s="33">
        <f t="shared" si="1"/>
        <v>131.31219999999999</v>
      </c>
      <c r="Z29" s="34">
        <f t="shared" si="2"/>
        <v>16.334800000000001</v>
      </c>
      <c r="AA29" s="35">
        <f t="shared" si="22"/>
        <v>0.12439666687482201</v>
      </c>
      <c r="AB29" s="32">
        <f t="shared" si="23"/>
        <v>7.1154413023061664</v>
      </c>
      <c r="AC29" s="53">
        <f t="shared" si="89"/>
        <v>0.79611622143378902</v>
      </c>
      <c r="AD29" s="53">
        <f t="shared" si="90"/>
        <v>0.88943016278827081</v>
      </c>
      <c r="AE29" s="36"/>
      <c r="AF29" s="38">
        <f t="shared" si="5"/>
        <v>133.4787</v>
      </c>
      <c r="AG29" s="34">
        <f t="shared" si="6"/>
        <v>16.528600000000001</v>
      </c>
      <c r="AH29" s="34">
        <f t="shared" si="24"/>
        <v>0.1238294948931927</v>
      </c>
      <c r="AI29" s="32">
        <f t="shared" si="25"/>
        <v>7.2233579254930618</v>
      </c>
      <c r="AJ29" s="38">
        <f t="shared" si="7"/>
        <v>80.517699999999991</v>
      </c>
      <c r="AK29" s="34">
        <f t="shared" si="8"/>
        <v>19.211600000000001</v>
      </c>
      <c r="AL29" s="34">
        <f t="shared" si="26"/>
        <v>0.23860095357915095</v>
      </c>
      <c r="AM29" s="32">
        <f t="shared" si="27"/>
        <v>5.5145016174475625</v>
      </c>
      <c r="AN29" s="38">
        <f t="shared" si="9"/>
        <v>145.094075</v>
      </c>
      <c r="AO29" s="34">
        <f t="shared" si="10"/>
        <v>15.712499999999999</v>
      </c>
      <c r="AP29" s="34">
        <f t="shared" si="28"/>
        <v>0.10829180998603835</v>
      </c>
      <c r="AQ29" s="32">
        <f t="shared" si="29"/>
        <v>7.5696345351142655</v>
      </c>
      <c r="AR29" s="38">
        <f t="shared" si="11"/>
        <v>105.37332499999999</v>
      </c>
      <c r="AS29" s="34">
        <f t="shared" si="12"/>
        <v>17.72475</v>
      </c>
      <c r="AT29" s="34">
        <f t="shared" si="30"/>
        <v>0.16820907948002969</v>
      </c>
      <c r="AU29" s="32">
        <f t="shared" si="31"/>
        <v>6.2879923040801424</v>
      </c>
      <c r="AV29" s="38">
        <f t="shared" si="13"/>
        <v>90.679419999999993</v>
      </c>
      <c r="AW29" s="34">
        <f t="shared" si="14"/>
        <v>9.3805600000000009</v>
      </c>
      <c r="AX29" s="34">
        <f t="shared" si="32"/>
        <v>0.10344750771453988</v>
      </c>
      <c r="AY29" s="32">
        <f t="shared" si="33"/>
        <v>4.6757860169049357</v>
      </c>
      <c r="AZ29" s="38">
        <f t="shared" si="15"/>
        <v>37.718420000000002</v>
      </c>
      <c r="BA29" s="34">
        <f t="shared" si="16"/>
        <v>12.063560000000001</v>
      </c>
      <c r="BB29" s="34">
        <f t="shared" si="34"/>
        <v>0.31983206083393739</v>
      </c>
      <c r="BC29" s="32">
        <f t="shared" si="35"/>
        <v>2.9679616546942857</v>
      </c>
      <c r="BD29" s="37">
        <f t="shared" si="36"/>
        <v>7.5696345351142655</v>
      </c>
      <c r="BE29" s="53">
        <f t="shared" si="17"/>
        <v>0.75696345351142658</v>
      </c>
      <c r="BF29" s="38">
        <f t="shared" si="37"/>
        <v>18.545604611029948</v>
      </c>
      <c r="BG29" s="34">
        <f t="shared" si="38"/>
        <v>0.66666666666666663</v>
      </c>
      <c r="BH29" s="34">
        <f t="shared" si="39"/>
        <v>2.7818406916544922</v>
      </c>
      <c r="BI29" s="101" t="str">
        <f t="shared" si="40"/>
        <v>NO PARRILLA</v>
      </c>
      <c r="BJ29" s="38">
        <f t="shared" si="41"/>
        <v>9.4620431688928317</v>
      </c>
      <c r="BK29" s="34">
        <f t="shared" si="42"/>
        <v>0.66666666666666663</v>
      </c>
      <c r="BL29" s="34">
        <f t="shared" si="43"/>
        <v>1.4193064753339248</v>
      </c>
      <c r="BM29" s="101" t="str">
        <f t="shared" si="44"/>
        <v>NO PARRILLA</v>
      </c>
    </row>
    <row r="30" spans="2:65" x14ac:dyDescent="0.25">
      <c r="B30" s="70" t="s">
        <v>193</v>
      </c>
      <c r="C30" s="30" t="str">
        <f>'MUROS EJE Y'!C8</f>
        <v>E entre 6 y 11'</v>
      </c>
      <c r="D30" s="30" t="str">
        <f>'MUROS EJE Y'!D8</f>
        <v>F24Y</v>
      </c>
      <c r="E30" s="30">
        <f>'MUROS EJE Y'!E8</f>
        <v>11.5</v>
      </c>
      <c r="F30" s="14">
        <f>'MUROS EJE Y'!F8</f>
        <v>0.3</v>
      </c>
      <c r="G30" s="29">
        <f>'MUROS EJE Y'!G8</f>
        <v>-952.46600000000001</v>
      </c>
      <c r="H30" s="30">
        <f>'MUROS EJE Y'!H8</f>
        <v>-232.23699999999999</v>
      </c>
      <c r="I30" s="30">
        <f>'MUROS EJE Y'!I8</f>
        <v>152.24080000000001</v>
      </c>
      <c r="J30" s="31">
        <f>'MUROS EJE Y'!J8</f>
        <v>43.929099999999998</v>
      </c>
      <c r="K30" s="29">
        <f>'MUROS EJE Y'!K8</f>
        <v>-868.93280000000004</v>
      </c>
      <c r="L30" s="30">
        <f>'MUROS EJE Y'!L8</f>
        <v>12.7967</v>
      </c>
      <c r="M30" s="30">
        <f>'MUROS EJE Y'!M8</f>
        <v>73.488799999999998</v>
      </c>
      <c r="N30" s="31">
        <f>'MUROS EJE Y'!N8</f>
        <v>312.57479999999998</v>
      </c>
      <c r="O30" s="29">
        <f>0.6+E30+0.6</f>
        <v>12.7</v>
      </c>
      <c r="P30" s="30">
        <v>1.7</v>
      </c>
      <c r="Q30" s="30">
        <v>2</v>
      </c>
      <c r="R30" s="34">
        <f t="shared" si="18"/>
        <v>107.95</v>
      </c>
      <c r="S30" s="32">
        <f t="shared" si="19"/>
        <v>2.1166666666666667</v>
      </c>
      <c r="U30" s="33">
        <f t="shared" si="0"/>
        <v>1060.4159999999999</v>
      </c>
      <c r="V30" s="34">
        <f t="shared" si="20"/>
        <v>868.93280000000004</v>
      </c>
      <c r="W30" s="35">
        <f t="shared" si="21"/>
        <v>0.81942633834268819</v>
      </c>
      <c r="X30" s="32">
        <f t="shared" si="45"/>
        <v>6.8130404496103107</v>
      </c>
      <c r="Y30" s="33">
        <f t="shared" si="1"/>
        <v>1292.653</v>
      </c>
      <c r="Z30" s="34">
        <f t="shared" si="2"/>
        <v>856.13610000000006</v>
      </c>
      <c r="AA30" s="35">
        <f t="shared" si="22"/>
        <v>0.66230929723599452</v>
      </c>
      <c r="AB30" s="32">
        <f t="shared" si="23"/>
        <v>7.8607074943561654</v>
      </c>
      <c r="AC30" s="53">
        <f t="shared" si="89"/>
        <v>0.85163005620128884</v>
      </c>
      <c r="AD30" s="53">
        <f t="shared" si="90"/>
        <v>0.98258843679452068</v>
      </c>
      <c r="AE30" s="36"/>
      <c r="AF30" s="38">
        <f t="shared" si="5"/>
        <v>1104.3451</v>
      </c>
      <c r="AG30" s="34">
        <f t="shared" si="6"/>
        <v>556.35800000000006</v>
      </c>
      <c r="AH30" s="34">
        <f t="shared" si="24"/>
        <v>0.5037899837650387</v>
      </c>
      <c r="AI30" s="32">
        <f t="shared" si="25"/>
        <v>6.3325215341018914</v>
      </c>
      <c r="AJ30" s="38">
        <f t="shared" si="7"/>
        <v>1016.4869</v>
      </c>
      <c r="AK30" s="34">
        <f t="shared" si="8"/>
        <v>1181.5075999999999</v>
      </c>
      <c r="AL30" s="34">
        <f t="shared" si="26"/>
        <v>1.1623441482620189</v>
      </c>
      <c r="AM30" s="32">
        <f t="shared" si="27"/>
        <v>7.29355936511873</v>
      </c>
      <c r="AN30" s="38">
        <f t="shared" si="9"/>
        <v>1267.540575</v>
      </c>
      <c r="AO30" s="34">
        <f t="shared" si="10"/>
        <v>624.90417500000001</v>
      </c>
      <c r="AP30" s="34">
        <f t="shared" si="28"/>
        <v>0.49300526336208211</v>
      </c>
      <c r="AQ30" s="32">
        <f t="shared" si="29"/>
        <v>7.2384015465383866</v>
      </c>
      <c r="AR30" s="38">
        <f t="shared" si="11"/>
        <v>1201.646925</v>
      </c>
      <c r="AS30" s="34">
        <f t="shared" si="12"/>
        <v>1093.7663749999999</v>
      </c>
      <c r="AT30" s="34">
        <f t="shared" si="30"/>
        <v>0.91022275532390673</v>
      </c>
      <c r="AU30" s="32">
        <f t="shared" si="31"/>
        <v>7.9591799198010165</v>
      </c>
      <c r="AV30" s="38">
        <f t="shared" si="13"/>
        <v>680.17869999999994</v>
      </c>
      <c r="AW30" s="34">
        <f t="shared" si="14"/>
        <v>208.78488000000004</v>
      </c>
      <c r="AX30" s="34">
        <f t="shared" si="32"/>
        <v>0.3069559220246092</v>
      </c>
      <c r="AY30" s="32">
        <f t="shared" si="33"/>
        <v>3.6073053542577673</v>
      </c>
      <c r="AZ30" s="38">
        <f t="shared" si="15"/>
        <v>592.32050000000004</v>
      </c>
      <c r="BA30" s="34">
        <f t="shared" si="16"/>
        <v>833.93448000000001</v>
      </c>
      <c r="BB30" s="34">
        <f t="shared" si="34"/>
        <v>1.4079108860827878</v>
      </c>
      <c r="BC30" s="32">
        <f t="shared" si="35"/>
        <v>4.5683431852746068</v>
      </c>
      <c r="BD30" s="37">
        <f t="shared" si="36"/>
        <v>7.9591799198010165</v>
      </c>
      <c r="BE30" s="53">
        <f t="shared" si="17"/>
        <v>0.7959179919801016</v>
      </c>
      <c r="BF30" s="38">
        <f t="shared" si="37"/>
        <v>28.752537460281168</v>
      </c>
      <c r="BG30" s="34">
        <f t="shared" si="38"/>
        <v>0.66666666666666663</v>
      </c>
      <c r="BH30" s="34">
        <f t="shared" si="39"/>
        <v>4.3128806190421756</v>
      </c>
      <c r="BI30" s="101" t="str">
        <f t="shared" si="40"/>
        <v>NO PARRILLA</v>
      </c>
      <c r="BJ30" s="38">
        <f t="shared" si="41"/>
        <v>14.326523855641813</v>
      </c>
      <c r="BK30" s="34">
        <f t="shared" si="42"/>
        <v>0.66666666666666663</v>
      </c>
      <c r="BL30" s="34">
        <f t="shared" si="43"/>
        <v>2.1489785783462723</v>
      </c>
      <c r="BM30" s="101" t="str">
        <f t="shared" si="44"/>
        <v>NO PARRILLA</v>
      </c>
    </row>
    <row r="31" spans="2:65" x14ac:dyDescent="0.25">
      <c r="B31" s="70" t="s">
        <v>193</v>
      </c>
      <c r="C31" s="30" t="str">
        <f>'MUROS EJE Y'!C9</f>
        <v>F entre 1 y 2</v>
      </c>
      <c r="D31" s="30" t="str">
        <f>'MUROS EJE Y'!D9</f>
        <v>F25Y</v>
      </c>
      <c r="E31" s="30">
        <f>'MUROS EJE Y'!E9</f>
        <v>2.66</v>
      </c>
      <c r="F31" s="14">
        <f>'MUROS EJE Y'!F9</f>
        <v>0.3</v>
      </c>
      <c r="G31" s="29">
        <f>'MUROS EJE Y'!G9</f>
        <v>-82.585499999999996</v>
      </c>
      <c r="H31" s="30">
        <f>'MUROS EJE Y'!H9</f>
        <v>-21.8249</v>
      </c>
      <c r="I31" s="30">
        <f>'MUROS EJE Y'!I9</f>
        <v>23.3536</v>
      </c>
      <c r="J31" s="31">
        <f>'MUROS EJE Y'!J9</f>
        <v>72.094700000000003</v>
      </c>
      <c r="K31" s="29">
        <f>'MUROS EJE Y'!K9</f>
        <v>-70.716800000000006</v>
      </c>
      <c r="L31" s="30">
        <f>'MUROS EJE Y'!L9</f>
        <v>-2.1583000000000001</v>
      </c>
      <c r="M31" s="30">
        <f>'MUROS EJE Y'!M9</f>
        <v>5.4301000000000004</v>
      </c>
      <c r="N31" s="31">
        <f>'MUROS EJE Y'!N9</f>
        <v>14.825100000000001</v>
      </c>
      <c r="O31" s="29">
        <f>0.2+E31+0.2</f>
        <v>3.0600000000000005</v>
      </c>
      <c r="P31" s="30">
        <v>1.6</v>
      </c>
      <c r="Q31" s="30">
        <v>2</v>
      </c>
      <c r="R31" s="34">
        <f t="shared" si="18"/>
        <v>24.480000000000004</v>
      </c>
      <c r="S31" s="32">
        <f t="shared" si="19"/>
        <v>0.51000000000000012</v>
      </c>
      <c r="U31" s="33">
        <f t="shared" si="0"/>
        <v>107.0655</v>
      </c>
      <c r="V31" s="34">
        <f t="shared" si="20"/>
        <v>70.716800000000006</v>
      </c>
      <c r="W31" s="35">
        <f t="shared" si="21"/>
        <v>0.66050034791786338</v>
      </c>
      <c r="X31" s="32">
        <f t="shared" si="45"/>
        <v>5.130608723439245</v>
      </c>
      <c r="Y31" s="33">
        <f t="shared" si="1"/>
        <v>128.8904</v>
      </c>
      <c r="Z31" s="34">
        <f t="shared" si="2"/>
        <v>72.875100000000003</v>
      </c>
      <c r="AA31" s="35">
        <f t="shared" si="22"/>
        <v>0.56540362975054781</v>
      </c>
      <c r="AB31" s="32">
        <f t="shared" si="23"/>
        <v>5.5675446217411082</v>
      </c>
      <c r="AC31" s="53">
        <f t="shared" si="89"/>
        <v>0.64132609042990563</v>
      </c>
      <c r="AD31" s="53">
        <f t="shared" si="90"/>
        <v>0.69594307771763853</v>
      </c>
      <c r="AE31" s="36"/>
      <c r="AF31" s="38">
        <f t="shared" si="5"/>
        <v>179.1602</v>
      </c>
      <c r="AG31" s="34">
        <f t="shared" si="6"/>
        <v>55.891700000000007</v>
      </c>
      <c r="AH31" s="34">
        <f t="shared" si="24"/>
        <v>0.31196493417622889</v>
      </c>
      <c r="AI31" s="32">
        <f t="shared" si="25"/>
        <v>5.8977076925541443</v>
      </c>
      <c r="AJ31" s="38">
        <f t="shared" si="7"/>
        <v>34.970799999999997</v>
      </c>
      <c r="AK31" s="34">
        <f t="shared" si="8"/>
        <v>85.541900000000012</v>
      </c>
      <c r="AL31" s="34">
        <f t="shared" si="26"/>
        <v>2.4460950278518085</v>
      </c>
      <c r="AM31" s="32">
        <f t="shared" si="27"/>
        <v>-1.5905737094584214</v>
      </c>
      <c r="AN31" s="38">
        <f t="shared" si="9"/>
        <v>177.5052</v>
      </c>
      <c r="AO31" s="34">
        <f t="shared" si="10"/>
        <v>61.216700000000003</v>
      </c>
      <c r="AP31" s="34">
        <f t="shared" si="28"/>
        <v>0.344872713588109</v>
      </c>
      <c r="AQ31" s="32">
        <f t="shared" si="29"/>
        <v>6.0771639113161591</v>
      </c>
      <c r="AR31" s="38">
        <f t="shared" si="11"/>
        <v>69.36314999999999</v>
      </c>
      <c r="AS31" s="34">
        <f t="shared" si="12"/>
        <v>83.454350000000005</v>
      </c>
      <c r="AT31" s="34">
        <f t="shared" si="30"/>
        <v>1.2031510967999581</v>
      </c>
      <c r="AU31" s="32">
        <f t="shared" si="31"/>
        <v>8.8424076743226685</v>
      </c>
      <c r="AV31" s="38">
        <f t="shared" si="13"/>
        <v>136.334</v>
      </c>
      <c r="AW31" s="34">
        <f t="shared" si="14"/>
        <v>27.604980000000005</v>
      </c>
      <c r="AX31" s="34">
        <f t="shared" si="32"/>
        <v>0.2024805257676002</v>
      </c>
      <c r="AY31" s="32">
        <f t="shared" si="33"/>
        <v>3.8901432141484036</v>
      </c>
      <c r="AZ31" s="38">
        <f t="shared" si="15"/>
        <v>7.855400000000003</v>
      </c>
      <c r="BA31" s="34">
        <f t="shared" si="16"/>
        <v>57.255180000000003</v>
      </c>
      <c r="BB31" s="34">
        <f t="shared" si="34"/>
        <v>7.2886396618886344</v>
      </c>
      <c r="BC31" s="32">
        <f t="shared" si="35"/>
        <v>-5.6837786795291098E-2</v>
      </c>
      <c r="BD31" s="37">
        <f t="shared" si="36"/>
        <v>8.8424076743226685</v>
      </c>
      <c r="BE31" s="53">
        <f t="shared" si="17"/>
        <v>0.88424076743226687</v>
      </c>
      <c r="BF31" s="38">
        <f t="shared" si="37"/>
        <v>28.295704557832547</v>
      </c>
      <c r="BG31" s="34">
        <f t="shared" si="38"/>
        <v>0.66666666666666663</v>
      </c>
      <c r="BH31" s="34">
        <f t="shared" si="39"/>
        <v>4.2443556836748826</v>
      </c>
      <c r="BI31" s="101" t="str">
        <f t="shared" si="40"/>
        <v>NO PARRILLA</v>
      </c>
      <c r="BJ31" s="38">
        <f t="shared" si="41"/>
        <v>1.7684815348645369</v>
      </c>
      <c r="BK31" s="34">
        <f t="shared" si="42"/>
        <v>0.66666666666666663</v>
      </c>
      <c r="BL31" s="34">
        <f t="shared" si="43"/>
        <v>0.26527223022968055</v>
      </c>
      <c r="BM31" s="101" t="str">
        <f t="shared" si="44"/>
        <v>NO PARRILLA</v>
      </c>
    </row>
    <row r="32" spans="2:65" x14ac:dyDescent="0.25">
      <c r="B32" s="70" t="s">
        <v>193</v>
      </c>
      <c r="C32" s="30" t="str">
        <f>'MUROS EJE Y'!C10</f>
        <v>F entre 2 y 3</v>
      </c>
      <c r="D32" s="30" t="str">
        <f>'MUROS EJE Y'!D10</f>
        <v>F26Y</v>
      </c>
      <c r="E32" s="30">
        <f>'MUROS EJE Y'!E10</f>
        <v>1.75</v>
      </c>
      <c r="F32" s="14">
        <f>'MUROS EJE Y'!F10</f>
        <v>0.3</v>
      </c>
      <c r="G32" s="29">
        <f>'MUROS EJE Y'!G10</f>
        <v>-104.336</v>
      </c>
      <c r="H32" s="30">
        <f>'MUROS EJE Y'!H10</f>
        <v>-23.567299999999999</v>
      </c>
      <c r="I32" s="30">
        <f>'MUROS EJE Y'!I10</f>
        <v>23.002600000000001</v>
      </c>
      <c r="J32" s="31">
        <f>'MUROS EJE Y'!J10</f>
        <v>48.000900000000001</v>
      </c>
      <c r="K32" s="29">
        <f>'MUROS EJE Y'!K10</f>
        <v>-86.434100000000001</v>
      </c>
      <c r="L32" s="30">
        <f>'MUROS EJE Y'!L10</f>
        <v>-0.3463</v>
      </c>
      <c r="M32" s="30">
        <f>'MUROS EJE Y'!M10</f>
        <v>2.2364999999999999</v>
      </c>
      <c r="N32" s="31">
        <f>'MUROS EJE Y'!N10</f>
        <v>6.1836000000000002</v>
      </c>
      <c r="O32" s="29">
        <f>0.65+E32+0.65</f>
        <v>3.05</v>
      </c>
      <c r="P32" s="30">
        <v>1.6</v>
      </c>
      <c r="Q32" s="30">
        <v>2</v>
      </c>
      <c r="R32" s="34">
        <f t="shared" si="18"/>
        <v>24.400000000000002</v>
      </c>
      <c r="S32" s="32">
        <f t="shared" si="19"/>
        <v>0.5083333333333333</v>
      </c>
      <c r="U32" s="33">
        <f t="shared" si="0"/>
        <v>128.73599999999999</v>
      </c>
      <c r="V32" s="34">
        <f t="shared" si="20"/>
        <v>86.434100000000001</v>
      </c>
      <c r="W32" s="35">
        <f t="shared" si="21"/>
        <v>0.6714058227690779</v>
      </c>
      <c r="X32" s="32">
        <f t="shared" si="45"/>
        <v>6.2840166241538</v>
      </c>
      <c r="Y32" s="33">
        <f t="shared" si="1"/>
        <v>152.30329999999998</v>
      </c>
      <c r="Z32" s="34">
        <f t="shared" si="2"/>
        <v>86.7804</v>
      </c>
      <c r="AA32" s="35">
        <f t="shared" si="22"/>
        <v>0.5697867347588661</v>
      </c>
      <c r="AB32" s="32">
        <f t="shared" si="23"/>
        <v>6.6435120451675846</v>
      </c>
      <c r="AC32" s="53">
        <f t="shared" si="89"/>
        <v>0.785502078019225</v>
      </c>
      <c r="AD32" s="53">
        <f t="shared" si="90"/>
        <v>0.83043900564594808</v>
      </c>
      <c r="AE32" s="36"/>
      <c r="AF32" s="38">
        <f t="shared" si="5"/>
        <v>176.73689999999999</v>
      </c>
      <c r="AG32" s="34">
        <f t="shared" si="6"/>
        <v>80.250500000000002</v>
      </c>
      <c r="AH32" s="34">
        <f t="shared" si="24"/>
        <v>0.45406759991829665</v>
      </c>
      <c r="AI32" s="32">
        <f t="shared" si="25"/>
        <v>6.8566954111797909</v>
      </c>
      <c r="AJ32" s="38">
        <f t="shared" si="7"/>
        <v>80.735099999999989</v>
      </c>
      <c r="AK32" s="34">
        <f t="shared" si="8"/>
        <v>92.617699999999999</v>
      </c>
      <c r="AL32" s="34">
        <f t="shared" si="26"/>
        <v>1.1471800988665402</v>
      </c>
      <c r="AM32" s="32">
        <f t="shared" si="27"/>
        <v>8.9036138379903011</v>
      </c>
      <c r="AN32" s="38">
        <f t="shared" si="9"/>
        <v>182.41215</v>
      </c>
      <c r="AO32" s="34">
        <f t="shared" si="10"/>
        <v>82.056125000000009</v>
      </c>
      <c r="AP32" s="34">
        <f t="shared" si="28"/>
        <v>0.44983914174576645</v>
      </c>
      <c r="AQ32" s="32">
        <f t="shared" si="29"/>
        <v>7.0457794107766745</v>
      </c>
      <c r="AR32" s="38">
        <f t="shared" si="11"/>
        <v>110.41079999999999</v>
      </c>
      <c r="AS32" s="34">
        <f t="shared" si="12"/>
        <v>91.331524999999999</v>
      </c>
      <c r="AT32" s="34">
        <f t="shared" si="30"/>
        <v>0.82719738467613679</v>
      </c>
      <c r="AU32" s="32">
        <f t="shared" si="31"/>
        <v>6.592766921437871</v>
      </c>
      <c r="AV32" s="38">
        <f t="shared" si="13"/>
        <v>125.24250000000001</v>
      </c>
      <c r="AW32" s="34">
        <f t="shared" si="14"/>
        <v>45.676859999999998</v>
      </c>
      <c r="AX32" s="34">
        <f t="shared" si="32"/>
        <v>0.36470734774537394</v>
      </c>
      <c r="AY32" s="32">
        <f t="shared" si="33"/>
        <v>4.4077585662456329</v>
      </c>
      <c r="AZ32" s="38">
        <f t="shared" si="15"/>
        <v>29.240700000000004</v>
      </c>
      <c r="BA32" s="34">
        <f t="shared" si="16"/>
        <v>58.044059999999995</v>
      </c>
      <c r="BB32" s="34">
        <f t="shared" si="34"/>
        <v>1.9850434497122158</v>
      </c>
      <c r="BC32" s="32">
        <f t="shared" si="35"/>
        <v>-2.6483639768420946</v>
      </c>
      <c r="BD32" s="37">
        <f t="shared" si="36"/>
        <v>8.9036138379903011</v>
      </c>
      <c r="BE32" s="53">
        <f t="shared" si="17"/>
        <v>0.89036138379903007</v>
      </c>
      <c r="BF32" s="38">
        <f t="shared" si="37"/>
        <v>28.491564281568969</v>
      </c>
      <c r="BG32" s="34">
        <f t="shared" si="38"/>
        <v>0.66666666666666663</v>
      </c>
      <c r="BH32" s="34">
        <f t="shared" si="39"/>
        <v>4.273734642235345</v>
      </c>
      <c r="BI32" s="101" t="str">
        <f t="shared" si="40"/>
        <v>NO PARRILLA</v>
      </c>
      <c r="BJ32" s="38">
        <f t="shared" si="41"/>
        <v>18.808884232754504</v>
      </c>
      <c r="BK32" s="34">
        <f t="shared" si="42"/>
        <v>0.66666666666666663</v>
      </c>
      <c r="BL32" s="34">
        <f t="shared" si="43"/>
        <v>2.8213326349131758</v>
      </c>
      <c r="BM32" s="101" t="str">
        <f t="shared" si="44"/>
        <v>NO PARRILLA</v>
      </c>
    </row>
    <row r="33" spans="1:65" x14ac:dyDescent="0.25">
      <c r="B33" s="70" t="s">
        <v>193</v>
      </c>
      <c r="C33" s="30" t="str">
        <f>'MUROS EJE Y'!C11</f>
        <v>G entre 3 y 7</v>
      </c>
      <c r="D33" s="30" t="str">
        <f>'MUROS EJE Y'!D11</f>
        <v>F27Y</v>
      </c>
      <c r="E33" s="30">
        <f>'MUROS EJE Y'!E11</f>
        <v>6.5</v>
      </c>
      <c r="F33" s="14">
        <f>'MUROS EJE Y'!F11</f>
        <v>0.3</v>
      </c>
      <c r="G33" s="29">
        <f>'MUROS EJE Y'!G11</f>
        <v>-411.49079999999998</v>
      </c>
      <c r="H33" s="30">
        <f>'MUROS EJE Y'!H11</f>
        <v>-97.661100000000005</v>
      </c>
      <c r="I33" s="30">
        <f>'MUROS EJE Y'!I11</f>
        <v>85.691100000000006</v>
      </c>
      <c r="J33" s="31">
        <f>'MUROS EJE Y'!J11</f>
        <v>54.837400000000002</v>
      </c>
      <c r="K33" s="29">
        <f>'MUROS EJE Y'!K11</f>
        <v>-575.0779</v>
      </c>
      <c r="L33" s="30">
        <f>'MUROS EJE Y'!L11</f>
        <v>-21.614899999999999</v>
      </c>
      <c r="M33" s="30">
        <f>'MUROS EJE Y'!M11</f>
        <v>25.5473</v>
      </c>
      <c r="N33" s="31">
        <f>'MUROS EJE Y'!N11</f>
        <v>155.6378</v>
      </c>
      <c r="O33" s="29">
        <f>0.5+E33+0.5</f>
        <v>7.5</v>
      </c>
      <c r="P33" s="30">
        <v>1.8</v>
      </c>
      <c r="Q33" s="30">
        <v>2</v>
      </c>
      <c r="R33" s="34">
        <f t="shared" si="18"/>
        <v>67.5</v>
      </c>
      <c r="S33" s="32">
        <f t="shared" si="19"/>
        <v>1.25</v>
      </c>
      <c r="U33" s="33">
        <f t="shared" si="0"/>
        <v>478.99079999999998</v>
      </c>
      <c r="V33" s="34">
        <f t="shared" si="20"/>
        <v>575.0779</v>
      </c>
      <c r="W33" s="35">
        <f t="shared" si="21"/>
        <v>1.2006032266172963</v>
      </c>
      <c r="X33" s="32">
        <f t="shared" si="45"/>
        <v>6.9559490370370352</v>
      </c>
      <c r="Y33" s="33">
        <f t="shared" si="1"/>
        <v>576.65189999999996</v>
      </c>
      <c r="Z33" s="34">
        <f t="shared" si="2"/>
        <v>596.69280000000003</v>
      </c>
      <c r="AA33" s="35">
        <f t="shared" si="22"/>
        <v>1.0347538957211448</v>
      </c>
      <c r="AB33" s="32">
        <f t="shared" si="23"/>
        <v>7.8074528888888892</v>
      </c>
      <c r="AC33" s="53">
        <f t="shared" si="89"/>
        <v>0.86949362962962939</v>
      </c>
      <c r="AD33" s="53">
        <f t="shared" si="90"/>
        <v>0.97593161111111115</v>
      </c>
      <c r="AE33" s="36"/>
      <c r="AF33" s="38">
        <f t="shared" si="5"/>
        <v>533.82819999999992</v>
      </c>
      <c r="AG33" s="34">
        <f t="shared" si="6"/>
        <v>419.44010000000003</v>
      </c>
      <c r="AH33" s="34">
        <f t="shared" si="24"/>
        <v>0.78572113650046982</v>
      </c>
      <c r="AI33" s="32">
        <f t="shared" si="25"/>
        <v>6.4398539259259255</v>
      </c>
      <c r="AJ33" s="38">
        <f t="shared" si="7"/>
        <v>424.15339999999998</v>
      </c>
      <c r="AK33" s="34">
        <f t="shared" si="8"/>
        <v>730.71569999999997</v>
      </c>
      <c r="AL33" s="34">
        <f t="shared" si="26"/>
        <v>1.7227628023257624</v>
      </c>
      <c r="AM33" s="32">
        <f t="shared" si="27"/>
        <v>7.7491598926893657</v>
      </c>
      <c r="AN33" s="38">
        <f t="shared" si="9"/>
        <v>593.36467500000003</v>
      </c>
      <c r="AO33" s="34">
        <f t="shared" si="10"/>
        <v>474.56072500000005</v>
      </c>
      <c r="AP33" s="34">
        <f t="shared" si="28"/>
        <v>0.79977919986558021</v>
      </c>
      <c r="AQ33" s="32">
        <f t="shared" si="29"/>
        <v>7.2075055925925939</v>
      </c>
      <c r="AR33" s="38">
        <f t="shared" si="11"/>
        <v>511.10857499999997</v>
      </c>
      <c r="AS33" s="34">
        <f t="shared" si="12"/>
        <v>708.017425</v>
      </c>
      <c r="AT33" s="34">
        <f t="shared" si="30"/>
        <v>1.3852583572873924</v>
      </c>
      <c r="AU33" s="32">
        <f t="shared" si="31"/>
        <v>8.0050805044848694</v>
      </c>
      <c r="AV33" s="38">
        <f t="shared" si="13"/>
        <v>342.23187999999999</v>
      </c>
      <c r="AW33" s="34">
        <f t="shared" si="14"/>
        <v>189.40894</v>
      </c>
      <c r="AX33" s="34">
        <f t="shared" si="32"/>
        <v>0.55345206296970351</v>
      </c>
      <c r="AY33" s="32">
        <f t="shared" si="33"/>
        <v>3.6574743111111103</v>
      </c>
      <c r="AZ33" s="38">
        <f t="shared" si="15"/>
        <v>232.55707999999998</v>
      </c>
      <c r="BA33" s="34">
        <f t="shared" si="16"/>
        <v>500.68453999999997</v>
      </c>
      <c r="BB33" s="34">
        <f t="shared" si="34"/>
        <v>2.1529533308553752</v>
      </c>
      <c r="BC33" s="32">
        <f t="shared" si="35"/>
        <v>5.393220718965221</v>
      </c>
      <c r="BD33" s="37">
        <f t="shared" si="36"/>
        <v>8.0050805044848694</v>
      </c>
      <c r="BE33" s="53">
        <f t="shared" si="17"/>
        <v>0.80050805044848694</v>
      </c>
      <c r="BF33" s="38">
        <f t="shared" si="37"/>
        <v>32.42057604316372</v>
      </c>
      <c r="BG33" s="34">
        <f t="shared" si="38"/>
        <v>0.66666666666666663</v>
      </c>
      <c r="BH33" s="34">
        <f t="shared" si="39"/>
        <v>4.863086406474558</v>
      </c>
      <c r="BI33" s="101" t="str">
        <f t="shared" si="40"/>
        <v>NO PARRILLA</v>
      </c>
      <c r="BJ33" s="38">
        <f t="shared" si="41"/>
        <v>10.006350630606086</v>
      </c>
      <c r="BK33" s="34">
        <f t="shared" si="42"/>
        <v>0.66666666666666663</v>
      </c>
      <c r="BL33" s="34">
        <f t="shared" si="43"/>
        <v>1.5009525945909128</v>
      </c>
      <c r="BM33" s="101" t="str">
        <f t="shared" si="44"/>
        <v>NO PARRILLA</v>
      </c>
    </row>
    <row r="34" spans="1:65" x14ac:dyDescent="0.25">
      <c r="B34" s="70" t="s">
        <v>193</v>
      </c>
      <c r="C34" s="30" t="str">
        <f>'MUROS EJE Y'!C12</f>
        <v>G entre 7 y 10</v>
      </c>
      <c r="D34" s="30" t="str">
        <f>'MUROS EJE Y'!D12</f>
        <v>F28Y</v>
      </c>
      <c r="E34" s="30">
        <f>'MUROS EJE Y'!E12</f>
        <v>4.0599999999999996</v>
      </c>
      <c r="F34" s="14">
        <f>'MUROS EJE Y'!F12</f>
        <v>0.3</v>
      </c>
      <c r="G34" s="29">
        <f>'MUROS EJE Y'!G12</f>
        <v>-371.75749999999999</v>
      </c>
      <c r="H34" s="30">
        <f>'MUROS EJE Y'!H12</f>
        <v>-92.8566</v>
      </c>
      <c r="I34" s="30">
        <f>'MUROS EJE Y'!I12</f>
        <v>158.9033</v>
      </c>
      <c r="J34" s="31">
        <f>'MUROS EJE Y'!J12</f>
        <v>30.7684</v>
      </c>
      <c r="K34" s="29">
        <f>'MUROS EJE Y'!K12</f>
        <v>-320.15989999999999</v>
      </c>
      <c r="L34" s="30">
        <f>'MUROS EJE Y'!L12</f>
        <v>-1.5952</v>
      </c>
      <c r="M34" s="30">
        <f>'MUROS EJE Y'!M12</f>
        <v>18.329599999999999</v>
      </c>
      <c r="N34" s="31">
        <f>'MUROS EJE Y'!N12</f>
        <v>103.92019999999999</v>
      </c>
      <c r="O34" s="29">
        <f>0.65+E34+0.65</f>
        <v>5.36</v>
      </c>
      <c r="P34" s="30">
        <v>2.1</v>
      </c>
      <c r="Q34" s="30">
        <v>2</v>
      </c>
      <c r="R34" s="34">
        <f t="shared" si="18"/>
        <v>56.28</v>
      </c>
      <c r="S34" s="32">
        <f t="shared" si="19"/>
        <v>0.89333333333333342</v>
      </c>
      <c r="U34" s="33">
        <f t="shared" si="0"/>
        <v>428.03750000000002</v>
      </c>
      <c r="V34" s="34">
        <f t="shared" si="20"/>
        <v>320.15989999999999</v>
      </c>
      <c r="W34" s="35">
        <f t="shared" si="21"/>
        <v>0.74797161463656803</v>
      </c>
      <c r="X34" s="32">
        <f t="shared" si="45"/>
        <v>6.9867221727184958</v>
      </c>
      <c r="Y34" s="33">
        <f t="shared" si="1"/>
        <v>520.89409999999998</v>
      </c>
      <c r="Z34" s="34">
        <f t="shared" si="2"/>
        <v>321.75509999999997</v>
      </c>
      <c r="AA34" s="35">
        <f t="shared" si="22"/>
        <v>0.61769772397114886</v>
      </c>
      <c r="AB34" s="32">
        <f t="shared" si="23"/>
        <v>7.8275383742269442</v>
      </c>
      <c r="AC34" s="53">
        <f t="shared" si="89"/>
        <v>0.87334027158981198</v>
      </c>
      <c r="AD34" s="53">
        <f t="shared" si="90"/>
        <v>0.97844229677836803</v>
      </c>
      <c r="AE34" s="36"/>
      <c r="AF34" s="38">
        <f t="shared" si="5"/>
        <v>458.80590000000001</v>
      </c>
      <c r="AG34" s="34">
        <f t="shared" si="6"/>
        <v>216.2397</v>
      </c>
      <c r="AH34" s="34">
        <f t="shared" si="24"/>
        <v>0.47130976301743283</v>
      </c>
      <c r="AI34" s="32">
        <f t="shared" si="25"/>
        <v>6.2265926232377549</v>
      </c>
      <c r="AJ34" s="38">
        <f t="shared" si="7"/>
        <v>397.26910000000004</v>
      </c>
      <c r="AK34" s="34">
        <f t="shared" si="8"/>
        <v>424.08010000000002</v>
      </c>
      <c r="AL34" s="34">
        <f t="shared" si="26"/>
        <v>1.0674882592177444</v>
      </c>
      <c r="AM34" s="32">
        <f t="shared" si="27"/>
        <v>7.8211631837169211</v>
      </c>
      <c r="AN34" s="38">
        <f t="shared" si="9"/>
        <v>520.75625000000002</v>
      </c>
      <c r="AO34" s="34">
        <f t="shared" si="10"/>
        <v>243.41614999999999</v>
      </c>
      <c r="AP34" s="34">
        <f t="shared" si="28"/>
        <v>0.46742818737173097</v>
      </c>
      <c r="AQ34" s="32">
        <f t="shared" si="29"/>
        <v>7.0472371617392771</v>
      </c>
      <c r="AR34" s="38">
        <f t="shared" si="11"/>
        <v>474.60365000000002</v>
      </c>
      <c r="AS34" s="34">
        <f t="shared" si="12"/>
        <v>399.29644999999994</v>
      </c>
      <c r="AT34" s="34">
        <f t="shared" si="30"/>
        <v>0.84132612549439922</v>
      </c>
      <c r="AU34" s="32">
        <f t="shared" si="31"/>
        <v>8.1874314859603885</v>
      </c>
      <c r="AV34" s="38">
        <f t="shared" si="13"/>
        <v>287.59089999999998</v>
      </c>
      <c r="AW34" s="34">
        <f t="shared" si="14"/>
        <v>88.17573999999999</v>
      </c>
      <c r="AX34" s="34">
        <f t="shared" si="32"/>
        <v>0.30660128675837794</v>
      </c>
      <c r="AY34" s="32">
        <f t="shared" si="33"/>
        <v>3.4319037541503561</v>
      </c>
      <c r="AZ34" s="38">
        <f t="shared" si="15"/>
        <v>226.05410000000001</v>
      </c>
      <c r="BA34" s="34">
        <f t="shared" si="16"/>
        <v>296.01613999999995</v>
      </c>
      <c r="BB34" s="34">
        <f t="shared" si="34"/>
        <v>1.3094924622026318</v>
      </c>
      <c r="BC34" s="32">
        <f t="shared" si="35"/>
        <v>5.2362503941088612</v>
      </c>
      <c r="BD34" s="37">
        <f t="shared" si="36"/>
        <v>8.1874314859603885</v>
      </c>
      <c r="BE34" s="53">
        <f t="shared" si="17"/>
        <v>0.81874314859603881</v>
      </c>
      <c r="BF34" s="38">
        <f t="shared" si="37"/>
        <v>45.133216066356646</v>
      </c>
      <c r="BG34" s="34">
        <f t="shared" si="38"/>
        <v>0.66666666666666663</v>
      </c>
      <c r="BH34" s="34">
        <f t="shared" si="39"/>
        <v>6.7699824099534975</v>
      </c>
      <c r="BI34" s="101" t="str">
        <f t="shared" si="40"/>
        <v>NO PARRILLA</v>
      </c>
      <c r="BJ34" s="38">
        <f t="shared" si="41"/>
        <v>17.295949014091342</v>
      </c>
      <c r="BK34" s="34">
        <f t="shared" si="42"/>
        <v>0.66666666666666663</v>
      </c>
      <c r="BL34" s="34">
        <f t="shared" si="43"/>
        <v>2.5943923521137013</v>
      </c>
      <c r="BM34" s="101" t="str">
        <f t="shared" si="44"/>
        <v>NO PARRILLA</v>
      </c>
    </row>
    <row r="35" spans="1:65" x14ac:dyDescent="0.25">
      <c r="B35" s="70" t="s">
        <v>193</v>
      </c>
      <c r="C35" s="30" t="str">
        <f>'MUROS EJE Y'!C13</f>
        <v>G entre 10 y 11'</v>
      </c>
      <c r="D35" s="30" t="str">
        <f>'MUROS EJE Y'!D13</f>
        <v>F29Y</v>
      </c>
      <c r="E35" s="30">
        <f>'MUROS EJE Y'!E13</f>
        <v>0.9</v>
      </c>
      <c r="F35" s="14">
        <f>'MUROS EJE Y'!F13</f>
        <v>0.3</v>
      </c>
      <c r="G35" s="29">
        <f>'MUROS EJE Y'!G13</f>
        <v>-75.403300000000002</v>
      </c>
      <c r="H35" s="30">
        <f>'MUROS EJE Y'!H13</f>
        <v>-19.752199999999998</v>
      </c>
      <c r="I35" s="30">
        <f>'MUROS EJE Y'!I13</f>
        <v>58.625300000000003</v>
      </c>
      <c r="J35" s="31">
        <f>'MUROS EJE Y'!J13</f>
        <v>23.576799999999999</v>
      </c>
      <c r="K35" s="29">
        <f>'MUROS EJE Y'!K13</f>
        <v>-28.855699999999999</v>
      </c>
      <c r="L35" s="30">
        <f>'MUROS EJE Y'!L13</f>
        <v>-0.67430000000000001</v>
      </c>
      <c r="M35" s="30">
        <f>'MUROS EJE Y'!M13</f>
        <v>2.1</v>
      </c>
      <c r="N35" s="31">
        <f>'MUROS EJE Y'!N13</f>
        <v>1.6795</v>
      </c>
      <c r="O35" s="29">
        <f t="shared" si="88"/>
        <v>1.5</v>
      </c>
      <c r="P35" s="30">
        <v>1.9</v>
      </c>
      <c r="Q35" s="30">
        <v>2</v>
      </c>
      <c r="R35" s="34">
        <f t="shared" si="18"/>
        <v>14.25</v>
      </c>
      <c r="S35" s="32">
        <f t="shared" si="19"/>
        <v>0.25</v>
      </c>
      <c r="U35" s="33">
        <f t="shared" si="0"/>
        <v>89.653300000000002</v>
      </c>
      <c r="V35" s="34">
        <f t="shared" si="20"/>
        <v>28.855699999999999</v>
      </c>
      <c r="W35" s="35">
        <f t="shared" si="21"/>
        <v>0.32185876035795669</v>
      </c>
      <c r="X35" s="32">
        <f t="shared" si="45"/>
        <v>7.34741139907816</v>
      </c>
      <c r="Y35" s="33">
        <f t="shared" si="1"/>
        <v>109.4055</v>
      </c>
      <c r="Z35" s="34">
        <f t="shared" si="2"/>
        <v>29.529999999999998</v>
      </c>
      <c r="AA35" s="35">
        <f t="shared" si="22"/>
        <v>0.26991330417574982</v>
      </c>
      <c r="AB35" s="32">
        <f t="shared" si="23"/>
        <v>7.9960338561215041</v>
      </c>
      <c r="AC35" s="53">
        <f t="shared" si="89"/>
        <v>0.91842642488477</v>
      </c>
      <c r="AD35" s="53">
        <f t="shared" si="90"/>
        <v>0.99950423201518801</v>
      </c>
      <c r="AE35" s="36"/>
      <c r="AF35" s="38">
        <f t="shared" si="5"/>
        <v>113.23009999999999</v>
      </c>
      <c r="AG35" s="34">
        <f t="shared" si="6"/>
        <v>27.176199999999998</v>
      </c>
      <c r="AH35" s="34">
        <f t="shared" si="24"/>
        <v>0.24000861961616213</v>
      </c>
      <c r="AI35" s="32">
        <f t="shared" si="25"/>
        <v>7.7871894736842107</v>
      </c>
      <c r="AJ35" s="38">
        <f t="shared" si="7"/>
        <v>66.07650000000001</v>
      </c>
      <c r="AK35" s="34">
        <f t="shared" si="8"/>
        <v>30.5352</v>
      </c>
      <c r="AL35" s="34">
        <f t="shared" si="26"/>
        <v>0.46211890762979269</v>
      </c>
      <c r="AM35" s="32">
        <f t="shared" si="27"/>
        <v>8.0535809598396</v>
      </c>
      <c r="AN35" s="38">
        <f t="shared" si="9"/>
        <v>122.15004999999999</v>
      </c>
      <c r="AO35" s="34">
        <f t="shared" si="10"/>
        <v>28.101799999999997</v>
      </c>
      <c r="AP35" s="34">
        <f t="shared" si="28"/>
        <v>0.23005966841601783</v>
      </c>
      <c r="AQ35" s="32">
        <f t="shared" si="29"/>
        <v>8.2300789473684208</v>
      </c>
      <c r="AR35" s="38">
        <f t="shared" si="11"/>
        <v>86.784850000000006</v>
      </c>
      <c r="AS35" s="34">
        <f t="shared" si="12"/>
        <v>30.621049999999997</v>
      </c>
      <c r="AT35" s="34">
        <f t="shared" si="30"/>
        <v>0.35283865789939134</v>
      </c>
      <c r="AU35" s="32">
        <f t="shared" si="31"/>
        <v>7.6671169455585444</v>
      </c>
      <c r="AV35" s="38">
        <f t="shared" si="13"/>
        <v>77.368779999999987</v>
      </c>
      <c r="AW35" s="34">
        <f t="shared" si="14"/>
        <v>15.633919999999996</v>
      </c>
      <c r="AX35" s="34">
        <f t="shared" si="32"/>
        <v>0.20207013733446488</v>
      </c>
      <c r="AY35" s="32">
        <f t="shared" si="33"/>
        <v>4.9089284210526314</v>
      </c>
      <c r="AZ35" s="38">
        <f t="shared" si="15"/>
        <v>30.215179999999997</v>
      </c>
      <c r="BA35" s="34">
        <f t="shared" si="16"/>
        <v>18.992919999999998</v>
      </c>
      <c r="BB35" s="34">
        <f t="shared" si="34"/>
        <v>0.62858867628787918</v>
      </c>
      <c r="BC35" s="32">
        <f t="shared" si="35"/>
        <v>8.7321488801140887</v>
      </c>
      <c r="BD35" s="37">
        <f t="shared" si="36"/>
        <v>8.7321488801140887</v>
      </c>
      <c r="BE35" s="53">
        <f t="shared" si="17"/>
        <v>0.8732148880114089</v>
      </c>
      <c r="BF35" s="38">
        <f t="shared" si="37"/>
        <v>39.403821821514825</v>
      </c>
      <c r="BG35" s="34">
        <f t="shared" si="38"/>
        <v>0.66666666666666663</v>
      </c>
      <c r="BH35" s="34">
        <f t="shared" si="39"/>
        <v>5.9105732732272234</v>
      </c>
      <c r="BI35" s="101" t="str">
        <f t="shared" si="40"/>
        <v>NO PARRILLA</v>
      </c>
      <c r="BJ35" s="38">
        <f t="shared" si="41"/>
        <v>3.9294669960513398</v>
      </c>
      <c r="BK35" s="34">
        <f t="shared" si="42"/>
        <v>0.66666666666666663</v>
      </c>
      <c r="BL35" s="34">
        <f t="shared" si="43"/>
        <v>0.58942004940770099</v>
      </c>
      <c r="BM35" s="101" t="str">
        <f t="shared" si="44"/>
        <v>NO PARRILLA</v>
      </c>
    </row>
    <row r="36" spans="1:65" x14ac:dyDescent="0.25">
      <c r="B36" s="70" t="s">
        <v>193</v>
      </c>
      <c r="C36" s="30" t="str">
        <f>'MUROS EJE Y'!C14</f>
        <v>G entre 11' y 12</v>
      </c>
      <c r="D36" s="30" t="str">
        <f>'MUROS EJE Y'!D14</f>
        <v>F30Y</v>
      </c>
      <c r="E36" s="30">
        <f>'MUROS EJE Y'!E14</f>
        <v>1.03</v>
      </c>
      <c r="F36" s="14">
        <f>'MUROS EJE Y'!F14</f>
        <v>0.3</v>
      </c>
      <c r="G36" s="29">
        <f>'MUROS EJE Y'!G14</f>
        <v>-103.76309999999999</v>
      </c>
      <c r="H36" s="30">
        <f>'MUROS EJE Y'!H14</f>
        <v>-23.866199999999999</v>
      </c>
      <c r="I36" s="30">
        <f>'MUROS EJE Y'!I14</f>
        <v>24.850200000000001</v>
      </c>
      <c r="J36" s="31">
        <f>'MUROS EJE Y'!J14</f>
        <v>27.075900000000001</v>
      </c>
      <c r="K36" s="29">
        <f>'MUROS EJE Y'!K14</f>
        <v>-39.874699999999997</v>
      </c>
      <c r="L36" s="30">
        <f>'MUROS EJE Y'!L14</f>
        <v>5.8299999999999998E-2</v>
      </c>
      <c r="M36" s="30">
        <f>'MUROS EJE Y'!M14</f>
        <v>6.7990000000000004</v>
      </c>
      <c r="N36" s="31">
        <f>'MUROS EJE Y'!N14</f>
        <v>5.6208</v>
      </c>
      <c r="O36" s="29">
        <f>0.65+E36+0.65</f>
        <v>2.33</v>
      </c>
      <c r="P36" s="30">
        <v>1.4</v>
      </c>
      <c r="Q36" s="30">
        <v>2</v>
      </c>
      <c r="R36" s="34">
        <f t="shared" si="18"/>
        <v>16.309999999999999</v>
      </c>
      <c r="S36" s="32">
        <f t="shared" si="19"/>
        <v>0.38833333333333336</v>
      </c>
      <c r="U36" s="33">
        <f t="shared" si="0"/>
        <v>120.0731</v>
      </c>
      <c r="V36" s="34">
        <f t="shared" si="20"/>
        <v>39.874699999999997</v>
      </c>
      <c r="W36" s="35">
        <f t="shared" si="21"/>
        <v>0.33208687041477231</v>
      </c>
      <c r="X36" s="32">
        <f t="shared" si="45"/>
        <v>6.8287777713454192</v>
      </c>
      <c r="Y36" s="33">
        <f t="shared" si="1"/>
        <v>143.9393</v>
      </c>
      <c r="Z36" s="34">
        <f t="shared" si="2"/>
        <v>39.816399999999994</v>
      </c>
      <c r="AA36" s="35">
        <f t="shared" si="22"/>
        <v>0.27661938053054302</v>
      </c>
      <c r="AB36" s="32">
        <f t="shared" si="23"/>
        <v>7.5558185820331927</v>
      </c>
      <c r="AC36" s="53">
        <f t="shared" si="89"/>
        <v>0.8535972214181774</v>
      </c>
      <c r="AD36" s="53">
        <f t="shared" si="90"/>
        <v>0.94447732275414908</v>
      </c>
      <c r="AE36" s="36"/>
      <c r="AF36" s="38">
        <f t="shared" si="5"/>
        <v>147.149</v>
      </c>
      <c r="AG36" s="34">
        <f t="shared" si="6"/>
        <v>34.253899999999994</v>
      </c>
      <c r="AH36" s="34">
        <f t="shared" si="24"/>
        <v>0.23278377698795094</v>
      </c>
      <c r="AI36" s="32">
        <f t="shared" si="25"/>
        <v>7.2150971125431882</v>
      </c>
      <c r="AJ36" s="38">
        <f t="shared" si="7"/>
        <v>92.997199999999992</v>
      </c>
      <c r="AK36" s="34">
        <f t="shared" si="8"/>
        <v>45.4955</v>
      </c>
      <c r="AL36" s="34">
        <f t="shared" si="26"/>
        <v>0.48921365374441383</v>
      </c>
      <c r="AM36" s="32">
        <f t="shared" si="27"/>
        <v>6.5530150465088495</v>
      </c>
      <c r="AN36" s="38">
        <f t="shared" si="9"/>
        <v>158.279675</v>
      </c>
      <c r="AO36" s="34">
        <f t="shared" si="10"/>
        <v>35.615374999999993</v>
      </c>
      <c r="AP36" s="34">
        <f t="shared" si="28"/>
        <v>0.22501546708381853</v>
      </c>
      <c r="AQ36" s="32">
        <f t="shared" si="29"/>
        <v>7.6637978852595747</v>
      </c>
      <c r="AR36" s="38">
        <f t="shared" si="11"/>
        <v>117.66582499999998</v>
      </c>
      <c r="AS36" s="34">
        <f t="shared" si="12"/>
        <v>44.046574999999997</v>
      </c>
      <c r="AT36" s="34">
        <f t="shared" si="30"/>
        <v>0.37433617620069382</v>
      </c>
      <c r="AU36" s="32">
        <f t="shared" si="31"/>
        <v>7.0843188734629221</v>
      </c>
      <c r="AV36" s="38">
        <f t="shared" si="13"/>
        <v>99.119759999999999</v>
      </c>
      <c r="AW36" s="34">
        <f t="shared" si="14"/>
        <v>18.304019999999998</v>
      </c>
      <c r="AX36" s="34">
        <f t="shared" si="32"/>
        <v>0.18466570136973695</v>
      </c>
      <c r="AY36" s="32">
        <f t="shared" si="33"/>
        <v>4.4835860040050211</v>
      </c>
      <c r="AZ36" s="38">
        <f t="shared" si="15"/>
        <v>44.967959999999991</v>
      </c>
      <c r="BA36" s="34">
        <f t="shared" si="16"/>
        <v>29.545619999999996</v>
      </c>
      <c r="BB36" s="34">
        <f t="shared" si="34"/>
        <v>0.65703714377970457</v>
      </c>
      <c r="BC36" s="32">
        <f t="shared" si="35"/>
        <v>4.2155275771635683</v>
      </c>
      <c r="BD36" s="37">
        <f t="shared" si="36"/>
        <v>7.6637978852595747</v>
      </c>
      <c r="BE36" s="53">
        <f t="shared" si="17"/>
        <v>0.76637978852595745</v>
      </c>
      <c r="BF36" s="38">
        <f t="shared" si="37"/>
        <v>18.776304818885958</v>
      </c>
      <c r="BG36" s="34">
        <f t="shared" si="38"/>
        <v>0.66666666666666663</v>
      </c>
      <c r="BH36" s="34">
        <f t="shared" si="39"/>
        <v>2.8164457228328938</v>
      </c>
      <c r="BI36" s="101" t="str">
        <f t="shared" si="40"/>
        <v>NO PARRILLA</v>
      </c>
      <c r="BJ36" s="38">
        <f t="shared" si="41"/>
        <v>16.189773032610855</v>
      </c>
      <c r="BK36" s="34">
        <f t="shared" si="42"/>
        <v>0.66666666666666663</v>
      </c>
      <c r="BL36" s="34">
        <f t="shared" si="43"/>
        <v>2.4284659548916285</v>
      </c>
      <c r="BM36" s="101" t="str">
        <f t="shared" si="44"/>
        <v>NO PARRILLA</v>
      </c>
    </row>
    <row r="37" spans="1:65" x14ac:dyDescent="0.25">
      <c r="B37" s="70" t="s">
        <v>193</v>
      </c>
      <c r="C37" s="30" t="str">
        <f>'MUROS EJE Y'!C15</f>
        <v>I entre 7 y 9</v>
      </c>
      <c r="D37" s="30" t="str">
        <f>'MUROS EJE Y'!D15</f>
        <v>F31Y</v>
      </c>
      <c r="E37" s="30">
        <f>'MUROS EJE Y'!E15</f>
        <v>2.35</v>
      </c>
      <c r="F37" s="14">
        <f>'MUROS EJE Y'!F15</f>
        <v>0.3</v>
      </c>
      <c r="G37" s="29">
        <f>'MUROS EJE Y'!G15</f>
        <v>-185.1858</v>
      </c>
      <c r="H37" s="30">
        <f>'MUROS EJE Y'!H15</f>
        <v>-41.376300000000001</v>
      </c>
      <c r="I37" s="30">
        <f>'MUROS EJE Y'!I15</f>
        <v>172.24969999999999</v>
      </c>
      <c r="J37" s="31">
        <f>'MUROS EJE Y'!J15</f>
        <v>60.519199999999998</v>
      </c>
      <c r="K37" s="29">
        <f>'MUROS EJE Y'!K15</f>
        <v>-133.499</v>
      </c>
      <c r="L37" s="30">
        <f>'MUROS EJE Y'!L15</f>
        <v>-1.1636</v>
      </c>
      <c r="M37" s="30">
        <f>'MUROS EJE Y'!M15</f>
        <v>6.4867999999999997</v>
      </c>
      <c r="N37" s="31">
        <f>'MUROS EJE Y'!N15</f>
        <v>14.0976</v>
      </c>
      <c r="O37" s="29">
        <f>0.7+E37+0.7</f>
        <v>3.75</v>
      </c>
      <c r="P37" s="30">
        <v>1.7</v>
      </c>
      <c r="Q37" s="30">
        <v>2</v>
      </c>
      <c r="R37" s="34">
        <f t="shared" si="18"/>
        <v>31.875</v>
      </c>
      <c r="S37" s="32">
        <f t="shared" si="19"/>
        <v>0.625</v>
      </c>
      <c r="U37" s="33">
        <f t="shared" si="0"/>
        <v>217.0608</v>
      </c>
      <c r="V37" s="34">
        <f t="shared" si="20"/>
        <v>133.499</v>
      </c>
      <c r="W37" s="35">
        <f t="shared" si="21"/>
        <v>0.6150304430832283</v>
      </c>
      <c r="X37" s="32">
        <f t="shared" si="45"/>
        <v>6.7554384313725491</v>
      </c>
      <c r="Y37" s="33">
        <f t="shared" si="1"/>
        <v>258.43709999999999</v>
      </c>
      <c r="Z37" s="34">
        <f t="shared" si="2"/>
        <v>134.6626</v>
      </c>
      <c r="AA37" s="35">
        <f t="shared" si="22"/>
        <v>0.52106528048797951</v>
      </c>
      <c r="AB37" s="32">
        <f t="shared" si="23"/>
        <v>7.433682509803921</v>
      </c>
      <c r="AC37" s="53">
        <f t="shared" si="89"/>
        <v>0.84442980392156863</v>
      </c>
      <c r="AD37" s="53">
        <f t="shared" si="90"/>
        <v>0.92921031372549012</v>
      </c>
      <c r="AE37" s="36"/>
      <c r="AF37" s="38">
        <f t="shared" si="5"/>
        <v>277.58</v>
      </c>
      <c r="AG37" s="34">
        <f t="shared" si="6"/>
        <v>119.4014</v>
      </c>
      <c r="AH37" s="34">
        <f t="shared" si="24"/>
        <v>0.43015130773110455</v>
      </c>
      <c r="AI37" s="32">
        <f t="shared" si="25"/>
        <v>7.3509370980392159</v>
      </c>
      <c r="AJ37" s="38">
        <f t="shared" si="7"/>
        <v>156.54160000000002</v>
      </c>
      <c r="AK37" s="34">
        <f t="shared" si="8"/>
        <v>147.5966</v>
      </c>
      <c r="AL37" s="34">
        <f t="shared" si="26"/>
        <v>0.94285863949263315</v>
      </c>
      <c r="AM37" s="32">
        <f t="shared" si="27"/>
        <v>6.5857889528347853</v>
      </c>
      <c r="AN37" s="38">
        <f t="shared" si="9"/>
        <v>293.48242500000003</v>
      </c>
      <c r="AO37" s="34">
        <f t="shared" si="10"/>
        <v>123.7985</v>
      </c>
      <c r="AP37" s="34">
        <f t="shared" si="28"/>
        <v>0.42182594068452306</v>
      </c>
      <c r="AQ37" s="32">
        <f t="shared" si="29"/>
        <v>7.7107454901960795</v>
      </c>
      <c r="AR37" s="38">
        <f t="shared" si="11"/>
        <v>202.70362500000002</v>
      </c>
      <c r="AS37" s="34">
        <f t="shared" si="12"/>
        <v>144.94490000000002</v>
      </c>
      <c r="AT37" s="34">
        <f t="shared" si="30"/>
        <v>0.71505825315161486</v>
      </c>
      <c r="AU37" s="32">
        <f t="shared" si="31"/>
        <v>6.8530698082934931</v>
      </c>
      <c r="AV37" s="38">
        <f t="shared" si="13"/>
        <v>190.75567999999998</v>
      </c>
      <c r="AW37" s="34">
        <f t="shared" si="14"/>
        <v>66.001799999999989</v>
      </c>
      <c r="AX37" s="34">
        <f t="shared" si="32"/>
        <v>0.34600175470528582</v>
      </c>
      <c r="AY37" s="32">
        <f t="shared" si="33"/>
        <v>4.6487617254901945</v>
      </c>
      <c r="AZ37" s="38">
        <f t="shared" si="15"/>
        <v>69.717280000000002</v>
      </c>
      <c r="BA37" s="34">
        <f t="shared" si="16"/>
        <v>94.196999999999989</v>
      </c>
      <c r="BB37" s="34">
        <f t="shared" si="34"/>
        <v>1.3511284433357122</v>
      </c>
      <c r="BC37" s="32">
        <f t="shared" si="35"/>
        <v>5.2188574577340372</v>
      </c>
      <c r="BD37" s="37">
        <f t="shared" si="36"/>
        <v>7.7107454901960795</v>
      </c>
      <c r="BE37" s="53">
        <f t="shared" si="17"/>
        <v>0.77107454901960792</v>
      </c>
      <c r="BF37" s="38">
        <f t="shared" si="37"/>
        <v>27.855068083333332</v>
      </c>
      <c r="BG37" s="34">
        <f t="shared" si="38"/>
        <v>0.66666666666666663</v>
      </c>
      <c r="BH37" s="34">
        <f t="shared" si="39"/>
        <v>4.1782602125000006</v>
      </c>
      <c r="BI37" s="101" t="str">
        <f t="shared" si="40"/>
        <v>NO PARRILLA</v>
      </c>
      <c r="BJ37" s="38">
        <f t="shared" si="41"/>
        <v>18.89132645098039</v>
      </c>
      <c r="BK37" s="34">
        <f t="shared" si="42"/>
        <v>0.66666666666666663</v>
      </c>
      <c r="BL37" s="34">
        <f t="shared" si="43"/>
        <v>2.8336989676470585</v>
      </c>
      <c r="BM37" s="101" t="str">
        <f t="shared" si="44"/>
        <v>NO PARRILLA</v>
      </c>
    </row>
    <row r="38" spans="1:65" x14ac:dyDescent="0.25">
      <c r="B38" s="103" t="s">
        <v>193</v>
      </c>
      <c r="C38" s="30" t="str">
        <f>'MUROS EJE Y'!C16</f>
        <v>J entre 1 y 2</v>
      </c>
      <c r="D38" s="30" t="str">
        <f>'MUROS EJE Y'!D16</f>
        <v>F32Y</v>
      </c>
      <c r="E38" s="30">
        <f>'MUROS EJE Y'!E16</f>
        <v>2.71</v>
      </c>
      <c r="F38" s="14">
        <f>'MUROS EJE Y'!F16</f>
        <v>0.3</v>
      </c>
      <c r="G38" s="29">
        <f>'MUROS EJE Y'!G16</f>
        <v>-175.9308</v>
      </c>
      <c r="H38" s="30">
        <f>'MUROS EJE Y'!H16</f>
        <v>-40.5627</v>
      </c>
      <c r="I38" s="30">
        <f>'MUROS EJE Y'!I16</f>
        <v>36.847999999999999</v>
      </c>
      <c r="J38" s="31">
        <f>'MUROS EJE Y'!J16</f>
        <v>22.5167</v>
      </c>
      <c r="K38" s="29">
        <f>'MUROS EJE Y'!K16</f>
        <v>-182.4787</v>
      </c>
      <c r="L38" s="30">
        <f>'MUROS EJE Y'!L16</f>
        <v>-3.5015000000000001</v>
      </c>
      <c r="M38" s="30">
        <f>'MUROS EJE Y'!M16</f>
        <v>2.5293999999999999</v>
      </c>
      <c r="N38" s="31">
        <f>'MUROS EJE Y'!N16</f>
        <v>23.335799999999999</v>
      </c>
      <c r="O38" s="29">
        <f>0.6+E38+0.6</f>
        <v>3.91</v>
      </c>
      <c r="P38" s="30">
        <v>1.8</v>
      </c>
      <c r="Q38" s="30">
        <v>2</v>
      </c>
      <c r="R38" s="34">
        <f t="shared" si="18"/>
        <v>35.190000000000005</v>
      </c>
      <c r="S38" s="32">
        <f t="shared" si="19"/>
        <v>0.65166666666666673</v>
      </c>
      <c r="U38" s="33">
        <f t="shared" si="0"/>
        <v>211.1208</v>
      </c>
      <c r="V38" s="34">
        <f t="shared" si="20"/>
        <v>182.4787</v>
      </c>
      <c r="W38" s="35">
        <f t="shared" si="21"/>
        <v>0.8643331211325459</v>
      </c>
      <c r="X38" s="32">
        <f t="shared" si="45"/>
        <v>7.1692732587684516</v>
      </c>
      <c r="Y38" s="33">
        <f t="shared" si="1"/>
        <v>251.68350000000001</v>
      </c>
      <c r="Z38" s="34">
        <f t="shared" si="2"/>
        <v>185.9802</v>
      </c>
      <c r="AA38" s="35">
        <f t="shared" si="22"/>
        <v>0.73894474607989791</v>
      </c>
      <c r="AB38" s="32">
        <f t="shared" si="23"/>
        <v>7.6654503001091143</v>
      </c>
      <c r="AC38" s="53">
        <f t="shared" si="89"/>
        <v>0.89615915734605645</v>
      </c>
      <c r="AD38" s="53">
        <f t="shared" si="90"/>
        <v>0.95818128751363929</v>
      </c>
      <c r="AE38" s="36"/>
      <c r="AF38" s="38">
        <f t="shared" si="5"/>
        <v>233.63749999999999</v>
      </c>
      <c r="AG38" s="34">
        <f t="shared" si="6"/>
        <v>159.1429</v>
      </c>
      <c r="AH38" s="34">
        <f t="shared" si="24"/>
        <v>0.68115306832165212</v>
      </c>
      <c r="AI38" s="32">
        <f t="shared" si="25"/>
        <v>6.7929988490373203</v>
      </c>
      <c r="AJ38" s="38">
        <f t="shared" si="7"/>
        <v>188.60410000000002</v>
      </c>
      <c r="AK38" s="34">
        <f t="shared" si="8"/>
        <v>205.81450000000001</v>
      </c>
      <c r="AL38" s="34">
        <f t="shared" si="26"/>
        <v>1.0912514627200576</v>
      </c>
      <c r="AM38" s="32">
        <f t="shared" si="27"/>
        <v>8.0872345775945167</v>
      </c>
      <c r="AN38" s="38">
        <f t="shared" si="9"/>
        <v>258.43034999999998</v>
      </c>
      <c r="AO38" s="34">
        <f t="shared" si="10"/>
        <v>167.60297500000001</v>
      </c>
      <c r="AP38" s="34">
        <f t="shared" si="28"/>
        <v>0.64854215071875276</v>
      </c>
      <c r="AQ38" s="32">
        <f t="shared" si="29"/>
        <v>7.3262520031920246</v>
      </c>
      <c r="AR38" s="38">
        <f t="shared" si="11"/>
        <v>224.65529999999998</v>
      </c>
      <c r="AS38" s="34">
        <f t="shared" si="12"/>
        <v>202.606675</v>
      </c>
      <c r="AT38" s="34">
        <f t="shared" si="30"/>
        <v>0.90185575412643282</v>
      </c>
      <c r="AU38" s="32">
        <f t="shared" si="31"/>
        <v>7.9006904317887434</v>
      </c>
      <c r="AV38" s="38">
        <f t="shared" si="13"/>
        <v>149.18918000000002</v>
      </c>
      <c r="AW38" s="34">
        <f t="shared" si="14"/>
        <v>86.151420000000002</v>
      </c>
      <c r="AX38" s="34">
        <f t="shared" si="32"/>
        <v>0.57746426382932048</v>
      </c>
      <c r="AY38" s="32">
        <f t="shared" si="33"/>
        <v>3.9981649263879162</v>
      </c>
      <c r="AZ38" s="38">
        <f t="shared" si="15"/>
        <v>104.15578000000001</v>
      </c>
      <c r="BA38" s="34">
        <f t="shared" si="16"/>
        <v>132.82301999999999</v>
      </c>
      <c r="BB38" s="34">
        <f t="shared" si="34"/>
        <v>1.2752342692839511</v>
      </c>
      <c r="BC38" s="32">
        <f t="shared" si="35"/>
        <v>5.6749278570103199</v>
      </c>
      <c r="BD38" s="37">
        <f t="shared" si="36"/>
        <v>8.0872345775945167</v>
      </c>
      <c r="BE38" s="53">
        <f t="shared" si="17"/>
        <v>0.80872345775945165</v>
      </c>
      <c r="BF38" s="38">
        <f t="shared" si="37"/>
        <v>32.753300039257795</v>
      </c>
      <c r="BG38" s="34">
        <f t="shared" si="38"/>
        <v>0.66666666666666663</v>
      </c>
      <c r="BH38" s="34">
        <f t="shared" si="39"/>
        <v>4.9129950058886696</v>
      </c>
      <c r="BI38" s="101" t="str">
        <f t="shared" si="40"/>
        <v>NO PARRILLA</v>
      </c>
      <c r="BJ38" s="38">
        <f t="shared" si="41"/>
        <v>14.557022239670133</v>
      </c>
      <c r="BK38" s="34">
        <f t="shared" si="42"/>
        <v>0.66666666666666663</v>
      </c>
      <c r="BL38" s="34">
        <f t="shared" si="43"/>
        <v>2.1835533359505197</v>
      </c>
      <c r="BM38" s="101" t="str">
        <f t="shared" si="44"/>
        <v>NO PARRILLA</v>
      </c>
    </row>
    <row r="39" spans="1:65" x14ac:dyDescent="0.25">
      <c r="B39" s="104" t="s">
        <v>193</v>
      </c>
      <c r="C39" s="30" t="str">
        <f>'MUROS EJE Y'!C17</f>
        <v>L entre 3 y 5</v>
      </c>
      <c r="D39" s="30" t="str">
        <f>'MUROS EJE Y'!D17</f>
        <v>F33Y</v>
      </c>
      <c r="E39" s="30">
        <f>'MUROS EJE Y'!E17</f>
        <v>2.62</v>
      </c>
      <c r="F39" s="14">
        <f>'MUROS EJE Y'!F17</f>
        <v>0.3</v>
      </c>
      <c r="G39" s="29">
        <f>'MUROS EJE Y'!G17</f>
        <v>-25.002600000000001</v>
      </c>
      <c r="H39" s="30">
        <f>'MUROS EJE Y'!H17</f>
        <v>-8.5885999999999996</v>
      </c>
      <c r="I39" s="30">
        <f>'MUROS EJE Y'!I17</f>
        <v>48.734000000000002</v>
      </c>
      <c r="J39" s="31">
        <f>'MUROS EJE Y'!J17</f>
        <v>14.108700000000001</v>
      </c>
      <c r="K39" s="29">
        <f>'MUROS EJE Y'!K17</f>
        <v>-196.0256</v>
      </c>
      <c r="L39" s="30">
        <f>'MUROS EJE Y'!L17</f>
        <v>-0.51219999999999999</v>
      </c>
      <c r="M39" s="30">
        <f>'MUROS EJE Y'!M17</f>
        <v>4.4439000000000002</v>
      </c>
      <c r="N39" s="31">
        <f>'MUROS EJE Y'!N17</f>
        <v>31.666899999999998</v>
      </c>
      <c r="O39" s="29">
        <f>1.3+E39+1.3</f>
        <v>5.22</v>
      </c>
      <c r="P39" s="30">
        <v>2.4</v>
      </c>
      <c r="Q39" s="30">
        <v>2</v>
      </c>
      <c r="R39" s="34">
        <f t="shared" si="18"/>
        <v>62.639999999999993</v>
      </c>
      <c r="S39" s="32">
        <f t="shared" si="19"/>
        <v>0.87</v>
      </c>
      <c r="U39" s="33">
        <f t="shared" si="0"/>
        <v>87.642599999999987</v>
      </c>
      <c r="V39" s="34">
        <f t="shared" si="20"/>
        <v>196.0256</v>
      </c>
      <c r="W39" s="35">
        <f t="shared" si="21"/>
        <v>2.2366474750863166</v>
      </c>
      <c r="X39" s="32">
        <f t="shared" si="45"/>
        <v>6.520691582920219</v>
      </c>
      <c r="Y39" s="33">
        <f t="shared" si="1"/>
        <v>96.231199999999987</v>
      </c>
      <c r="Z39" s="34">
        <f t="shared" si="2"/>
        <v>196.5378</v>
      </c>
      <c r="AA39" s="35">
        <f t="shared" si="22"/>
        <v>2.0423500901994367</v>
      </c>
      <c r="AB39" s="32">
        <f t="shared" si="23"/>
        <v>4.7090448579971511</v>
      </c>
      <c r="AC39" s="53">
        <f t="shared" si="89"/>
        <v>0.81508644786502737</v>
      </c>
      <c r="AD39" s="53">
        <f t="shared" si="90"/>
        <v>0.58863060724964389</v>
      </c>
      <c r="AE39" s="36"/>
      <c r="AF39" s="38">
        <f t="shared" si="5"/>
        <v>101.75129999999999</v>
      </c>
      <c r="AG39" s="34">
        <f t="shared" si="6"/>
        <v>164.3587</v>
      </c>
      <c r="AH39" s="34">
        <f t="shared" si="24"/>
        <v>1.6152982812013215</v>
      </c>
      <c r="AI39" s="32">
        <f t="shared" si="25"/>
        <v>2.8414799598552323</v>
      </c>
      <c r="AJ39" s="38">
        <f t="shared" si="7"/>
        <v>73.533899999999988</v>
      </c>
      <c r="AK39" s="34">
        <f t="shared" si="8"/>
        <v>227.6925</v>
      </c>
      <c r="AL39" s="34">
        <f t="shared" si="26"/>
        <v>3.0964289939742082</v>
      </c>
      <c r="AM39" s="32">
        <f t="shared" si="27"/>
        <v>-4.199191163842583</v>
      </c>
      <c r="AN39" s="38">
        <f t="shared" si="9"/>
        <v>104.66557499999999</v>
      </c>
      <c r="AO39" s="34">
        <f t="shared" si="10"/>
        <v>172.65957500000002</v>
      </c>
      <c r="AP39" s="34">
        <f t="shared" si="28"/>
        <v>1.6496309794313941</v>
      </c>
      <c r="AQ39" s="32">
        <f t="shared" si="29"/>
        <v>3.0273540910471706</v>
      </c>
      <c r="AR39" s="38">
        <f t="shared" si="11"/>
        <v>83.502524999999991</v>
      </c>
      <c r="AS39" s="34">
        <f t="shared" si="12"/>
        <v>220.15992499999999</v>
      </c>
      <c r="AT39" s="34">
        <f t="shared" si="30"/>
        <v>2.6365660798880035</v>
      </c>
      <c r="AU39" s="32">
        <f t="shared" si="31"/>
        <v>-87.311134842320087</v>
      </c>
      <c r="AV39" s="38">
        <f t="shared" si="13"/>
        <v>66.69426</v>
      </c>
      <c r="AW39" s="34">
        <f t="shared" si="14"/>
        <v>85.948459999999997</v>
      </c>
      <c r="AX39" s="34">
        <f t="shared" si="32"/>
        <v>1.2886935097563119</v>
      </c>
      <c r="AY39" s="32">
        <f t="shared" si="33"/>
        <v>1.402110976531763</v>
      </c>
      <c r="AZ39" s="38">
        <f t="shared" si="15"/>
        <v>38.476859999999995</v>
      </c>
      <c r="BA39" s="34">
        <f t="shared" si="16"/>
        <v>149.28226000000001</v>
      </c>
      <c r="BB39" s="34">
        <f t="shared" si="34"/>
        <v>3.8797932055786264</v>
      </c>
      <c r="BC39" s="32">
        <f t="shared" si="35"/>
        <v>-0.8417131718543327</v>
      </c>
      <c r="BD39" s="37">
        <f t="shared" si="36"/>
        <v>3.0273540910471706</v>
      </c>
      <c r="BE39" s="53">
        <f t="shared" si="17"/>
        <v>0.30273540910471708</v>
      </c>
      <c r="BF39" s="38">
        <f t="shared" si="37"/>
        <v>21.796949455539629</v>
      </c>
      <c r="BG39" s="34">
        <f t="shared" si="38"/>
        <v>0.66666666666666663</v>
      </c>
      <c r="BH39" s="34">
        <f t="shared" si="39"/>
        <v>3.2695424183309449</v>
      </c>
      <c r="BI39" s="101" t="str">
        <f t="shared" si="40"/>
        <v>NO PARRILLA</v>
      </c>
      <c r="BJ39" s="38">
        <f t="shared" si="41"/>
        <v>25.581142069348584</v>
      </c>
      <c r="BK39" s="34">
        <f t="shared" si="42"/>
        <v>0.66666666666666663</v>
      </c>
      <c r="BL39" s="34">
        <f t="shared" si="43"/>
        <v>3.837171310402288</v>
      </c>
      <c r="BM39" s="101" t="str">
        <f t="shared" si="44"/>
        <v>NO PARRILLA</v>
      </c>
    </row>
    <row r="40" spans="1:65" x14ac:dyDescent="0.25">
      <c r="B40" s="70" t="s">
        <v>193</v>
      </c>
      <c r="C40" s="30" t="str">
        <f>'MUROS EJE Y'!C18</f>
        <v>L entre 6 y 7</v>
      </c>
      <c r="D40" s="30" t="str">
        <f>'MUROS EJE Y'!D18</f>
        <v>F34Y</v>
      </c>
      <c r="E40" s="30">
        <f>'MUROS EJE Y'!E18</f>
        <v>0.83</v>
      </c>
      <c r="F40" s="14">
        <f>'MUROS EJE Y'!F18</f>
        <v>0.3</v>
      </c>
      <c r="G40" s="29">
        <f>'MUROS EJE Y'!G18</f>
        <v>-43.0518</v>
      </c>
      <c r="H40" s="30">
        <f>'MUROS EJE Y'!H18</f>
        <v>-14.3527</v>
      </c>
      <c r="I40" s="30">
        <f>'MUROS EJE Y'!I18</f>
        <v>82.848799999999997</v>
      </c>
      <c r="J40" s="31">
        <f>'MUROS EJE Y'!J18</f>
        <v>22.132100000000001</v>
      </c>
      <c r="K40" s="29">
        <f>'MUROS EJE Y'!K18</f>
        <v>-35.520299999999999</v>
      </c>
      <c r="L40" s="30">
        <f>'MUROS EJE Y'!L18</f>
        <v>2.9775</v>
      </c>
      <c r="M40" s="30">
        <f>'MUROS EJE Y'!M18</f>
        <v>15.8042</v>
      </c>
      <c r="N40" s="31">
        <f>'MUROS EJE Y'!N18</f>
        <v>14.3156</v>
      </c>
      <c r="O40" s="29">
        <f>0.7+E40+0.7</f>
        <v>2.2299999999999995</v>
      </c>
      <c r="P40" s="30">
        <v>1.4</v>
      </c>
      <c r="Q40" s="30">
        <v>2</v>
      </c>
      <c r="R40" s="34">
        <f t="shared" si="18"/>
        <v>15.609999999999998</v>
      </c>
      <c r="S40" s="32">
        <f t="shared" si="19"/>
        <v>0.37166666666666659</v>
      </c>
      <c r="U40" s="33">
        <f t="shared" si="0"/>
        <v>58.661799999999999</v>
      </c>
      <c r="V40" s="34">
        <f t="shared" si="20"/>
        <v>35.520299999999999</v>
      </c>
      <c r="W40" s="35">
        <f t="shared" si="21"/>
        <v>0.60550988888851009</v>
      </c>
      <c r="X40" s="32">
        <f>MAX(IF(W40&lt;$S40,(U40/($P40*$O40))-(6*V40/($P40*$O40^2)),IF(W40=$S40,(2*U40)/($P40*$O40),(2*U40)/($P40*(3*($O40/2-W40))))),IF(W40&lt;$S40,(U40/($P40*$O40))+(6*V40/($P40*$O40^2)),IF(W40=$S40,(2*U40)/($P40*$O40),(2*U40)/($P40*(3*($O40/2-W40))))))/10</f>
        <v>5.4827738295548105</v>
      </c>
      <c r="Y40" s="33">
        <f t="shared" si="1"/>
        <v>73.014499999999998</v>
      </c>
      <c r="Z40" s="34">
        <f t="shared" si="2"/>
        <v>32.5428</v>
      </c>
      <c r="AA40" s="35">
        <f t="shared" si="22"/>
        <v>0.44570325072417122</v>
      </c>
      <c r="AB40" s="32">
        <f t="shared" si="23"/>
        <v>5.1948271915901243</v>
      </c>
      <c r="AC40" s="53">
        <f t="shared" si="89"/>
        <v>0.68534672869435131</v>
      </c>
      <c r="AD40" s="53">
        <f t="shared" si="90"/>
        <v>0.64935339894876554</v>
      </c>
      <c r="AE40" s="36"/>
      <c r="AF40" s="38">
        <f t="shared" si="5"/>
        <v>80.793900000000008</v>
      </c>
      <c r="AG40" s="34">
        <f t="shared" si="6"/>
        <v>21.204699999999999</v>
      </c>
      <c r="AH40" s="34">
        <f t="shared" si="24"/>
        <v>0.2624542199349208</v>
      </c>
      <c r="AI40" s="32">
        <f t="shared" si="25"/>
        <v>4.4153396695805567</v>
      </c>
      <c r="AJ40" s="38">
        <f t="shared" si="7"/>
        <v>36.529699999999998</v>
      </c>
      <c r="AK40" s="34">
        <f t="shared" si="8"/>
        <v>49.835899999999995</v>
      </c>
      <c r="AL40" s="34">
        <f t="shared" si="26"/>
        <v>1.3642570292118468</v>
      </c>
      <c r="AM40" s="32">
        <f t="shared" si="27"/>
        <v>-6.9787782086221153</v>
      </c>
      <c r="AN40" s="38">
        <f t="shared" si="9"/>
        <v>86.025400000000005</v>
      </c>
      <c r="AO40" s="34">
        <f t="shared" si="10"/>
        <v>22.550474999999999</v>
      </c>
      <c r="AP40" s="34">
        <f t="shared" si="28"/>
        <v>0.2621374036040518</v>
      </c>
      <c r="AQ40" s="32">
        <f t="shared" si="29"/>
        <v>4.6988892942606082</v>
      </c>
      <c r="AR40" s="38">
        <f t="shared" si="11"/>
        <v>52.827250000000006</v>
      </c>
      <c r="AS40" s="34">
        <f t="shared" si="12"/>
        <v>44.023874999999997</v>
      </c>
      <c r="AT40" s="34">
        <f t="shared" si="30"/>
        <v>0.83335541789512024</v>
      </c>
      <c r="AU40" s="32">
        <f t="shared" si="31"/>
        <v>8.9317653992597457</v>
      </c>
      <c r="AV40" s="38">
        <f t="shared" si="13"/>
        <v>57.329180000000001</v>
      </c>
      <c r="AW40" s="34">
        <f t="shared" si="14"/>
        <v>6.996579999999998</v>
      </c>
      <c r="AX40" s="34">
        <f t="shared" si="32"/>
        <v>0.12204221305799243</v>
      </c>
      <c r="AY40" s="32">
        <f t="shared" si="33"/>
        <v>2.4392715862833709</v>
      </c>
      <c r="AZ40" s="38">
        <f t="shared" si="15"/>
        <v>13.064979999999998</v>
      </c>
      <c r="BA40" s="34">
        <f t="shared" si="16"/>
        <v>35.627780000000001</v>
      </c>
      <c r="BB40" s="34">
        <f t="shared" si="34"/>
        <v>2.7269678177846428</v>
      </c>
      <c r="BC40" s="32">
        <f t="shared" si="35"/>
        <v>-0.38595181485504215</v>
      </c>
      <c r="BD40" s="37">
        <f t="shared" si="36"/>
        <v>8.9317653992597457</v>
      </c>
      <c r="BE40" s="53">
        <f t="shared" si="17"/>
        <v>0.89317653992597457</v>
      </c>
      <c r="BF40" s="38">
        <f t="shared" si="37"/>
        <v>21.882825228186373</v>
      </c>
      <c r="BG40" s="34">
        <f t="shared" si="38"/>
        <v>0.66666666666666663</v>
      </c>
      <c r="BH40" s="34">
        <f t="shared" si="39"/>
        <v>3.2824237842279564</v>
      </c>
      <c r="BI40" s="101" t="str">
        <f t="shared" si="40"/>
        <v>NO PARRILLA</v>
      </c>
      <c r="BJ40" s="38">
        <f t="shared" si="41"/>
        <v>21.882825228186359</v>
      </c>
      <c r="BK40" s="34">
        <f t="shared" si="42"/>
        <v>0.66666666666666663</v>
      </c>
      <c r="BL40" s="34">
        <f t="shared" si="43"/>
        <v>3.2824237842279542</v>
      </c>
      <c r="BM40" s="101" t="str">
        <f t="shared" si="44"/>
        <v>NO PARRILLA</v>
      </c>
    </row>
    <row r="41" spans="1:65" x14ac:dyDescent="0.25">
      <c r="B41" s="70" t="s">
        <v>193</v>
      </c>
      <c r="C41" s="30" t="str">
        <f>'MUROS EJE Y'!C19</f>
        <v>L entre 7 y 8</v>
      </c>
      <c r="D41" s="30" t="str">
        <f>'MUROS EJE Y'!D19</f>
        <v>F35Y</v>
      </c>
      <c r="E41" s="30">
        <f>'MUROS EJE Y'!E19</f>
        <v>0.85</v>
      </c>
      <c r="F41" s="14">
        <f>'MUROS EJE Y'!F19</f>
        <v>0.3</v>
      </c>
      <c r="G41" s="29">
        <f>'MUROS EJE Y'!G19</f>
        <v>-40.376199999999997</v>
      </c>
      <c r="H41" s="30">
        <f>'MUROS EJE Y'!H19</f>
        <v>-14.792199999999999</v>
      </c>
      <c r="I41" s="30">
        <f>'MUROS EJE Y'!I19</f>
        <v>84.444699999999997</v>
      </c>
      <c r="J41" s="31">
        <f>'MUROS EJE Y'!J19</f>
        <v>13.891299999999999</v>
      </c>
      <c r="K41" s="29">
        <f>'MUROS EJE Y'!K19</f>
        <v>-17.9437</v>
      </c>
      <c r="L41" s="30">
        <f>'MUROS EJE Y'!L19</f>
        <v>2.1920999999999999</v>
      </c>
      <c r="M41" s="30">
        <f>'MUROS EJE Y'!M19</f>
        <v>5.6802999999999999</v>
      </c>
      <c r="N41" s="31">
        <f>'MUROS EJE Y'!N19</f>
        <v>13.4665</v>
      </c>
      <c r="O41" s="29">
        <f>0.4+E41+0.4</f>
        <v>1.65</v>
      </c>
      <c r="P41" s="30">
        <v>1.4</v>
      </c>
      <c r="Q41" s="30">
        <v>2</v>
      </c>
      <c r="R41" s="34">
        <f t="shared" si="18"/>
        <v>11.549999999999999</v>
      </c>
      <c r="S41" s="32">
        <f t="shared" si="19"/>
        <v>0.27499999999999997</v>
      </c>
      <c r="U41" s="33">
        <f t="shared" si="0"/>
        <v>51.926199999999994</v>
      </c>
      <c r="V41" s="34">
        <f t="shared" si="20"/>
        <v>17.9437</v>
      </c>
      <c r="W41" s="35">
        <f t="shared" si="21"/>
        <v>0.34556158548093258</v>
      </c>
      <c r="X41" s="32">
        <f t="shared" si="45"/>
        <v>5.1574427822112927</v>
      </c>
      <c r="Y41" s="33">
        <f t="shared" si="1"/>
        <v>66.718399999999988</v>
      </c>
      <c r="Z41" s="34">
        <f t="shared" si="2"/>
        <v>15.7516</v>
      </c>
      <c r="AA41" s="35">
        <f t="shared" si="22"/>
        <v>0.23609079354420973</v>
      </c>
      <c r="AB41" s="32">
        <f t="shared" si="23"/>
        <v>5.3678331365604093</v>
      </c>
      <c r="AC41" s="53">
        <f t="shared" si="89"/>
        <v>0.64468034777641159</v>
      </c>
      <c r="AD41" s="53">
        <f t="shared" si="90"/>
        <v>0.67097914207005116</v>
      </c>
      <c r="AE41" s="36"/>
      <c r="AF41" s="38">
        <f t="shared" si="5"/>
        <v>65.817499999999995</v>
      </c>
      <c r="AG41" s="34">
        <f t="shared" si="6"/>
        <v>4.4771999999999998</v>
      </c>
      <c r="AH41" s="34">
        <f t="shared" si="24"/>
        <v>6.8024461579367188E-2</v>
      </c>
      <c r="AI41" s="32">
        <f t="shared" si="25"/>
        <v>3.5540358126721769</v>
      </c>
      <c r="AJ41" s="38">
        <f t="shared" si="7"/>
        <v>38.034899999999993</v>
      </c>
      <c r="AK41" s="34">
        <f t="shared" si="8"/>
        <v>31.4102</v>
      </c>
      <c r="AL41" s="34">
        <f t="shared" si="26"/>
        <v>0.82582575476733222</v>
      </c>
      <c r="AM41" s="32">
        <f t="shared" si="27"/>
        <v>-2193.3699760971936</v>
      </c>
      <c r="AN41" s="38">
        <f t="shared" si="9"/>
        <v>73.438824999999994</v>
      </c>
      <c r="AO41" s="34">
        <f t="shared" si="10"/>
        <v>6.1997499999999981</v>
      </c>
      <c r="AP41" s="34">
        <f t="shared" si="28"/>
        <v>8.4420604496327364E-2</v>
      </c>
      <c r="AQ41" s="32">
        <f t="shared" si="29"/>
        <v>4.155124262101535</v>
      </c>
      <c r="AR41" s="38">
        <f t="shared" si="11"/>
        <v>52.601874999999993</v>
      </c>
      <c r="AS41" s="34">
        <f t="shared" si="12"/>
        <v>26.3995</v>
      </c>
      <c r="AT41" s="34">
        <f t="shared" si="30"/>
        <v>0.50187374499483151</v>
      </c>
      <c r="AU41" s="32">
        <f t="shared" si="31"/>
        <v>7.7519271544063315</v>
      </c>
      <c r="AV41" s="38">
        <f t="shared" si="13"/>
        <v>45.047019999999996</v>
      </c>
      <c r="AW41" s="34">
        <f t="shared" si="14"/>
        <v>2.7002800000000011</v>
      </c>
      <c r="AX41" s="34">
        <f t="shared" si="32"/>
        <v>5.9943587833335067E-2</v>
      </c>
      <c r="AY41" s="32">
        <f t="shared" si="33"/>
        <v>2.3751610389610391</v>
      </c>
      <c r="AZ41" s="38">
        <f t="shared" si="15"/>
        <v>17.264420000000001</v>
      </c>
      <c r="BA41" s="34">
        <f t="shared" si="16"/>
        <v>24.23272</v>
      </c>
      <c r="BB41" s="34">
        <f t="shared" si="34"/>
        <v>1.4036220156831216</v>
      </c>
      <c r="BC41" s="32">
        <f t="shared" si="35"/>
        <v>-1.420815689366137</v>
      </c>
      <c r="BD41" s="37">
        <f t="shared" si="36"/>
        <v>7.7519271544063315</v>
      </c>
      <c r="BE41" s="53">
        <f t="shared" si="17"/>
        <v>0.77519271544063317</v>
      </c>
      <c r="BF41" s="38">
        <f t="shared" si="37"/>
        <v>18.992221528295509</v>
      </c>
      <c r="BG41" s="34">
        <f t="shared" si="38"/>
        <v>0.66666666666666663</v>
      </c>
      <c r="BH41" s="34">
        <f t="shared" si="39"/>
        <v>2.8488332292443266</v>
      </c>
      <c r="BI41" s="101" t="str">
        <f t="shared" si="40"/>
        <v>NO PARRILLA</v>
      </c>
      <c r="BJ41" s="38">
        <f t="shared" si="41"/>
        <v>6.2015417235250645</v>
      </c>
      <c r="BK41" s="34">
        <f t="shared" si="42"/>
        <v>0.66666666666666663</v>
      </c>
      <c r="BL41" s="34">
        <f t="shared" si="43"/>
        <v>0.93023125852875965</v>
      </c>
      <c r="BM41" s="101" t="str">
        <f t="shared" si="44"/>
        <v>NO PARRILLA</v>
      </c>
    </row>
    <row r="42" spans="1:65" x14ac:dyDescent="0.25">
      <c r="B42" s="70" t="s">
        <v>193</v>
      </c>
      <c r="C42" s="30" t="str">
        <f>'MUROS EJE Y'!C20</f>
        <v>L entre 7 y 10</v>
      </c>
      <c r="D42" s="30" t="str">
        <f>'MUROS EJE Y'!D20</f>
        <v>F36Y</v>
      </c>
      <c r="E42" s="30">
        <f>'MUROS EJE Y'!E20</f>
        <v>4.8499999999999996</v>
      </c>
      <c r="F42" s="14">
        <f>'MUROS EJE Y'!F20</f>
        <v>0.3</v>
      </c>
      <c r="G42" s="29">
        <f>'MUROS EJE Y'!G20</f>
        <v>-340.58550000000002</v>
      </c>
      <c r="H42" s="30">
        <f>'MUROS EJE Y'!H20</f>
        <v>-85.029499999999999</v>
      </c>
      <c r="I42" s="30">
        <f>'MUROS EJE Y'!I20</f>
        <v>538.66399999999999</v>
      </c>
      <c r="J42" s="31">
        <f>'MUROS EJE Y'!J20</f>
        <v>109.252</v>
      </c>
      <c r="K42" s="29">
        <f>'MUROS EJE Y'!K20</f>
        <v>-437.73320000000001</v>
      </c>
      <c r="L42" s="30">
        <f>'MUROS EJE Y'!L20</f>
        <v>-1.0236000000000001</v>
      </c>
      <c r="M42" s="30">
        <f>'MUROS EJE Y'!M20</f>
        <v>60.168300000000002</v>
      </c>
      <c r="N42" s="31">
        <f>'MUROS EJE Y'!N20</f>
        <v>183.33869999999999</v>
      </c>
      <c r="O42" s="29">
        <f>0.9+E42+0.9</f>
        <v>6.65</v>
      </c>
      <c r="P42" s="30">
        <v>1.7</v>
      </c>
      <c r="Q42" s="30">
        <v>2</v>
      </c>
      <c r="R42" s="34">
        <f t="shared" si="18"/>
        <v>56.524999999999999</v>
      </c>
      <c r="S42" s="32">
        <f t="shared" si="19"/>
        <v>1.1083333333333334</v>
      </c>
      <c r="U42" s="33">
        <f t="shared" si="0"/>
        <v>397.1105</v>
      </c>
      <c r="V42" s="34">
        <f t="shared" si="20"/>
        <v>437.73320000000001</v>
      </c>
      <c r="W42" s="35">
        <f t="shared" si="21"/>
        <v>1.1022957086251812</v>
      </c>
      <c r="X42" s="32">
        <f t="shared" si="45"/>
        <v>7.0062604875745311</v>
      </c>
      <c r="Y42" s="33">
        <f t="shared" si="1"/>
        <v>482.14</v>
      </c>
      <c r="Z42" s="34">
        <f t="shared" si="2"/>
        <v>438.7568</v>
      </c>
      <c r="AA42" s="35">
        <f t="shared" si="22"/>
        <v>0.91001949641183066</v>
      </c>
      <c r="AB42" s="32">
        <f t="shared" si="23"/>
        <v>7.7665705174036361</v>
      </c>
      <c r="AC42" s="53">
        <f t="shared" si="89"/>
        <v>0.87578256094681639</v>
      </c>
      <c r="AD42" s="53">
        <f t="shared" si="90"/>
        <v>0.97082131467545452</v>
      </c>
      <c r="AE42" s="36"/>
      <c r="AF42" s="38">
        <f t="shared" si="5"/>
        <v>506.36250000000001</v>
      </c>
      <c r="AG42" s="34">
        <f t="shared" si="6"/>
        <v>254.39450000000002</v>
      </c>
      <c r="AH42" s="34">
        <f t="shared" si="24"/>
        <v>0.5023960107630403</v>
      </c>
      <c r="AI42" s="32">
        <f t="shared" si="25"/>
        <v>6.5094327481685195</v>
      </c>
      <c r="AJ42" s="38">
        <f t="shared" si="7"/>
        <v>287.85849999999999</v>
      </c>
      <c r="AK42" s="34">
        <f t="shared" si="8"/>
        <v>621.07190000000003</v>
      </c>
      <c r="AL42" s="34">
        <f t="shared" si="26"/>
        <v>2.1575597038128111</v>
      </c>
      <c r="AM42" s="32">
        <f t="shared" si="27"/>
        <v>9.6695040117417328</v>
      </c>
      <c r="AN42" s="38">
        <f t="shared" si="9"/>
        <v>542.82162500000004</v>
      </c>
      <c r="AO42" s="34">
        <f t="shared" si="10"/>
        <v>300.99687500000005</v>
      </c>
      <c r="AP42" s="34">
        <f t="shared" si="28"/>
        <v>0.5545042075285781</v>
      </c>
      <c r="AQ42" s="32">
        <f t="shared" si="29"/>
        <v>7.2038722053918516</v>
      </c>
      <c r="AR42" s="38">
        <f t="shared" si="11"/>
        <v>378.943625</v>
      </c>
      <c r="AS42" s="34">
        <f t="shared" si="12"/>
        <v>576.00492499999996</v>
      </c>
      <c r="AT42" s="34">
        <f t="shared" si="30"/>
        <v>1.520028012082272</v>
      </c>
      <c r="AU42" s="32">
        <f t="shared" si="31"/>
        <v>8.2331107702502706</v>
      </c>
      <c r="AV42" s="38">
        <f t="shared" si="13"/>
        <v>347.51830000000001</v>
      </c>
      <c r="AW42" s="34">
        <f t="shared" si="14"/>
        <v>79.301220000000029</v>
      </c>
      <c r="AX42" s="34">
        <f t="shared" si="32"/>
        <v>0.22819293257362283</v>
      </c>
      <c r="AY42" s="32">
        <f t="shared" si="33"/>
        <v>3.7069285531387073</v>
      </c>
      <c r="AZ42" s="38">
        <f t="shared" si="15"/>
        <v>129.01429999999999</v>
      </c>
      <c r="BA42" s="34">
        <f t="shared" si="16"/>
        <v>445.97861999999998</v>
      </c>
      <c r="BB42" s="34">
        <f t="shared" si="34"/>
        <v>3.4568154072843087</v>
      </c>
      <c r="BC42" s="32">
        <f t="shared" si="35"/>
        <v>-38.382344051883578</v>
      </c>
      <c r="BD42" s="37">
        <f t="shared" si="36"/>
        <v>9.6695040117417328</v>
      </c>
      <c r="BE42" s="53">
        <f t="shared" si="17"/>
        <v>0.9669504011741733</v>
      </c>
      <c r="BF42" s="38">
        <f t="shared" si="37"/>
        <v>34.93108324241701</v>
      </c>
      <c r="BG42" s="34">
        <f t="shared" si="38"/>
        <v>0.66666666666666663</v>
      </c>
      <c r="BH42" s="34">
        <f t="shared" si="39"/>
        <v>5.2396624863625521</v>
      </c>
      <c r="BI42" s="101" t="str">
        <f t="shared" si="40"/>
        <v>NO PARRILLA</v>
      </c>
      <c r="BJ42" s="38">
        <f t="shared" si="41"/>
        <v>39.161491247554054</v>
      </c>
      <c r="BK42" s="34">
        <f t="shared" si="42"/>
        <v>0.66666666666666663</v>
      </c>
      <c r="BL42" s="34">
        <f t="shared" si="43"/>
        <v>5.8742236871331084</v>
      </c>
      <c r="BM42" s="101" t="str">
        <f t="shared" si="44"/>
        <v>NO PARRILLA</v>
      </c>
    </row>
    <row r="43" spans="1:65" x14ac:dyDescent="0.25">
      <c r="B43" s="29" t="s">
        <v>193</v>
      </c>
      <c r="C43" s="30" t="str">
        <f>'MUROS EJE Y'!C21</f>
        <v>M entre 1 y 3</v>
      </c>
      <c r="D43" s="30" t="str">
        <f>'MUROS EJE Y'!D21</f>
        <v>F37Y</v>
      </c>
      <c r="E43" s="30">
        <f>'MUROS EJE Y'!E21</f>
        <v>4</v>
      </c>
      <c r="F43" s="14">
        <f>'MUROS EJE Y'!F21</f>
        <v>0.3</v>
      </c>
      <c r="G43" s="29">
        <f>'MUROS EJE Y'!G21</f>
        <v>-3.9300000000000002E-2</v>
      </c>
      <c r="H43" s="30">
        <f>'MUROS EJE Y'!H21</f>
        <v>2.6533000000000002</v>
      </c>
      <c r="I43" s="30">
        <f>'MUROS EJE Y'!I21</f>
        <v>14.980600000000001</v>
      </c>
      <c r="J43" s="31">
        <f>'MUROS EJE Y'!J21</f>
        <v>10.3485</v>
      </c>
      <c r="K43" s="29">
        <f>'MUROS EJE Y'!K21</f>
        <v>489.14949999999999</v>
      </c>
      <c r="L43" s="30">
        <f>'MUROS EJE Y'!L21</f>
        <v>-1.3626</v>
      </c>
      <c r="M43" s="30">
        <f>'MUROS EJE Y'!M21</f>
        <v>5.3917999999999999</v>
      </c>
      <c r="N43" s="31">
        <f>'MUROS EJE Y'!N21</f>
        <v>36.224299999999999</v>
      </c>
      <c r="O43" s="29">
        <f>1+E43+1</f>
        <v>6</v>
      </c>
      <c r="P43" s="30">
        <v>5.3</v>
      </c>
      <c r="Q43" s="30">
        <v>2</v>
      </c>
      <c r="R43" s="34">
        <f t="shared" si="18"/>
        <v>159</v>
      </c>
      <c r="S43" s="32">
        <f t="shared" si="19"/>
        <v>1</v>
      </c>
      <c r="U43" s="33">
        <f t="shared" si="0"/>
        <v>159.0393</v>
      </c>
      <c r="V43" s="34">
        <f t="shared" si="20"/>
        <v>489.14949999999999</v>
      </c>
      <c r="W43" s="35">
        <f t="shared" si="21"/>
        <v>3.075651741424918</v>
      </c>
      <c r="X43" s="32">
        <f t="shared" si="45"/>
        <v>-26.443467155452975</v>
      </c>
      <c r="Y43" s="33">
        <f t="shared" si="1"/>
        <v>161.6926</v>
      </c>
      <c r="Z43" s="34">
        <f t="shared" si="2"/>
        <v>487.7869</v>
      </c>
      <c r="AA43" s="35">
        <f t="shared" si="22"/>
        <v>3.0167546319373924</v>
      </c>
      <c r="AB43" s="32">
        <f t="shared" si="23"/>
        <v>-121.39145700066531</v>
      </c>
      <c r="AC43" s="53">
        <f t="shared" si="89"/>
        <v>-3.3054333944316219</v>
      </c>
      <c r="AD43" s="53">
        <f t="shared" si="90"/>
        <v>-15.173932125083164</v>
      </c>
      <c r="AE43" s="36"/>
      <c r="AF43" s="38">
        <f t="shared" si="5"/>
        <v>169.3878</v>
      </c>
      <c r="AG43" s="34">
        <f t="shared" si="6"/>
        <v>525.37379999999996</v>
      </c>
      <c r="AH43" s="34">
        <f t="shared" si="24"/>
        <v>3.1016035393340013</v>
      </c>
      <c r="AI43" s="32">
        <f t="shared" si="25"/>
        <v>-20.970373324685703</v>
      </c>
      <c r="AJ43" s="38">
        <f t="shared" si="7"/>
        <v>148.6908</v>
      </c>
      <c r="AK43" s="34">
        <f t="shared" si="8"/>
        <v>452.92520000000002</v>
      </c>
      <c r="AL43" s="34">
        <f t="shared" si="26"/>
        <v>3.0460875857820393</v>
      </c>
      <c r="AM43" s="32">
        <f t="shared" si="27"/>
        <v>-40.581959253564698</v>
      </c>
      <c r="AN43" s="38">
        <f t="shared" si="9"/>
        <v>168.79064999999997</v>
      </c>
      <c r="AO43" s="34">
        <f t="shared" si="10"/>
        <v>515.29577499999994</v>
      </c>
      <c r="AP43" s="34">
        <f t="shared" si="28"/>
        <v>3.0528691903254122</v>
      </c>
      <c r="AQ43" s="32">
        <f t="shared" si="29"/>
        <v>-40.158603094176051</v>
      </c>
      <c r="AR43" s="38">
        <f t="shared" si="11"/>
        <v>153.2679</v>
      </c>
      <c r="AS43" s="34">
        <f t="shared" si="12"/>
        <v>460.95932499999998</v>
      </c>
      <c r="AT43" s="34">
        <f t="shared" si="30"/>
        <v>3.0075399023539826</v>
      </c>
      <c r="AU43" s="32">
        <f t="shared" si="31"/>
        <v>-255.69271625768778</v>
      </c>
      <c r="AV43" s="38">
        <f t="shared" si="13"/>
        <v>105.77207999999999</v>
      </c>
      <c r="AW43" s="34">
        <f t="shared" si="14"/>
        <v>329.71399999999994</v>
      </c>
      <c r="AX43" s="34">
        <f t="shared" si="32"/>
        <v>3.1172120279756244</v>
      </c>
      <c r="AY43" s="32">
        <f t="shared" si="33"/>
        <v>-11.350937596361918</v>
      </c>
      <c r="AZ43" s="38">
        <f t="shared" si="15"/>
        <v>85.075079999999986</v>
      </c>
      <c r="BA43" s="34">
        <f t="shared" si="16"/>
        <v>257.2654</v>
      </c>
      <c r="BB43" s="34">
        <f t="shared" si="34"/>
        <v>3.0239807003413932</v>
      </c>
      <c r="BC43" s="32">
        <f t="shared" si="35"/>
        <v>-44.624501253855314</v>
      </c>
      <c r="BD43" s="37">
        <f t="shared" si="36"/>
        <v>-11.350937596361918</v>
      </c>
      <c r="BE43" s="53">
        <f t="shared" si="17"/>
        <v>-1.1350937596361919</v>
      </c>
      <c r="BF43" s="38">
        <f t="shared" si="37"/>
        <v>-398.55979635225782</v>
      </c>
      <c r="BG43" s="34">
        <f t="shared" si="38"/>
        <v>0.66666666666666663</v>
      </c>
      <c r="BH43" s="34">
        <f t="shared" si="39"/>
        <v>-59.783969452838676</v>
      </c>
      <c r="BI43" s="101" t="str">
        <f t="shared" si="40"/>
        <v>NO PARRILLA</v>
      </c>
      <c r="BJ43" s="38">
        <f t="shared" si="41"/>
        <v>-56.754687981809589</v>
      </c>
      <c r="BK43" s="34">
        <f t="shared" si="42"/>
        <v>0.66666666666666663</v>
      </c>
      <c r="BL43" s="34">
        <f t="shared" si="43"/>
        <v>-8.513203197271439</v>
      </c>
      <c r="BM43" s="101" t="str">
        <f t="shared" si="44"/>
        <v>NO PARRILLA</v>
      </c>
    </row>
    <row r="44" spans="1:65" x14ac:dyDescent="0.25">
      <c r="B44" s="29" t="s">
        <v>193</v>
      </c>
      <c r="C44" s="30" t="str">
        <f>'MUROS EJE Y'!C22</f>
        <v>N entre 1 y 6</v>
      </c>
      <c r="D44" s="30" t="str">
        <f>'MUROS EJE Y'!D22</f>
        <v>F38Y</v>
      </c>
      <c r="E44" s="30">
        <f>'MUROS EJE Y'!E22</f>
        <v>8.6199999999999992</v>
      </c>
      <c r="F44" s="14">
        <f>'MUROS EJE Y'!F22</f>
        <v>0.3</v>
      </c>
      <c r="G44" s="29">
        <f>'MUROS EJE Y'!G22</f>
        <v>99.441599999999994</v>
      </c>
      <c r="H44" s="30">
        <f>'MUROS EJE Y'!H22</f>
        <v>-20.046199999999999</v>
      </c>
      <c r="I44" s="30">
        <f>'MUROS EJE Y'!I22</f>
        <v>6.1562000000000001</v>
      </c>
      <c r="J44" s="31">
        <f>'MUROS EJE Y'!J22</f>
        <v>1.0454000000000001</v>
      </c>
      <c r="K44" s="29">
        <f>'MUROS EJE Y'!K22</f>
        <v>1419.0065</v>
      </c>
      <c r="L44" s="30">
        <f>'MUROS EJE Y'!L22</f>
        <v>28.235299999999999</v>
      </c>
      <c r="M44" s="30">
        <f>'MUROS EJE Y'!M22</f>
        <v>7.6595000000000004</v>
      </c>
      <c r="N44" s="31">
        <f>'MUROS EJE Y'!N22</f>
        <v>43.931199999999997</v>
      </c>
      <c r="O44" s="29">
        <f t="shared" si="88"/>
        <v>9.2200000000000006</v>
      </c>
      <c r="P44" s="30">
        <v>1</v>
      </c>
      <c r="Q44" s="30">
        <v>1</v>
      </c>
      <c r="R44" s="34">
        <f t="shared" si="18"/>
        <v>23.05</v>
      </c>
      <c r="S44" s="32">
        <f t="shared" si="19"/>
        <v>1.5366666666666668</v>
      </c>
      <c r="U44" s="33">
        <f t="shared" si="0"/>
        <v>122.49159999999999</v>
      </c>
      <c r="V44" s="34">
        <f t="shared" si="20"/>
        <v>1419.0065</v>
      </c>
      <c r="W44" s="35">
        <f t="shared" si="21"/>
        <v>11.58452089775952</v>
      </c>
      <c r="X44" s="32">
        <f t="shared" si="45"/>
        <v>-1.170848404696863</v>
      </c>
      <c r="Y44" s="33">
        <f t="shared" si="1"/>
        <v>142.5378</v>
      </c>
      <c r="Z44" s="34">
        <f t="shared" si="2"/>
        <v>1447.2418</v>
      </c>
      <c r="AA44" s="35">
        <f t="shared" si="22"/>
        <v>10.153389486858924</v>
      </c>
      <c r="AB44" s="32">
        <f t="shared" si="23"/>
        <v>-1.7142075299826096</v>
      </c>
      <c r="AC44" s="53">
        <f t="shared" si="89"/>
        <v>-0.14635605058710788</v>
      </c>
      <c r="AD44" s="53">
        <f t="shared" si="90"/>
        <v>-0.2142759412478262</v>
      </c>
      <c r="AE44" s="36"/>
      <c r="AF44" s="38">
        <f t="shared" si="5"/>
        <v>123.53699999999999</v>
      </c>
      <c r="AG44" s="34">
        <f t="shared" si="6"/>
        <v>1462.9376999999999</v>
      </c>
      <c r="AH44" s="34">
        <f t="shared" si="24"/>
        <v>11.842101556618665</v>
      </c>
      <c r="AI44" s="32">
        <f t="shared" si="25"/>
        <v>-1.1387837871915352</v>
      </c>
      <c r="AJ44" s="38">
        <f t="shared" si="7"/>
        <v>121.44619999999999</v>
      </c>
      <c r="AK44" s="34">
        <f t="shared" si="8"/>
        <v>1375.0753</v>
      </c>
      <c r="AL44" s="34">
        <f t="shared" si="26"/>
        <v>11.322505767986154</v>
      </c>
      <c r="AM44" s="32">
        <f t="shared" si="27"/>
        <v>-1.206168547660313</v>
      </c>
      <c r="AN44" s="38">
        <f t="shared" si="9"/>
        <v>138.31030000000001</v>
      </c>
      <c r="AO44" s="34">
        <f t="shared" si="10"/>
        <v>1473.1313749999999</v>
      </c>
      <c r="AP44" s="34">
        <f t="shared" si="28"/>
        <v>10.650915911540933</v>
      </c>
      <c r="AQ44" s="32">
        <f t="shared" si="29"/>
        <v>-1.5263722921636613</v>
      </c>
      <c r="AR44" s="38">
        <f t="shared" si="11"/>
        <v>136.7422</v>
      </c>
      <c r="AS44" s="34">
        <f t="shared" si="12"/>
        <v>1407.2345749999999</v>
      </c>
      <c r="AT44" s="34">
        <f t="shared" si="30"/>
        <v>10.291150610418729</v>
      </c>
      <c r="AU44" s="32">
        <f t="shared" si="31"/>
        <v>-1.6046303454705917</v>
      </c>
      <c r="AV44" s="38">
        <f t="shared" si="13"/>
        <v>74.540359999999993</v>
      </c>
      <c r="AW44" s="34">
        <f t="shared" si="14"/>
        <v>895.3350999999999</v>
      </c>
      <c r="AX44" s="34">
        <f t="shared" si="32"/>
        <v>12.011413682466786</v>
      </c>
      <c r="AY44" s="32">
        <f t="shared" si="33"/>
        <v>-0.67140651050288491</v>
      </c>
      <c r="AZ44" s="38">
        <f t="shared" si="15"/>
        <v>72.449559999999991</v>
      </c>
      <c r="BA44" s="34">
        <f t="shared" si="16"/>
        <v>807.47269999999992</v>
      </c>
      <c r="BB44" s="34">
        <f t="shared" si="34"/>
        <v>11.145308542936631</v>
      </c>
      <c r="BC44" s="32">
        <f t="shared" si="35"/>
        <v>-0.73905778662690746</v>
      </c>
      <c r="BD44" s="37">
        <f t="shared" si="36"/>
        <v>-0.67140651050288491</v>
      </c>
      <c r="BE44" s="53">
        <f t="shared" si="17"/>
        <v>-6.7140651050288491E-2</v>
      </c>
      <c r="BF44" s="38">
        <f t="shared" si="37"/>
        <v>-0.83925813812860617</v>
      </c>
      <c r="BG44" s="34">
        <f t="shared" si="38"/>
        <v>0.16666666666666666</v>
      </c>
      <c r="BH44" s="34">
        <f t="shared" si="39"/>
        <v>-0.50355488287716377</v>
      </c>
      <c r="BI44" s="101" t="str">
        <f t="shared" si="40"/>
        <v>NO PARRILLA</v>
      </c>
      <c r="BJ44" s="38">
        <f t="shared" si="41"/>
        <v>-0.30213292972629963</v>
      </c>
      <c r="BK44" s="34">
        <f t="shared" si="42"/>
        <v>0.16666666666666666</v>
      </c>
      <c r="BL44" s="34">
        <f t="shared" si="43"/>
        <v>-0.18127975783577979</v>
      </c>
      <c r="BM44" s="101" t="str">
        <f t="shared" si="44"/>
        <v>NO PARRILLA</v>
      </c>
    </row>
    <row r="45" spans="1:65" ht="15.75" hidden="1" thickBot="1" x14ac:dyDescent="0.3">
      <c r="B45" s="98" t="s">
        <v>193</v>
      </c>
      <c r="C45" s="46" t="str">
        <f>'MUROS EJE Y'!C23</f>
        <v>O entre 1 y 18</v>
      </c>
      <c r="D45" s="46" t="str">
        <f>'MUROS EJE Y'!D23</f>
        <v>F39Y</v>
      </c>
      <c r="E45" s="46">
        <f>'MUROS EJE Y'!E23</f>
        <v>38.281999999999996</v>
      </c>
      <c r="F45" s="47">
        <f>'MUROS EJE Y'!F23</f>
        <v>0.3</v>
      </c>
      <c r="G45" s="45">
        <f>'MUROS EJE Y'!G23</f>
        <v>48.122500000000002</v>
      </c>
      <c r="H45" s="46">
        <f>'MUROS EJE Y'!H23</f>
        <v>-26.739100000000001</v>
      </c>
      <c r="I45" s="46">
        <f>'MUROS EJE Y'!I23</f>
        <v>16.033100000000001</v>
      </c>
      <c r="J45" s="48">
        <f>'MUROS EJE Y'!J23</f>
        <v>10.980499999999999</v>
      </c>
      <c r="K45" s="45">
        <f>'MUROS EJE Y'!K23</f>
        <v>-3793.7460999999998</v>
      </c>
      <c r="L45" s="46">
        <f>'MUROS EJE Y'!L23</f>
        <v>-68.805300000000003</v>
      </c>
      <c r="M45" s="46">
        <f>'MUROS EJE Y'!M23</f>
        <v>196.10169999999999</v>
      </c>
      <c r="N45" s="48">
        <f>'MUROS EJE Y'!N23</f>
        <v>468.2029</v>
      </c>
      <c r="O45" s="66">
        <f t="shared" si="88"/>
        <v>38.881999999999991</v>
      </c>
      <c r="P45" s="46">
        <v>1</v>
      </c>
      <c r="Q45" s="46">
        <v>1</v>
      </c>
      <c r="R45" s="57">
        <f t="shared" si="18"/>
        <v>97.204999999999984</v>
      </c>
      <c r="S45" s="52">
        <f t="shared" si="19"/>
        <v>6.4803333333333315</v>
      </c>
      <c r="U45" s="63">
        <f t="shared" si="0"/>
        <v>145.32749999999999</v>
      </c>
      <c r="V45" s="57">
        <f t="shared" si="20"/>
        <v>3793.7460999999998</v>
      </c>
      <c r="W45" s="64">
        <f t="shared" si="21"/>
        <v>26.104805353425885</v>
      </c>
      <c r="X45" s="52">
        <f t="shared" si="45"/>
        <v>-1.4538990090728119</v>
      </c>
      <c r="Y45" s="63">
        <f t="shared" si="1"/>
        <v>172.06659999999999</v>
      </c>
      <c r="Z45" s="57">
        <f t="shared" si="2"/>
        <v>3862.5513999999998</v>
      </c>
      <c r="AA45" s="64">
        <f t="shared" si="22"/>
        <v>22.448002110810581</v>
      </c>
      <c r="AB45" s="52">
        <f t="shared" si="23"/>
        <v>-3.8147983419853491</v>
      </c>
      <c r="AC45" s="53">
        <f t="shared" si="89"/>
        <v>-0.18173737613410149</v>
      </c>
      <c r="AD45" s="53">
        <f t="shared" si="90"/>
        <v>-0.47684979274816863</v>
      </c>
      <c r="AE45" s="36"/>
      <c r="AF45" s="58">
        <f t="shared" si="5"/>
        <v>156.30799999999999</v>
      </c>
      <c r="AG45" s="57">
        <f t="shared" si="6"/>
        <v>3325.5432000000001</v>
      </c>
      <c r="AH45" s="57">
        <f t="shared" si="24"/>
        <v>21.275578985080738</v>
      </c>
      <c r="AI45" s="52">
        <f t="shared" si="25"/>
        <v>-5.6800679709490449</v>
      </c>
      <c r="AJ45" s="58">
        <f t="shared" si="7"/>
        <v>134.34699999999998</v>
      </c>
      <c r="AK45" s="57">
        <f t="shared" si="8"/>
        <v>4261.9489999999996</v>
      </c>
      <c r="AL45" s="57">
        <f t="shared" si="26"/>
        <v>31.723440047042363</v>
      </c>
      <c r="AM45" s="52">
        <f t="shared" si="27"/>
        <v>-0.72920906858596057</v>
      </c>
      <c r="AN45" s="58">
        <f t="shared" si="9"/>
        <v>173.6172</v>
      </c>
      <c r="AO45" s="57">
        <f t="shared" si="10"/>
        <v>3494.1978999999997</v>
      </c>
      <c r="AP45" s="57">
        <f t="shared" si="28"/>
        <v>20.125874049345338</v>
      </c>
      <c r="AQ45" s="52">
        <f t="shared" si="29"/>
        <v>-16.90015851975091</v>
      </c>
      <c r="AR45" s="58">
        <f t="shared" si="11"/>
        <v>157.14644999999999</v>
      </c>
      <c r="AS45" s="57">
        <f t="shared" si="12"/>
        <v>4196.5022499999995</v>
      </c>
      <c r="AT45" s="57">
        <f t="shared" si="30"/>
        <v>26.704403758404979</v>
      </c>
      <c r="AU45" s="52">
        <f t="shared" si="31"/>
        <v>-1.4423582040137866</v>
      </c>
      <c r="AV45" s="58">
        <f t="shared" si="13"/>
        <v>98.176999999999992</v>
      </c>
      <c r="AW45" s="57">
        <f t="shared" si="14"/>
        <v>1808.04476</v>
      </c>
      <c r="AX45" s="57">
        <f t="shared" si="32"/>
        <v>18.416174460413337</v>
      </c>
      <c r="AY45" s="52">
        <f t="shared" si="33"/>
        <v>6.3865829651095307</v>
      </c>
      <c r="AZ45" s="58">
        <f t="shared" si="15"/>
        <v>76.21599999999998</v>
      </c>
      <c r="BA45" s="57">
        <f t="shared" si="16"/>
        <v>2744.4505600000002</v>
      </c>
      <c r="BB45" s="57">
        <f t="shared" si="34"/>
        <v>36.008850635037277</v>
      </c>
      <c r="BC45" s="52">
        <f t="shared" si="35"/>
        <v>-0.30668230771717309</v>
      </c>
      <c r="BD45" s="60">
        <f t="shared" si="36"/>
        <v>6.3865829651095307</v>
      </c>
      <c r="BE45" s="53">
        <f t="shared" si="17"/>
        <v>0.63865829651095307</v>
      </c>
      <c r="BF45" s="58">
        <f t="shared" si="37"/>
        <v>7.9832287063869138</v>
      </c>
      <c r="BG45" s="57">
        <f t="shared" si="38"/>
        <v>0.16666666666666666</v>
      </c>
      <c r="BH45" s="57">
        <f t="shared" si="39"/>
        <v>4.7899372238321485</v>
      </c>
      <c r="BI45" s="52" t="str">
        <f t="shared" si="40"/>
        <v>NO PARRILLA</v>
      </c>
      <c r="BJ45" s="58">
        <f t="shared" si="41"/>
        <v>2.8739623342992342</v>
      </c>
      <c r="BK45" s="57">
        <f t="shared" si="42"/>
        <v>0.16666666666666666</v>
      </c>
      <c r="BL45" s="57">
        <f t="shared" si="43"/>
        <v>1.7243774005795405</v>
      </c>
      <c r="BM45" s="52" t="str">
        <f t="shared" si="44"/>
        <v>NO PARRILLA</v>
      </c>
    </row>
    <row r="46" spans="1:6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6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6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</sheetData>
  <mergeCells count="19">
    <mergeCell ref="G5:J5"/>
    <mergeCell ref="K5:N5"/>
    <mergeCell ref="O5:S5"/>
    <mergeCell ref="U5:X5"/>
    <mergeCell ref="Y5:AB5"/>
    <mergeCell ref="B2:D2"/>
    <mergeCell ref="B3:D3"/>
    <mergeCell ref="U4:AB4"/>
    <mergeCell ref="AF4:BD4"/>
    <mergeCell ref="BF4:BM4"/>
    <mergeCell ref="BD5:BD6"/>
    <mergeCell ref="BF5:BI5"/>
    <mergeCell ref="BJ5:BM5"/>
    <mergeCell ref="AF5:AI5"/>
    <mergeCell ref="AJ5:AM5"/>
    <mergeCell ref="AN5:AQ5"/>
    <mergeCell ref="AR5:AU5"/>
    <mergeCell ref="AV5:AY5"/>
    <mergeCell ref="AZ5:BC5"/>
  </mergeCells>
  <conditionalFormatting sqref="BI7">
    <cfRule type="containsText" dxfId="11" priority="36" operator="containsText" text="NO PARRILLA">
      <formula>NOT(ISERROR(SEARCH("NO PARRILLA",BI7)))</formula>
    </cfRule>
    <cfRule type="containsText" dxfId="10" priority="37" operator="containsText" text="PARRILLA">
      <formula>NOT(ISERROR(SEARCH("PARRILLA",BI7)))</formula>
    </cfRule>
  </conditionalFormatting>
  <conditionalFormatting sqref="BM7">
    <cfRule type="containsText" dxfId="9" priority="34" operator="containsText" text="NO PARRILLA">
      <formula>NOT(ISERROR(SEARCH("NO PARRILLA",BM7)))</formula>
    </cfRule>
    <cfRule type="containsText" dxfId="8" priority="35" operator="containsText" text="PARRILLA">
      <formula>NOT(ISERROR(SEARCH("PARRILLA",BM7)))</formula>
    </cfRule>
  </conditionalFormatting>
  <conditionalFormatting sqref="BI8:BI45">
    <cfRule type="containsText" dxfId="7" priority="30" operator="containsText" text="NO PARRILLA">
      <formula>NOT(ISERROR(SEARCH("NO PARRILLA",BI8)))</formula>
    </cfRule>
    <cfRule type="containsText" dxfId="6" priority="31" operator="containsText" text="PARRILLA">
      <formula>NOT(ISERROR(SEARCH("PARRILLA",BI8)))</formula>
    </cfRule>
  </conditionalFormatting>
  <conditionalFormatting sqref="BM8:BM45">
    <cfRule type="containsText" dxfId="5" priority="28" operator="containsText" text="NO PARRILLA">
      <formula>NOT(ISERROR(SEARCH("NO PARRILLA",BM8)))</formula>
    </cfRule>
    <cfRule type="containsText" dxfId="4" priority="29" operator="containsText" text="PARRILLA">
      <formula>NOT(ISERROR(SEARCH("PARRILLA",BM8)))</formula>
    </cfRule>
  </conditionalFormatting>
  <conditionalFormatting sqref="AI7:AI45 AM7:AM45 AQ7:AQ45 AU7:AU45 AY7:AY45 BC7:BD45">
    <cfRule type="cellIs" dxfId="3" priority="17" operator="lessThan">
      <formula>$E$3</formula>
    </cfRule>
    <cfRule type="cellIs" dxfId="2" priority="18" operator="greaterThan">
      <formula>$E$3</formula>
    </cfRule>
  </conditionalFormatting>
  <conditionalFormatting sqref="AC7:AD45">
    <cfRule type="iconSet" priority="16">
      <iconSet reverse="1">
        <cfvo type="percent" val="0"/>
        <cfvo type="num" val="0"/>
        <cfvo type="num" val="1" gte="0"/>
      </iconSet>
    </cfRule>
  </conditionalFormatting>
  <conditionalFormatting sqref="X7:X45 AB7:AB45">
    <cfRule type="cellIs" dxfId="1" priority="14" operator="lessThan">
      <formula>$E$2</formula>
    </cfRule>
    <cfRule type="cellIs" dxfId="0" priority="15" operator="greaterThan">
      <formula>$E$2</formula>
    </cfRule>
  </conditionalFormatting>
  <conditionalFormatting sqref="BE7:BE45">
    <cfRule type="iconSet" priority="13">
      <iconSet reverse="1">
        <cfvo type="percent" val="0"/>
        <cfvo type="num" val="0"/>
        <cfvo type="num" val="1" gte="0"/>
      </iconSet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PIERS</vt:lpstr>
      <vt:lpstr>MUROS EJE X</vt:lpstr>
      <vt:lpstr>MUROS EJE Y</vt:lpstr>
      <vt:lpstr>DISEÑO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2018-12-12T18:42:24Z</dcterms:modified>
</cp:coreProperties>
</file>